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drawings/drawing1.xml" ContentType="application/vnd.openxmlformats-officedocument.drawing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tables/table5.xml" ContentType="application/vnd.openxmlformats-officedocument.spreadsheetml.table+xml"/>
  <Override PartName="/xl/queryTables/queryTable5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tables/table6.xml" ContentType="application/vnd.openxmlformats-officedocument.spreadsheetml.tab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wre\Dropbox\Izvoreanu\final\test computazionali\seconda_lavorazione\"/>
    </mc:Choice>
  </mc:AlternateContent>
  <xr:revisionPtr revIDLastSave="0" documentId="13_ncr:1_{6D0CDF8E-2F9B-48CE-9F52-8E59E1C614DC}" xr6:coauthVersionLast="47" xr6:coauthVersionMax="47" xr10:uidLastSave="{00000000-0000-0000-0000-000000000000}"/>
  <bookViews>
    <workbookView xWindow="-108" yWindow="-108" windowWidth="23256" windowHeight="12456" firstSheet="3" activeTab="3" xr2:uid="{47D5D564-DB94-41DA-9B74-7D78114E0D67}"/>
  </bookViews>
  <sheets>
    <sheet name="log" sheetId="2" state="hidden" r:id="rId1"/>
    <sheet name="log (2)" sheetId="3" state="hidden" r:id="rId2"/>
    <sheet name="log (3)" sheetId="4" state="hidden" r:id="rId3"/>
    <sheet name="tasso_miglioramento" sheetId="1" r:id="rId4"/>
    <sheet name="Foglio1" sheetId="5" r:id="rId5"/>
  </sheets>
  <definedNames>
    <definedName name="_xlnm._FilterDatabase" localSheetId="0" hidden="1">log!$A$1:$A$53</definedName>
    <definedName name="DatiEsterni_1" localSheetId="0" hidden="1">log!$B$1:$B$53</definedName>
    <definedName name="DatiEsterni_1" localSheetId="1" hidden="1">'log (2)'!$B$1:$B$53</definedName>
    <definedName name="DatiEsterni_1" localSheetId="2" hidden="1">'log (3)'!$A$1:$B$157</definedName>
    <definedName name="DatiEsterni_1" localSheetId="3" hidden="1">tasso_miglioramento!$B$1:$B$53</definedName>
    <definedName name="DatiEsterni_2" localSheetId="3" hidden="1">tasso_miglioramento!$C$1:$C$53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2" i="1"/>
  <c r="F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2" i="4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113FF854-D071-42C0-9240-D729E032E06D}" keepAlive="1" name="Query - File di esempio" description="Connessione alla query 'File di esempio' nella cartella di lavoro." type="5" refreshedVersion="0" background="1">
    <dbPr connection="Provider=Microsoft.Mashup.OleDb.1;Data Source=$Workbook$;Location=&quot;File di esempio&quot;;Extended Properties=&quot;&quot;" command="SELECT * FROM [File di esempio]"/>
  </connection>
  <connection id="2" xr16:uid="{112653BD-E045-4549-AD6B-9DDB7CF3B41A}" keepAlive="1" name="Query - File di esempio (2)" description="Connessione alla query 'File di esempio (2)' nella cartella di lavoro." type="5" refreshedVersion="0" background="1">
    <dbPr connection="Provider=Microsoft.Mashup.OleDb.1;Data Source=$Workbook$;Location=&quot;File di esempio (2)&quot;;Extended Properties=&quot;&quot;" command="SELECT * FROM [File di esempio (2)]"/>
  </connection>
  <connection id="3" xr16:uid="{5FA9E557-2FFF-4343-A349-227B5010E2DE}" keepAlive="1" name="Query - File di esempio (3)" description="Connessione alla query 'File di esempio (3)' nella cartella di lavoro." type="5" refreshedVersion="0" background="1">
    <dbPr connection="Provider=Microsoft.Mashup.OleDb.1;Data Source=$Workbook$;Location=&quot;File di esempio (3)&quot;;Extended Properties=&quot;&quot;" command="SELECT * FROM [File di esempio (3)]"/>
  </connection>
  <connection id="4" xr16:uid="{6CE8D96F-9C1C-47D7-8A21-A3BF72D4864F}" keepAlive="1" name="Query - log" description="Connessione alla query 'log' nella cartella di lavoro." type="5" refreshedVersion="7" background="1" saveData="1">
    <dbPr connection="Provider=Microsoft.Mashup.OleDb.1;Data Source=$Workbook$;Location=log;Extended Properties=&quot;&quot;" command="SELECT * FROM [log]"/>
  </connection>
  <connection id="5" xr16:uid="{44C3CD5B-6319-463E-99B1-F536F8F0CB06}" keepAlive="1" name="Query - log (2)" description="Connessione alla query 'log (2)' nella cartella di lavoro." type="5" refreshedVersion="7" background="1" saveData="1">
    <dbPr connection="Provider=Microsoft.Mashup.OleDb.1;Data Source=$Workbook$;Location=&quot;log (2)&quot;;Extended Properties=&quot;&quot;" command="SELECT * FROM [log (2)]"/>
  </connection>
  <connection id="6" xr16:uid="{9FFB3125-8D15-4081-A364-194F777AAB5F}" keepAlive="1" name="Query - log (3)" description="Connessione alla query 'log (3)' nella cartella di lavoro." type="5" refreshedVersion="7" background="1" saveData="1">
    <dbPr connection="Provider=Microsoft.Mashup.OleDb.1;Data Source=$Workbook$;Location=&quot;log (3)&quot;;Extended Properties=&quot;&quot;" command="SELECT * FROM [log (3)]"/>
  </connection>
  <connection id="7" xr16:uid="{F3B95702-8EF9-4D91-BC8C-34D6A8FA3128}" keepAlive="1" name="Query - log (4)" description="Connessione alla query 'log (4)' nella cartella di lavoro." type="5" refreshedVersion="7" background="1" saveData="1">
    <dbPr connection="Provider=Microsoft.Mashup.OleDb.1;Data Source=$Workbook$;Location=&quot;log (4)&quot;;Extended Properties=&quot;&quot;" command="SELECT * FROM [log (4)]"/>
  </connection>
  <connection id="8" xr16:uid="{0E913F1E-5BEF-46BD-88E9-86FB1D051DD0}" keepAlive="1" name="Query - log (5)" description="Connessione alla query 'log (5)' nella cartella di lavoro." type="5" refreshedVersion="7" background="1" saveData="1">
    <dbPr connection="Provider=Microsoft.Mashup.OleDb.1;Data Source=$Workbook$;Location=&quot;log (5)&quot;;Extended Properties=&quot;&quot;" command="SELECT * FROM [log (5)]"/>
  </connection>
  <connection id="9" xr16:uid="{5FE2E2BE-3CD8-4CD6-AF11-7E8AF58BCF50}" keepAlive="1" name="Query - Parametro1" description="Connessione alla query 'Parametro1' nella cartella di lavoro." type="5" refreshedVersion="0" background="1">
    <dbPr connection="Provider=Microsoft.Mashup.OleDb.1;Data Source=$Workbook$;Location=Parametro1;Extended Properties=&quot;&quot;" command="SELECT * FROM [Parametro1]"/>
  </connection>
  <connection id="10" xr16:uid="{28E05CB6-908C-4DD9-A786-6BCE46B163D7}" keepAlive="1" name="Query - Parametro2" description="Connessione alla query 'Parametro2' nella cartella di lavoro." type="5" refreshedVersion="0" background="1">
    <dbPr connection="Provider=Microsoft.Mashup.OleDb.1;Data Source=$Workbook$;Location=Parametro2;Extended Properties=&quot;&quot;" command="SELECT * FROM [Parametro2]"/>
  </connection>
  <connection id="11" xr16:uid="{3CE79DFB-49F0-4C7F-BF57-87DBD8B1DDFE}" keepAlive="1" name="Query - Parametro3" description="Connessione alla query 'Parametro3' nella cartella di lavoro." type="5" refreshedVersion="0" background="1">
    <dbPr connection="Provider=Microsoft.Mashup.OleDb.1;Data Source=$Workbook$;Location=Parametro3;Extended Properties=&quot;&quot;" command="SELECT * FROM [Parametro3]"/>
  </connection>
  <connection id="12" xr16:uid="{B12AF45C-AA34-4991-9A7F-8BBF39CEC4A0}" keepAlive="1" name="Query - Trasforma file" description="Connessione alla query 'Trasforma file' nella cartella di lavoro." type="5" refreshedVersion="0" background="1">
    <dbPr connection="Provider=Microsoft.Mashup.OleDb.1;Data Source=$Workbook$;Location=&quot;Trasforma file&quot;;Extended Properties=&quot;&quot;" command="SELECT * FROM [Trasforma file]"/>
  </connection>
  <connection id="13" xr16:uid="{9A7CEA59-753B-4CD8-976D-88A196277C72}" keepAlive="1" name="Query - Trasforma file (2)" description="Connessione alla query 'Trasforma file (2)' nella cartella di lavoro." type="5" refreshedVersion="0" background="1">
    <dbPr connection="Provider=Microsoft.Mashup.OleDb.1;Data Source=$Workbook$;Location=&quot;Trasforma file (2)&quot;;Extended Properties=&quot;&quot;" command="SELECT * FROM [Trasforma file (2)]"/>
  </connection>
  <connection id="14" xr16:uid="{023EA9D4-EF07-4ECD-9CF6-C1D4A601A032}" keepAlive="1" name="Query - Trasforma file (3)" description="Connessione alla query 'Trasforma file (3)' nella cartella di lavoro." type="5" refreshedVersion="0" background="1">
    <dbPr connection="Provider=Microsoft.Mashup.OleDb.1;Data Source=$Workbook$;Location=&quot;Trasforma file (3)&quot;;Extended Properties=&quot;&quot;" command="SELECT * FROM [Trasforma file (3)]"/>
  </connection>
  <connection id="15" xr16:uid="{7417640F-140B-4C2E-BA89-5E3C3094ADFC}" keepAlive="1" name="Query - Trasforma file di esempio" description="Connessione alla query 'Trasforma file di esempio' nella cartella di lavoro." type="5" refreshedVersion="0" background="1">
    <dbPr connection="Provider=Microsoft.Mashup.OleDb.1;Data Source=$Workbook$;Location=&quot;Trasforma file di esempio&quot;;Extended Properties=&quot;&quot;" command="SELECT * FROM [Trasforma file di esempio]"/>
  </connection>
  <connection id="16" xr16:uid="{CBE7162E-F82D-4A9C-AF68-A2A8E17AAD3C}" keepAlive="1" name="Query - Trasforma file di esempio (2)" description="Connessione alla query 'Trasforma file di esempio (2)' nella cartella di lavoro." type="5" refreshedVersion="0" background="1">
    <dbPr connection="Provider=Microsoft.Mashup.OleDb.1;Data Source=$Workbook$;Location=&quot;Trasforma file di esempio (2)&quot;;Extended Properties=&quot;&quot;" command="SELECT * FROM [Trasforma file di esempio (2)]"/>
  </connection>
  <connection id="17" xr16:uid="{A27186DE-E756-4B6E-A678-F0A79D6B239E}" keepAlive="1" name="Query - Trasforma file di esempio (3)" description="Connessione alla query 'Trasforma file di esempio (3)' nella cartella di lavoro." type="5" refreshedVersion="0" background="1">
    <dbPr connection="Provider=Microsoft.Mashup.OleDb.1;Data Source=$Workbook$;Location=&quot;Trasforma file di esempio (3)&quot;;Extended Properties=&quot;&quot;" command="SELECT * FROM [Trasforma file di esempio (3)]"/>
  </connection>
</connections>
</file>

<file path=xl/sharedStrings.xml><?xml version="1.0" encoding="utf-8"?>
<sst xmlns="http://schemas.openxmlformats.org/spreadsheetml/2006/main" count="25" uniqueCount="11">
  <si>
    <t>istanza</t>
  </si>
  <si>
    <t>Source.Name</t>
  </si>
  <si>
    <t>Column1.2.2</t>
  </si>
  <si>
    <t>fo2_sol1</t>
  </si>
  <si>
    <t>fo2_sol2</t>
  </si>
  <si>
    <t>fo3_sol3</t>
  </si>
  <si>
    <t>fo3_sol2</t>
  </si>
  <si>
    <t>miglioramento 1</t>
  </si>
  <si>
    <t>miglioramento 2</t>
  </si>
  <si>
    <t>visitati</t>
  </si>
  <si>
    <t>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</si>
</sst>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theme="9" tint="0.79998168889431442"/>
      </patternFill>
    </fill>
  </fills>
  <borders count="5">
    <border>
      <left/>
      <right/>
      <top/>
      <bottom/>
      <diagonal/>
    </border>
    <border>
      <left style="thin">
        <color theme="9" tint="0.39997558519241921"/>
      </left>
      <right style="thin">
        <color theme="9" tint="0.39997558519241921"/>
      </right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  <border>
      <left/>
      <right/>
      <top style="thin">
        <color theme="9" tint="0.39997558519241921"/>
      </top>
      <bottom/>
      <diagonal/>
    </border>
    <border>
      <left/>
      <right/>
      <top/>
      <bottom style="thin">
        <color theme="9" tint="0.3999755851924192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8">
    <xf numFmtId="0" fontId="0" fillId="0" borderId="0" xfId="0"/>
    <xf numFmtId="0" fontId="2" fillId="2" borderId="1" xfId="0" applyFont="1" applyFill="1" applyBorder="1"/>
    <xf numFmtId="0" fontId="0" fillId="3" borderId="1" xfId="0" applyFont="1" applyFill="1" applyBorder="1"/>
    <xf numFmtId="0" fontId="0" fillId="0" borderId="1" xfId="0" applyFont="1" applyBorder="1"/>
    <xf numFmtId="0" fontId="0" fillId="0" borderId="0" xfId="0" applyNumberFormat="1"/>
    <xf numFmtId="0" fontId="0" fillId="3" borderId="1" xfId="0" applyNumberFormat="1" applyFont="1" applyFill="1" applyBorder="1"/>
    <xf numFmtId="0" fontId="0" fillId="0" borderId="1" xfId="0" applyNumberFormat="1" applyFont="1" applyBorder="1"/>
    <xf numFmtId="0" fontId="2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10" fontId="0" fillId="0" borderId="0" xfId="1" applyNumberFormat="1" applyFont="1"/>
    <xf numFmtId="9" fontId="0" fillId="0" borderId="0" xfId="1" applyFont="1"/>
    <xf numFmtId="0" fontId="0" fillId="0" borderId="2" xfId="0" applyBorder="1"/>
    <xf numFmtId="0" fontId="0" fillId="3" borderId="2" xfId="0" applyFill="1" applyBorder="1"/>
    <xf numFmtId="0" fontId="0" fillId="3" borderId="3" xfId="0" applyFill="1" applyBorder="1"/>
    <xf numFmtId="0" fontId="0" fillId="0" borderId="0" xfId="0" applyAlignment="1">
      <alignment horizontal="center" vertical="top" textRotation="90"/>
    </xf>
    <xf numFmtId="49" fontId="2" fillId="2" borderId="4" xfId="0" applyNumberFormat="1" applyFont="1" applyFill="1" applyBorder="1" applyAlignment="1">
      <alignment horizontal="center" vertical="top" textRotation="90" wrapText="1"/>
    </xf>
    <xf numFmtId="49" fontId="0" fillId="0" borderId="0" xfId="0" applyNumberFormat="1" applyAlignment="1">
      <alignment horizontal="center" vertical="top" textRotation="90" wrapText="1"/>
    </xf>
  </cellXfs>
  <cellStyles count="2">
    <cellStyle name="Normale" xfId="0" builtinId="0"/>
    <cellStyle name="Percentuale" xfId="1" builtinId="5"/>
  </cellStyles>
  <dxfs count="10">
    <dxf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alignment horizontal="center" vertical="top" textRotation="90" indent="0" justifyLastLine="0" shrinkToFit="0" readingOrder="0"/>
    </dxf>
    <dxf>
      <numFmt numFmtId="0" formatCode="General"/>
    </dxf>
    <dxf>
      <numFmt numFmtId="14" formatCode="0.00%"/>
    </dxf>
    <dxf>
      <numFmt numFmtId="0" formatCode="General"/>
    </dxf>
    <dxf>
      <numFmt numFmtId="0" formatCode="General"/>
    </dxf>
    <dxf>
      <numFmt numFmtId="0" formatCode="General"/>
    </dxf>
    <dxf>
      <alignment horizontal="center" vertical="center" textRotation="0" wrapText="0" indent="0" justifyLastLine="0" shrinkToFit="0" readingOrder="0"/>
    </dxf>
    <dxf>
      <alignment horizontal="center" vertical="center" textRotation="0" wrapText="0" indent="0" justifyLastLine="0" shrinkToFit="0" readingOrder="0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it-IT"/>
              <a:t>Miglioramento</a:t>
            </a:r>
            <a:r>
              <a:rPr lang="it-IT" baseline="0"/>
              <a:t> delle soluzioni</a:t>
            </a:r>
            <a:endParaRPr lang="it-IT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tasso_miglioramento!$F$1</c:f>
              <c:strCache>
                <c:ptCount val="1"/>
                <c:pt idx="0">
                  <c:v>miglioramento 1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tasso_miglioramento!$A$2:$A$53</c:f>
              <c:numCache>
                <c:formatCode>General</c:formatCode>
                <c:ptCount val="5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</c:numCache>
            </c:numRef>
          </c:cat>
          <c:val>
            <c:numRef>
              <c:f>tasso_miglioramento!$F$2:$F$53</c:f>
              <c:numCache>
                <c:formatCode>0.00%</c:formatCode>
                <c:ptCount val="52"/>
                <c:pt idx="0">
                  <c:v>0.44271530173931412</c:v>
                </c:pt>
                <c:pt idx="1">
                  <c:v>0.3865524896923565</c:v>
                </c:pt>
                <c:pt idx="2">
                  <c:v>0.36523552022933092</c:v>
                </c:pt>
                <c:pt idx="3">
                  <c:v>0.41920647995606808</c:v>
                </c:pt>
                <c:pt idx="4">
                  <c:v>0.36602209944751379</c:v>
                </c:pt>
                <c:pt idx="5">
                  <c:v>0.39370229007633589</c:v>
                </c:pt>
                <c:pt idx="6">
                  <c:v>0.37796067098071245</c:v>
                </c:pt>
                <c:pt idx="7">
                  <c:v>0.36088882537867961</c:v>
                </c:pt>
                <c:pt idx="8">
                  <c:v>0.39612206389485327</c:v>
                </c:pt>
                <c:pt idx="9">
                  <c:v>0.35987079612388373</c:v>
                </c:pt>
                <c:pt idx="10">
                  <c:v>0.33993317658705607</c:v>
                </c:pt>
                <c:pt idx="11">
                  <c:v>0.39253415431979988</c:v>
                </c:pt>
                <c:pt idx="12">
                  <c:v>0.37407383952884554</c:v>
                </c:pt>
                <c:pt idx="13">
                  <c:v>0.40083162827536134</c:v>
                </c:pt>
                <c:pt idx="14">
                  <c:v>0.35778516876077854</c:v>
                </c:pt>
                <c:pt idx="15">
                  <c:v>0.3951992573436775</c:v>
                </c:pt>
                <c:pt idx="16">
                  <c:v>0.41097371444016489</c:v>
                </c:pt>
                <c:pt idx="17">
                  <c:v>0.41570408825438027</c:v>
                </c:pt>
                <c:pt idx="18">
                  <c:v>0.35500396413978169</c:v>
                </c:pt>
                <c:pt idx="19">
                  <c:v>0.39392313367764437</c:v>
                </c:pt>
                <c:pt idx="20">
                  <c:v>0.3849332485696122</c:v>
                </c:pt>
                <c:pt idx="21">
                  <c:v>0.37620457265226426</c:v>
                </c:pt>
                <c:pt idx="22">
                  <c:v>0.37396694214876031</c:v>
                </c:pt>
                <c:pt idx="23">
                  <c:v>0.40432179120020828</c:v>
                </c:pt>
                <c:pt idx="24">
                  <c:v>0.37549695202756428</c:v>
                </c:pt>
                <c:pt idx="25">
                  <c:v>0.41119831167974674</c:v>
                </c:pt>
                <c:pt idx="26">
                  <c:v>0.39110400000000001</c:v>
                </c:pt>
                <c:pt idx="27">
                  <c:v>0.38639007367196587</c:v>
                </c:pt>
                <c:pt idx="28">
                  <c:v>0.40812077043206663</c:v>
                </c:pt>
                <c:pt idx="29">
                  <c:v>0.40532227868414017</c:v>
                </c:pt>
                <c:pt idx="30">
                  <c:v>0.38764559612616151</c:v>
                </c:pt>
                <c:pt idx="31">
                  <c:v>0.41581346191954555</c:v>
                </c:pt>
                <c:pt idx="32">
                  <c:v>0.47732130135359774</c:v>
                </c:pt>
                <c:pt idx="33">
                  <c:v>0.37483854301214159</c:v>
                </c:pt>
                <c:pt idx="34">
                  <c:v>0.39818731117824774</c:v>
                </c:pt>
                <c:pt idx="35">
                  <c:v>0.39961416563318175</c:v>
                </c:pt>
                <c:pt idx="36">
                  <c:v>0.4075426645129574</c:v>
                </c:pt>
                <c:pt idx="37">
                  <c:v>0.37239884393063583</c:v>
                </c:pt>
                <c:pt idx="38">
                  <c:v>0.40562353553762043</c:v>
                </c:pt>
                <c:pt idx="39">
                  <c:v>0.39476874003189794</c:v>
                </c:pt>
                <c:pt idx="40">
                  <c:v>0.41869554074833421</c:v>
                </c:pt>
                <c:pt idx="41">
                  <c:v>0.39948555599525126</c:v>
                </c:pt>
                <c:pt idx="42">
                  <c:v>0.38722959283706948</c:v>
                </c:pt>
                <c:pt idx="43">
                  <c:v>0.43137663058562309</c:v>
                </c:pt>
                <c:pt idx="44">
                  <c:v>0.38778702371269475</c:v>
                </c:pt>
                <c:pt idx="45">
                  <c:v>0.39641943734015345</c:v>
                </c:pt>
                <c:pt idx="46">
                  <c:v>0.42779235123567583</c:v>
                </c:pt>
                <c:pt idx="47">
                  <c:v>0.41110222577635613</c:v>
                </c:pt>
                <c:pt idx="48">
                  <c:v>0.40988951276942581</c:v>
                </c:pt>
                <c:pt idx="49">
                  <c:v>0.39835660364753822</c:v>
                </c:pt>
                <c:pt idx="50">
                  <c:v>0.37808327303821615</c:v>
                </c:pt>
                <c:pt idx="51">
                  <c:v>0.40623898484314419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16E-4E79-A5DF-9487A6700DDF}"/>
            </c:ext>
          </c:extLst>
        </c:ser>
        <c:ser>
          <c:idx val="0"/>
          <c:order val="1"/>
          <c:tx>
            <c:strRef>
              <c:f>tasso_miglioramento!$G$1</c:f>
              <c:strCache>
                <c:ptCount val="1"/>
                <c:pt idx="0">
                  <c:v>miglioramento 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tasso_miglioramento!$A$2:$A$53</c:f>
              <c:numCache>
                <c:formatCode>General</c:formatCode>
                <c:ptCount val="5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  <c:pt idx="36">
                  <c:v>38</c:v>
                </c:pt>
                <c:pt idx="37">
                  <c:v>39</c:v>
                </c:pt>
                <c:pt idx="38">
                  <c:v>40</c:v>
                </c:pt>
                <c:pt idx="39">
                  <c:v>41</c:v>
                </c:pt>
                <c:pt idx="40">
                  <c:v>42</c:v>
                </c:pt>
                <c:pt idx="41">
                  <c:v>43</c:v>
                </c:pt>
                <c:pt idx="42">
                  <c:v>44</c:v>
                </c:pt>
                <c:pt idx="43">
                  <c:v>45</c:v>
                </c:pt>
                <c:pt idx="44">
                  <c:v>46</c:v>
                </c:pt>
                <c:pt idx="45">
                  <c:v>47</c:v>
                </c:pt>
                <c:pt idx="46">
                  <c:v>48</c:v>
                </c:pt>
                <c:pt idx="47">
                  <c:v>49</c:v>
                </c:pt>
                <c:pt idx="48">
                  <c:v>50</c:v>
                </c:pt>
                <c:pt idx="49">
                  <c:v>51</c:v>
                </c:pt>
                <c:pt idx="50">
                  <c:v>52</c:v>
                </c:pt>
                <c:pt idx="51">
                  <c:v>53</c:v>
                </c:pt>
              </c:numCache>
            </c:numRef>
          </c:cat>
          <c:val>
            <c:numRef>
              <c:f>tasso_miglioramento!$G$2:$G$53</c:f>
              <c:numCache>
                <c:formatCode>0.00%</c:formatCode>
                <c:ptCount val="52"/>
                <c:pt idx="0">
                  <c:v>0.71491228070175439</c:v>
                </c:pt>
                <c:pt idx="1">
                  <c:v>0.31168831168831168</c:v>
                </c:pt>
                <c:pt idx="2">
                  <c:v>0.32225913621262459</c:v>
                </c:pt>
                <c:pt idx="3">
                  <c:v>0.6244897959183674</c:v>
                </c:pt>
                <c:pt idx="4">
                  <c:v>0.14802631578947367</c:v>
                </c:pt>
                <c:pt idx="5">
                  <c:v>0.38811188811188813</c:v>
                </c:pt>
                <c:pt idx="6">
                  <c:v>0.15282392026578073</c:v>
                </c:pt>
                <c:pt idx="7">
                  <c:v>0.47761194029850745</c:v>
                </c:pt>
                <c:pt idx="8">
                  <c:v>0.35517241379310344</c:v>
                </c:pt>
                <c:pt idx="9">
                  <c:v>9.5238095238095233E-2</c:v>
                </c:pt>
                <c:pt idx="10">
                  <c:v>0.14860681114551083</c:v>
                </c:pt>
                <c:pt idx="11">
                  <c:v>0.36148648648648651</c:v>
                </c:pt>
                <c:pt idx="12">
                  <c:v>0.32119205298013243</c:v>
                </c:pt>
                <c:pt idx="13">
                  <c:v>0.34121621621621623</c:v>
                </c:pt>
                <c:pt idx="14">
                  <c:v>0.1165644171779141</c:v>
                </c:pt>
                <c:pt idx="15">
                  <c:v>0.37966101694915255</c:v>
                </c:pt>
                <c:pt idx="16">
                  <c:v>0.45652173913043476</c:v>
                </c:pt>
                <c:pt idx="17">
                  <c:v>0.37457044673539519</c:v>
                </c:pt>
                <c:pt idx="18">
                  <c:v>7.71513353115727E-2</c:v>
                </c:pt>
                <c:pt idx="19">
                  <c:v>0.47940074906367042</c:v>
                </c:pt>
                <c:pt idx="20">
                  <c:v>0.40418118466898956</c:v>
                </c:pt>
                <c:pt idx="21">
                  <c:v>0.23178807947019867</c:v>
                </c:pt>
                <c:pt idx="22">
                  <c:v>0.2558139534883721</c:v>
                </c:pt>
                <c:pt idx="23">
                  <c:v>0.43252595155709345</c:v>
                </c:pt>
                <c:pt idx="24">
                  <c:v>0.34448160535117056</c:v>
                </c:pt>
                <c:pt idx="25">
                  <c:v>0.43356643356643354</c:v>
                </c:pt>
                <c:pt idx="26">
                  <c:v>0.35947712418300654</c:v>
                </c:pt>
                <c:pt idx="27">
                  <c:v>0.23974763406940064</c:v>
                </c:pt>
                <c:pt idx="28">
                  <c:v>0.52290076335877866</c:v>
                </c:pt>
                <c:pt idx="29">
                  <c:v>0.44169611307420492</c:v>
                </c:pt>
                <c:pt idx="30">
                  <c:v>0.36082474226804123</c:v>
                </c:pt>
                <c:pt idx="31">
                  <c:v>0.4642857142857143</c:v>
                </c:pt>
                <c:pt idx="32">
                  <c:v>1.0591715976331362</c:v>
                </c:pt>
                <c:pt idx="33">
                  <c:v>0.28947368421052633</c:v>
                </c:pt>
                <c:pt idx="34">
                  <c:v>0.52014652014652019</c:v>
                </c:pt>
                <c:pt idx="35">
                  <c:v>0.5149253731343284</c:v>
                </c:pt>
                <c:pt idx="36">
                  <c:v>0.45</c:v>
                </c:pt>
                <c:pt idx="37">
                  <c:v>0.5149253731343284</c:v>
                </c:pt>
                <c:pt idx="38">
                  <c:v>0.4206896551724138</c:v>
                </c:pt>
                <c:pt idx="39">
                  <c:v>0.34812286689419797</c:v>
                </c:pt>
                <c:pt idx="40">
                  <c:v>0.45583038869257952</c:v>
                </c:pt>
                <c:pt idx="41">
                  <c:v>0.50557620817843862</c:v>
                </c:pt>
                <c:pt idx="42">
                  <c:v>0.36241610738255031</c:v>
                </c:pt>
                <c:pt idx="43">
                  <c:v>0.67219917012448138</c:v>
                </c:pt>
                <c:pt idx="44">
                  <c:v>0.27687296416938112</c:v>
                </c:pt>
                <c:pt idx="45">
                  <c:v>0.28767123287671231</c:v>
                </c:pt>
                <c:pt idx="46">
                  <c:v>0.578125</c:v>
                </c:pt>
                <c:pt idx="47">
                  <c:v>0.33660130718954251</c:v>
                </c:pt>
                <c:pt idx="48">
                  <c:v>0.23003194888178913</c:v>
                </c:pt>
                <c:pt idx="49">
                  <c:v>0.39072847682119205</c:v>
                </c:pt>
                <c:pt idx="50">
                  <c:v>0.34020618556701032</c:v>
                </c:pt>
                <c:pt idx="51">
                  <c:v>0.59390862944162437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16E-4E79-A5DF-9487A6700D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57815967"/>
        <c:axId val="1657809727"/>
      </c:barChart>
      <c:catAx>
        <c:axId val="1657815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7809727"/>
        <c:crosses val="autoZero"/>
        <c:auto val="1"/>
        <c:lblAlgn val="ctr"/>
        <c:lblOffset val="100"/>
        <c:noMultiLvlLbl val="0"/>
      </c:catAx>
      <c:valAx>
        <c:axId val="1657809727"/>
        <c:scaling>
          <c:orientation val="minMax"/>
          <c:max val="1.1000000000000001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57815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Foglio1!$G$1</c:f>
              <c:strCache>
                <c:ptCount val="1"/>
                <c:pt idx="0">
                  <c:v>miglioramento 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exp"/>
            <c:dispRSqr val="0"/>
            <c:dispEq val="0"/>
          </c:trendline>
          <c:cat>
            <c:numRef>
              <c:f>Foglio1!$H$2:$H$53</c:f>
              <c:numCache>
                <c:formatCode>General</c:formatCode>
                <c:ptCount val="52"/>
                <c:pt idx="0">
                  <c:v>441</c:v>
                </c:pt>
                <c:pt idx="1">
                  <c:v>445</c:v>
                </c:pt>
                <c:pt idx="2">
                  <c:v>528</c:v>
                </c:pt>
                <c:pt idx="3">
                  <c:v>549</c:v>
                </c:pt>
                <c:pt idx="4">
                  <c:v>554</c:v>
                </c:pt>
                <c:pt idx="5">
                  <c:v>561</c:v>
                </c:pt>
                <c:pt idx="6">
                  <c:v>563</c:v>
                </c:pt>
                <c:pt idx="7">
                  <c:v>582</c:v>
                </c:pt>
                <c:pt idx="8">
                  <c:v>583</c:v>
                </c:pt>
                <c:pt idx="9">
                  <c:v>583</c:v>
                </c:pt>
                <c:pt idx="10">
                  <c:v>584</c:v>
                </c:pt>
                <c:pt idx="11">
                  <c:v>585</c:v>
                </c:pt>
                <c:pt idx="12">
                  <c:v>592</c:v>
                </c:pt>
                <c:pt idx="13">
                  <c:v>600</c:v>
                </c:pt>
                <c:pt idx="14">
                  <c:v>602</c:v>
                </c:pt>
                <c:pt idx="15">
                  <c:v>602</c:v>
                </c:pt>
                <c:pt idx="16">
                  <c:v>607</c:v>
                </c:pt>
                <c:pt idx="17">
                  <c:v>608</c:v>
                </c:pt>
                <c:pt idx="18">
                  <c:v>608</c:v>
                </c:pt>
                <c:pt idx="19">
                  <c:v>608</c:v>
                </c:pt>
                <c:pt idx="20">
                  <c:v>609</c:v>
                </c:pt>
                <c:pt idx="21">
                  <c:v>609</c:v>
                </c:pt>
                <c:pt idx="22">
                  <c:v>609</c:v>
                </c:pt>
                <c:pt idx="23">
                  <c:v>612</c:v>
                </c:pt>
                <c:pt idx="24">
                  <c:v>614</c:v>
                </c:pt>
                <c:pt idx="25">
                  <c:v>615</c:v>
                </c:pt>
                <c:pt idx="26">
                  <c:v>620</c:v>
                </c:pt>
                <c:pt idx="27">
                  <c:v>622</c:v>
                </c:pt>
                <c:pt idx="28">
                  <c:v>626</c:v>
                </c:pt>
                <c:pt idx="29">
                  <c:v>627</c:v>
                </c:pt>
                <c:pt idx="30">
                  <c:v>628</c:v>
                </c:pt>
                <c:pt idx="31">
                  <c:v>631</c:v>
                </c:pt>
                <c:pt idx="32">
                  <c:v>631</c:v>
                </c:pt>
                <c:pt idx="33">
                  <c:v>632</c:v>
                </c:pt>
                <c:pt idx="34">
                  <c:v>632</c:v>
                </c:pt>
                <c:pt idx="35">
                  <c:v>634</c:v>
                </c:pt>
                <c:pt idx="36">
                  <c:v>634</c:v>
                </c:pt>
                <c:pt idx="37">
                  <c:v>638</c:v>
                </c:pt>
                <c:pt idx="38">
                  <c:v>639</c:v>
                </c:pt>
                <c:pt idx="39">
                  <c:v>647</c:v>
                </c:pt>
                <c:pt idx="40">
                  <c:v>647</c:v>
                </c:pt>
                <c:pt idx="41">
                  <c:v>648</c:v>
                </c:pt>
                <c:pt idx="42">
                  <c:v>649</c:v>
                </c:pt>
                <c:pt idx="43">
                  <c:v>650</c:v>
                </c:pt>
                <c:pt idx="44">
                  <c:v>657</c:v>
                </c:pt>
                <c:pt idx="45">
                  <c:v>660</c:v>
                </c:pt>
                <c:pt idx="46">
                  <c:v>661</c:v>
                </c:pt>
                <c:pt idx="47">
                  <c:v>662</c:v>
                </c:pt>
                <c:pt idx="48">
                  <c:v>673</c:v>
                </c:pt>
                <c:pt idx="49">
                  <c:v>690</c:v>
                </c:pt>
                <c:pt idx="50">
                  <c:v>699</c:v>
                </c:pt>
                <c:pt idx="51">
                  <c:v>710</c:v>
                </c:pt>
              </c:numCache>
            </c:numRef>
          </c:cat>
          <c:val>
            <c:numRef>
              <c:f>Foglio1!$G$2:$G$53</c:f>
              <c:numCache>
                <c:formatCode>0%</c:formatCode>
                <c:ptCount val="52"/>
                <c:pt idx="0">
                  <c:v>1.0591715976331362</c:v>
                </c:pt>
                <c:pt idx="1">
                  <c:v>0.59390862944162437</c:v>
                </c:pt>
                <c:pt idx="2">
                  <c:v>0.71491228070175439</c:v>
                </c:pt>
                <c:pt idx="3">
                  <c:v>0.67219917012448138</c:v>
                </c:pt>
                <c:pt idx="4">
                  <c:v>0.578125</c:v>
                </c:pt>
                <c:pt idx="5">
                  <c:v>0.6244897959183674</c:v>
                </c:pt>
                <c:pt idx="6">
                  <c:v>0.45</c:v>
                </c:pt>
                <c:pt idx="7">
                  <c:v>0.47761194029850745</c:v>
                </c:pt>
                <c:pt idx="8">
                  <c:v>0.5149253731343284</c:v>
                </c:pt>
                <c:pt idx="9">
                  <c:v>0.5149253731343284</c:v>
                </c:pt>
                <c:pt idx="10">
                  <c:v>0.33660130718954251</c:v>
                </c:pt>
                <c:pt idx="11">
                  <c:v>0.45652173913043476</c:v>
                </c:pt>
                <c:pt idx="12">
                  <c:v>0.4642857142857143</c:v>
                </c:pt>
                <c:pt idx="13">
                  <c:v>0.44169611307420492</c:v>
                </c:pt>
                <c:pt idx="14">
                  <c:v>0.47940074906367042</c:v>
                </c:pt>
                <c:pt idx="15">
                  <c:v>0.52014652014652019</c:v>
                </c:pt>
                <c:pt idx="16">
                  <c:v>0.45583038869257952</c:v>
                </c:pt>
                <c:pt idx="17">
                  <c:v>0.37457044673539519</c:v>
                </c:pt>
                <c:pt idx="18">
                  <c:v>0.43356643356643354</c:v>
                </c:pt>
                <c:pt idx="19">
                  <c:v>0.39072847682119205</c:v>
                </c:pt>
                <c:pt idx="20">
                  <c:v>0.34121621621621623</c:v>
                </c:pt>
                <c:pt idx="21">
                  <c:v>0.4206896551724138</c:v>
                </c:pt>
                <c:pt idx="22">
                  <c:v>0.52290076335877866</c:v>
                </c:pt>
                <c:pt idx="23">
                  <c:v>0.50557620817843862</c:v>
                </c:pt>
                <c:pt idx="24">
                  <c:v>0.35517241379310344</c:v>
                </c:pt>
                <c:pt idx="25">
                  <c:v>0.37966101694915255</c:v>
                </c:pt>
                <c:pt idx="26">
                  <c:v>0.40418118466898956</c:v>
                </c:pt>
                <c:pt idx="27">
                  <c:v>0.43252595155709345</c:v>
                </c:pt>
                <c:pt idx="28">
                  <c:v>0.36148648648648651</c:v>
                </c:pt>
                <c:pt idx="29">
                  <c:v>0.36082474226804123</c:v>
                </c:pt>
                <c:pt idx="30">
                  <c:v>0.34448160535117056</c:v>
                </c:pt>
                <c:pt idx="31">
                  <c:v>0.36241610738255031</c:v>
                </c:pt>
                <c:pt idx="32">
                  <c:v>0.34020618556701032</c:v>
                </c:pt>
                <c:pt idx="33">
                  <c:v>0.14802631578947367</c:v>
                </c:pt>
                <c:pt idx="34">
                  <c:v>0.38811188811188813</c:v>
                </c:pt>
                <c:pt idx="35">
                  <c:v>0.28767123287671231</c:v>
                </c:pt>
                <c:pt idx="36">
                  <c:v>0.34812286689419797</c:v>
                </c:pt>
                <c:pt idx="37">
                  <c:v>0.35947712418300654</c:v>
                </c:pt>
                <c:pt idx="38">
                  <c:v>0.23974763406940064</c:v>
                </c:pt>
                <c:pt idx="39">
                  <c:v>0.32225913621262459</c:v>
                </c:pt>
                <c:pt idx="40">
                  <c:v>0.28947368421052633</c:v>
                </c:pt>
                <c:pt idx="41">
                  <c:v>0.2558139534883721</c:v>
                </c:pt>
                <c:pt idx="42">
                  <c:v>0.27687296416938112</c:v>
                </c:pt>
                <c:pt idx="43">
                  <c:v>0.31168831168831168</c:v>
                </c:pt>
                <c:pt idx="44">
                  <c:v>0.15282392026578073</c:v>
                </c:pt>
                <c:pt idx="45">
                  <c:v>0.32119205298013243</c:v>
                </c:pt>
                <c:pt idx="46">
                  <c:v>0.23003194888178913</c:v>
                </c:pt>
                <c:pt idx="47">
                  <c:v>0.23178807947019867</c:v>
                </c:pt>
                <c:pt idx="48">
                  <c:v>9.5238095238095233E-2</c:v>
                </c:pt>
                <c:pt idx="49">
                  <c:v>0.1165644171779141</c:v>
                </c:pt>
                <c:pt idx="50">
                  <c:v>0.14860681114551083</c:v>
                </c:pt>
                <c:pt idx="51">
                  <c:v>7.71513353115727E-2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C1-422C-A571-E58584A9F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528818912"/>
        <c:axId val="1528820576"/>
      </c:lineChart>
      <c:catAx>
        <c:axId val="152881891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8820576"/>
        <c:crosses val="autoZero"/>
        <c:auto val="1"/>
        <c:lblAlgn val="ctr"/>
        <c:lblOffset val="100"/>
        <c:noMultiLvlLbl val="0"/>
      </c:catAx>
      <c:valAx>
        <c:axId val="1528820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52881891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Foglio1!$F$1</c:f>
              <c:strCache>
                <c:ptCount val="1"/>
                <c:pt idx="0">
                  <c:v>miglioramento 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cat>
            <c:numRef>
              <c:f>Foglio1!$I$2:$I$53</c:f>
              <c:numCache>
                <c:formatCode>General</c:formatCode>
                <c:ptCount val="52"/>
                <c:pt idx="0">
                  <c:v>471</c:v>
                </c:pt>
                <c:pt idx="1">
                  <c:v>446</c:v>
                </c:pt>
                <c:pt idx="2">
                  <c:v>528</c:v>
                </c:pt>
                <c:pt idx="3">
                  <c:v>549</c:v>
                </c:pt>
                <c:pt idx="4">
                  <c:v>565</c:v>
                </c:pt>
                <c:pt idx="5">
                  <c:v>563</c:v>
                </c:pt>
                <c:pt idx="6">
                  <c:v>592</c:v>
                </c:pt>
                <c:pt idx="7">
                  <c:v>586</c:v>
                </c:pt>
                <c:pt idx="8">
                  <c:v>612</c:v>
                </c:pt>
                <c:pt idx="9">
                  <c:v>615</c:v>
                </c:pt>
                <c:pt idx="10">
                  <c:v>588</c:v>
                </c:pt>
                <c:pt idx="11">
                  <c:v>594</c:v>
                </c:pt>
                <c:pt idx="12">
                  <c:v>632</c:v>
                </c:pt>
                <c:pt idx="13">
                  <c:v>632</c:v>
                </c:pt>
                <c:pt idx="14">
                  <c:v>604</c:v>
                </c:pt>
                <c:pt idx="15">
                  <c:v>644</c:v>
                </c:pt>
                <c:pt idx="16">
                  <c:v>615</c:v>
                </c:pt>
                <c:pt idx="17">
                  <c:v>612</c:v>
                </c:pt>
                <c:pt idx="18">
                  <c:v>630</c:v>
                </c:pt>
                <c:pt idx="19">
                  <c:v>630</c:v>
                </c:pt>
                <c:pt idx="20">
                  <c:v>614</c:v>
                </c:pt>
                <c:pt idx="21">
                  <c:v>630</c:v>
                </c:pt>
                <c:pt idx="22">
                  <c:v>646</c:v>
                </c:pt>
                <c:pt idx="23">
                  <c:v>620</c:v>
                </c:pt>
                <c:pt idx="24">
                  <c:v>614</c:v>
                </c:pt>
                <c:pt idx="25">
                  <c:v>621</c:v>
                </c:pt>
                <c:pt idx="26">
                  <c:v>625</c:v>
                </c:pt>
                <c:pt idx="27">
                  <c:v>638</c:v>
                </c:pt>
                <c:pt idx="28">
                  <c:v>629</c:v>
                </c:pt>
                <c:pt idx="29">
                  <c:v>674</c:v>
                </c:pt>
                <c:pt idx="30">
                  <c:v>650</c:v>
                </c:pt>
                <c:pt idx="31">
                  <c:v>641</c:v>
                </c:pt>
                <c:pt idx="32">
                  <c:v>647</c:v>
                </c:pt>
                <c:pt idx="33">
                  <c:v>637</c:v>
                </c:pt>
                <c:pt idx="34">
                  <c:v>641</c:v>
                </c:pt>
                <c:pt idx="35">
                  <c:v>642</c:v>
                </c:pt>
                <c:pt idx="36">
                  <c:v>647</c:v>
                </c:pt>
                <c:pt idx="37">
                  <c:v>669</c:v>
                </c:pt>
                <c:pt idx="38">
                  <c:v>680</c:v>
                </c:pt>
                <c:pt idx="39">
                  <c:v>656</c:v>
                </c:pt>
                <c:pt idx="40">
                  <c:v>683</c:v>
                </c:pt>
                <c:pt idx="41">
                  <c:v>665</c:v>
                </c:pt>
                <c:pt idx="42">
                  <c:v>649</c:v>
                </c:pt>
                <c:pt idx="43">
                  <c:v>664</c:v>
                </c:pt>
                <c:pt idx="44">
                  <c:v>657</c:v>
                </c:pt>
                <c:pt idx="45">
                  <c:v>662</c:v>
                </c:pt>
                <c:pt idx="46">
                  <c:v>674</c:v>
                </c:pt>
                <c:pt idx="47">
                  <c:v>672</c:v>
                </c:pt>
                <c:pt idx="48">
                  <c:v>686</c:v>
                </c:pt>
                <c:pt idx="49">
                  <c:v>704</c:v>
                </c:pt>
                <c:pt idx="50">
                  <c:v>726</c:v>
                </c:pt>
                <c:pt idx="51">
                  <c:v>723</c:v>
                </c:pt>
              </c:numCache>
            </c:numRef>
          </c:cat>
          <c:val>
            <c:numRef>
              <c:f>Foglio1!$F$2:$F$53</c:f>
              <c:numCache>
                <c:formatCode>0%</c:formatCode>
                <c:ptCount val="52"/>
                <c:pt idx="0">
                  <c:v>0.47732130135359774</c:v>
                </c:pt>
                <c:pt idx="1">
                  <c:v>0.40623898484314419</c:v>
                </c:pt>
                <c:pt idx="2">
                  <c:v>0.44271530173931412</c:v>
                </c:pt>
                <c:pt idx="3">
                  <c:v>0.43137663058562309</c:v>
                </c:pt>
                <c:pt idx="4">
                  <c:v>0.42779235123567583</c:v>
                </c:pt>
                <c:pt idx="5">
                  <c:v>0.41920647995606808</c:v>
                </c:pt>
                <c:pt idx="6">
                  <c:v>0.4075426645129574</c:v>
                </c:pt>
                <c:pt idx="7">
                  <c:v>0.36088882537867961</c:v>
                </c:pt>
                <c:pt idx="8">
                  <c:v>0.37239884393063583</c:v>
                </c:pt>
                <c:pt idx="9">
                  <c:v>0.39961416563318175</c:v>
                </c:pt>
                <c:pt idx="10">
                  <c:v>0.41110222577635613</c:v>
                </c:pt>
                <c:pt idx="11">
                  <c:v>0.41097371444016489</c:v>
                </c:pt>
                <c:pt idx="12">
                  <c:v>0.41581346191954555</c:v>
                </c:pt>
                <c:pt idx="13">
                  <c:v>0.40532227868414017</c:v>
                </c:pt>
                <c:pt idx="14">
                  <c:v>0.39392313367764437</c:v>
                </c:pt>
                <c:pt idx="15">
                  <c:v>0.39818731117824774</c:v>
                </c:pt>
                <c:pt idx="16">
                  <c:v>0.41869554074833421</c:v>
                </c:pt>
                <c:pt idx="17">
                  <c:v>0.41570408825438027</c:v>
                </c:pt>
                <c:pt idx="18">
                  <c:v>0.41119831167974674</c:v>
                </c:pt>
                <c:pt idx="19">
                  <c:v>0.39835660364753822</c:v>
                </c:pt>
                <c:pt idx="20">
                  <c:v>0.40083162827536134</c:v>
                </c:pt>
                <c:pt idx="21">
                  <c:v>0.40562353553762043</c:v>
                </c:pt>
                <c:pt idx="22">
                  <c:v>0.40812077043206663</c:v>
                </c:pt>
                <c:pt idx="23">
                  <c:v>0.39948555599525126</c:v>
                </c:pt>
                <c:pt idx="24">
                  <c:v>0.39612206389485327</c:v>
                </c:pt>
                <c:pt idx="25">
                  <c:v>0.3951992573436775</c:v>
                </c:pt>
                <c:pt idx="26">
                  <c:v>0.3849332485696122</c:v>
                </c:pt>
                <c:pt idx="27">
                  <c:v>0.40432179120020828</c:v>
                </c:pt>
                <c:pt idx="28">
                  <c:v>0.39253415431979988</c:v>
                </c:pt>
                <c:pt idx="29">
                  <c:v>0.38764559612616151</c:v>
                </c:pt>
                <c:pt idx="30">
                  <c:v>0.37549695202756428</c:v>
                </c:pt>
                <c:pt idx="31">
                  <c:v>0.38722959283706948</c:v>
                </c:pt>
                <c:pt idx="32">
                  <c:v>0.37808327303821615</c:v>
                </c:pt>
                <c:pt idx="33">
                  <c:v>0.36602209944751379</c:v>
                </c:pt>
                <c:pt idx="34">
                  <c:v>0.39370229007633589</c:v>
                </c:pt>
                <c:pt idx="35">
                  <c:v>0.39641943734015345</c:v>
                </c:pt>
                <c:pt idx="36">
                  <c:v>0.39476874003189794</c:v>
                </c:pt>
                <c:pt idx="37">
                  <c:v>0.39110400000000001</c:v>
                </c:pt>
                <c:pt idx="38">
                  <c:v>0.38639007367196587</c:v>
                </c:pt>
                <c:pt idx="39">
                  <c:v>0.36523552022933092</c:v>
                </c:pt>
                <c:pt idx="40">
                  <c:v>0.37483854301214159</c:v>
                </c:pt>
                <c:pt idx="41">
                  <c:v>0.37396694214876031</c:v>
                </c:pt>
                <c:pt idx="42">
                  <c:v>0.38778702371269475</c:v>
                </c:pt>
                <c:pt idx="43">
                  <c:v>0.3865524896923565</c:v>
                </c:pt>
                <c:pt idx="44">
                  <c:v>0.37796067098071245</c:v>
                </c:pt>
                <c:pt idx="45">
                  <c:v>0.37407383952884554</c:v>
                </c:pt>
                <c:pt idx="46">
                  <c:v>0.40988951276942581</c:v>
                </c:pt>
                <c:pt idx="47">
                  <c:v>0.37620457265226426</c:v>
                </c:pt>
                <c:pt idx="48">
                  <c:v>0.35987079612388373</c:v>
                </c:pt>
                <c:pt idx="49">
                  <c:v>0.35778516876077854</c:v>
                </c:pt>
                <c:pt idx="50">
                  <c:v>0.33993317658705607</c:v>
                </c:pt>
                <c:pt idx="51">
                  <c:v>0.35500396413978169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4C-4EE1-9514-1AAA18AE45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99653200"/>
        <c:axId val="1699648624"/>
      </c:lineChart>
      <c:catAx>
        <c:axId val="16996532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5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9648624"/>
        <c:crosses val="autoZero"/>
        <c:auto val="1"/>
        <c:lblAlgn val="ctr"/>
        <c:lblOffset val="100"/>
        <c:noMultiLvlLbl val="0"/>
      </c:catAx>
      <c:valAx>
        <c:axId val="169964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6996532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7620</xdr:colOff>
      <xdr:row>1</xdr:row>
      <xdr:rowOff>7620</xdr:rowOff>
    </xdr:from>
    <xdr:to>
      <xdr:col>23</xdr:col>
      <xdr:colOff>586740</xdr:colOff>
      <xdr:row>26</xdr:row>
      <xdr:rowOff>121920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95F2A198-138B-4F37-8962-1ED5DD90107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91440</xdr:colOff>
      <xdr:row>1</xdr:row>
      <xdr:rowOff>30480</xdr:rowOff>
    </xdr:from>
    <xdr:to>
      <xdr:col>26</xdr:col>
      <xdr:colOff>396240</xdr:colOff>
      <xdr:row>16</xdr:row>
      <xdr:rowOff>30480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BA496789-067E-406A-B37B-B380C5A19E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7620</xdr:colOff>
      <xdr:row>1</xdr:row>
      <xdr:rowOff>0</xdr:rowOff>
    </xdr:from>
    <xdr:to>
      <xdr:col>17</xdr:col>
      <xdr:colOff>312420</xdr:colOff>
      <xdr:row>16</xdr:row>
      <xdr:rowOff>0</xdr:rowOff>
    </xdr:to>
    <xdr:graphicFrame macro="">
      <xdr:nvGraphicFramePr>
        <xdr:cNvPr id="3" name="Grafico 2">
          <a:extLst>
            <a:ext uri="{FF2B5EF4-FFF2-40B4-BE49-F238E27FC236}">
              <a16:creationId xmlns:a16="http://schemas.microsoft.com/office/drawing/2014/main" id="{F49173E3-3D9B-44C8-9BC6-5C7A7000A0A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4" xr16:uid="{90E234AA-43F0-41F0-BE6D-B148DEF5421C}" autoFormatId="16" applyNumberFormats="0" applyBorderFormats="0" applyFontFormats="0" applyPatternFormats="0" applyAlignmentFormats="0" applyWidthHeightFormats="0">
  <queryTableRefresh nextId="2">
    <queryTableFields count="1">
      <queryTableField id="1" name="Column1.2" tableColumnId="1"/>
    </queryTableFields>
  </queryTableRefresh>
</queryTable>
</file>

<file path=xl/queryTables/queryTable2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5" xr16:uid="{AAB92B82-4534-414B-912D-0050A85E2A87}" autoFormatId="16" applyNumberFormats="0" applyBorderFormats="0" applyFontFormats="0" applyPatternFormats="0" applyAlignmentFormats="0" applyWidthHeightFormats="0">
  <queryTableRefresh nextId="2">
    <queryTableFields count="1">
      <queryTableField id="1" name="Column1.2" tableColumnId="1"/>
    </queryTableFields>
  </queryTableRefresh>
</queryTable>
</file>

<file path=xl/queryTables/queryTable3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6" xr16:uid="{2CF6802F-C385-4576-8D3E-409EB93ECE94}" autoFormatId="16" applyNumberFormats="0" applyBorderFormats="0" applyFontFormats="0" applyPatternFormats="0" applyAlignmentFormats="0" applyWidthHeightFormats="0">
  <queryTableRefresh nextId="3">
    <queryTableFields count="2">
      <queryTableField id="1" name="Source.Name" tableColumnId="1"/>
      <queryTableField id="2" name="Column1.2.2" tableColumnId="2"/>
    </queryTableFields>
  </queryTableRefresh>
</queryTable>
</file>

<file path=xl/queryTables/queryTable4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1" connectionId="7" xr16:uid="{08B07380-D8CC-4627-BCBA-1E89D6B1EAC5}" autoFormatId="16" applyNumberFormats="0" applyBorderFormats="0" applyFontFormats="0" applyPatternFormats="0" applyAlignmentFormats="0" applyWidthHeightFormats="0">
  <queryTableRefresh nextId="2">
    <queryTableFields count="1">
      <queryTableField id="1" name="Column1.2" tableColumnId="1"/>
    </queryTableFields>
  </queryTableRefresh>
</queryTable>
</file>

<file path=xl/queryTables/queryTable5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DatiEsterni_2" connectionId="8" xr16:uid="{AA853AF0-1CF8-4C4C-9AAA-995E193C3C5F}" autoFormatId="16" applyNumberFormats="0" applyBorderFormats="0" applyFontFormats="0" applyPatternFormats="0" applyAlignmentFormats="0" applyWidthHeightFormats="0">
  <queryTableRefresh nextId="6" unboundColumnsRight="4">
    <queryTableFields count="5">
      <queryTableField id="1" name="Column1.2" tableColumnId="1"/>
      <queryTableField id="2" dataBound="0" tableColumnId="2"/>
      <queryTableField id="3" dataBound="0" tableColumnId="3"/>
      <queryTableField id="4" dataBound="0" tableColumnId="4"/>
      <queryTableField id="5" dataBound="0" tableColumnId="5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_rels/table5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5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EC8F797-42B6-470B-B2FF-1E53777D13E3}" name="log" displayName="log" ref="B1:B53" tableType="queryTable" totalsRowShown="0">
  <autoFilter ref="B1:B53" xr:uid="{AEC8F797-42B6-470B-B2FF-1E53777D13E3}"/>
  <tableColumns count="1">
    <tableColumn id="1" xr3:uid="{96900C79-1578-43EF-AC53-7D3F0F34F374}" uniqueName="1" name="fo2_sol1" queryTableFieldId="1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805C033F-000F-4A71-BE71-654D60A66B1C}" name="log__2" displayName="log__2" ref="B1:B53" tableType="queryTable" totalsRowShown="0">
  <autoFilter ref="B1:B53" xr:uid="{805C033F-000F-4A71-BE71-654D60A66B1C}"/>
  <tableColumns count="1">
    <tableColumn id="1" xr3:uid="{49BD0370-0182-49D9-ADE4-5E1C7CF69B55}" uniqueName="1" name="fo3_sol2" queryTableFieldId="1" dataDxfId="9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DDC5E010-DBE3-4BDF-ACF0-39924F35F2FB}" name="log__3" displayName="log__3" ref="A1:B157" tableType="queryTable" totalsRowShown="0">
  <autoFilter ref="A1:B157" xr:uid="{DDC5E010-DBE3-4BDF-ACF0-39924F35F2FB}"/>
  <tableColumns count="2">
    <tableColumn id="1" xr3:uid="{84415544-7306-48D0-8D2E-1773247CD012}" uniqueName="1" name="Source.Name" queryTableFieldId="1"/>
    <tableColumn id="2" xr3:uid="{227538A1-4C26-4504-AA0B-80FF60A5E9CB}" uniqueName="2" name="Column1.2.2" queryTableFieldId="2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F693B4C-3392-450B-BA38-58B900AC3E27}" name="log_5" displayName="log_5" ref="B1:B53" tableType="queryTable" totalsRowShown="0" headerRowDxfId="8">
  <tableColumns count="1">
    <tableColumn id="1" xr3:uid="{7A792EA6-0E0B-4FB4-B24C-604EF9486615}" uniqueName="1" name="fo2_sol1" queryTableFieldId="1"/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1D032E6C-74BB-45CD-BFF0-D634142A8365}" name="log__26" displayName="log__26" ref="C1:G53" tableType="queryTable" totalsRowShown="0" headerRowDxfId="7">
  <tableColumns count="5">
    <tableColumn id="1" xr3:uid="{ED433A9C-8358-4603-ACB1-CEECC3863A7A}" uniqueName="1" name="fo3_sol2" queryTableFieldId="1" dataDxfId="6"/>
    <tableColumn id="2" xr3:uid="{A5D4BD10-30AC-44C5-AA89-DCD85BD661AC}" uniqueName="2" name="fo2_sol2" queryTableFieldId="2" dataDxfId="5"/>
    <tableColumn id="3" xr3:uid="{A742403D-8BF8-40D9-B7EF-80B52CD305CC}" uniqueName="3" name="fo3_sol3" queryTableFieldId="3" dataDxfId="4"/>
    <tableColumn id="4" xr3:uid="{3AD5D8EC-680E-408B-8D3A-CBCCEC890CD4}" uniqueName="4" name="miglioramento 1" queryTableFieldId="4" dataDxfId="3">
      <calculatedColumnFormula>(log_5[[#This Row],[fo2_sol1]]-log__26[[#This Row],[fo2_sol2]])/log_5[[#This Row],[fo2_sol1]]</calculatedColumnFormula>
    </tableColumn>
    <tableColumn id="5" xr3:uid="{B8246A93-6A74-4263-AC82-E190A3937E4B}" uniqueName="5" name="miglioramento 2" queryTableFieldId="5" dataDxfId="2">
      <calculatedColumnFormula>(log__26[[#This Row],[fo3_sol3]]-log__26[[#This Row],[fo3_sol2]])/log__26[[#This Row],[fo3_sol2]]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26881B-B83B-4D43-8659-F300241ADD59}" name="Tabella8" displayName="Tabella8" ref="A1:I53" totalsRowShown="0" headerRowDxfId="1">
  <autoFilter ref="A1:I53" xr:uid="{D626881B-B83B-4D43-8659-F300241ADD59}"/>
  <sortState xmlns:xlrd2="http://schemas.microsoft.com/office/spreadsheetml/2017/richdata2" ref="A2:I53">
    <sortCondition ref="H1:H53"/>
  </sortState>
  <tableColumns count="9">
    <tableColumn id="1" xr3:uid="{C180B096-4A12-436B-90CC-EC5EFC2D31C6}" name="istanza"/>
    <tableColumn id="2" xr3:uid="{1DF2EB51-FDD0-44A0-AB2A-51C761008B90}" name="fo2_sol1"/>
    <tableColumn id="3" xr3:uid="{424D1D55-B642-442E-96E2-00B93B7C5005}" name="fo3_sol2"/>
    <tableColumn id="4" xr3:uid="{7AB6DB51-443C-440A-A2B2-7DF644C12A3F}" name="fo2_sol2"/>
    <tableColumn id="5" xr3:uid="{79012E58-A17F-4711-8596-CAB2A8A3A0E3}" name="fo3_sol3"/>
    <tableColumn id="6" xr3:uid="{8254BD9F-16BF-4A8E-BFD5-BCF907E30F4A}" name="miglioramento 1" dataCellStyle="Percentuale"/>
    <tableColumn id="7" xr3:uid="{F33B38FE-450A-4A1A-9AD1-2D19AA2F54A9}" name="miglioramento 2" dataCellStyle="Percentuale"/>
    <tableColumn id="8" xr3:uid="{5B46089D-844D-45CD-809E-2ACFA3D91DC8}" name="visitati" dataDxfId="0"/>
    <tableColumn id="9" xr3:uid="{3CC2E987-907A-4E40-911D-6C8FF578F7A4}" name="tot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5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402431-67BA-4236-977E-D11C36B3F2CC}">
  <dimension ref="A1:B53"/>
  <sheetViews>
    <sheetView workbookViewId="0">
      <selection activeCell="D15" sqref="D15"/>
    </sheetView>
  </sheetViews>
  <sheetFormatPr defaultRowHeight="14.4" x14ac:dyDescent="0.3"/>
  <cols>
    <col min="2" max="2" width="21.33203125" customWidth="1"/>
  </cols>
  <sheetData>
    <row r="1" spans="1:2" x14ac:dyDescent="0.3">
      <c r="A1" s="1" t="s">
        <v>0</v>
      </c>
      <c r="B1" t="s">
        <v>3</v>
      </c>
    </row>
    <row r="2" spans="1:2" x14ac:dyDescent="0.3">
      <c r="A2" s="2">
        <v>2</v>
      </c>
      <c r="B2">
        <v>14201</v>
      </c>
    </row>
    <row r="3" spans="1:2" x14ac:dyDescent="0.3">
      <c r="A3" s="3">
        <v>3</v>
      </c>
      <c r="B3">
        <v>15765</v>
      </c>
    </row>
    <row r="4" spans="1:2" x14ac:dyDescent="0.3">
      <c r="A4" s="2">
        <v>4</v>
      </c>
      <c r="B4">
        <v>15349</v>
      </c>
    </row>
    <row r="5" spans="1:2" x14ac:dyDescent="0.3">
      <c r="A5" s="3">
        <v>5</v>
      </c>
      <c r="B5">
        <v>14568</v>
      </c>
    </row>
    <row r="6" spans="1:2" x14ac:dyDescent="0.3">
      <c r="A6" s="2">
        <v>6</v>
      </c>
      <c r="B6">
        <v>15204</v>
      </c>
    </row>
    <row r="7" spans="1:2" x14ac:dyDescent="0.3">
      <c r="A7" s="3">
        <v>7</v>
      </c>
      <c r="B7">
        <v>15720</v>
      </c>
    </row>
    <row r="8" spans="1:2" x14ac:dyDescent="0.3">
      <c r="A8" s="2">
        <v>8</v>
      </c>
      <c r="B8">
        <v>15917</v>
      </c>
    </row>
    <row r="9" spans="1:2" x14ac:dyDescent="0.3">
      <c r="A9" s="3">
        <v>9</v>
      </c>
      <c r="B9">
        <v>13996</v>
      </c>
    </row>
    <row r="10" spans="1:2" x14ac:dyDescent="0.3">
      <c r="A10" s="2">
        <v>10</v>
      </c>
      <c r="B10">
        <v>15369</v>
      </c>
    </row>
    <row r="11" spans="1:2" x14ac:dyDescent="0.3">
      <c r="A11" s="3">
        <v>11</v>
      </c>
      <c r="B11">
        <v>15789</v>
      </c>
    </row>
    <row r="12" spans="1:2" x14ac:dyDescent="0.3">
      <c r="A12" s="2">
        <v>12</v>
      </c>
      <c r="B12">
        <v>16162</v>
      </c>
    </row>
    <row r="13" spans="1:2" x14ac:dyDescent="0.3">
      <c r="A13" s="3">
        <v>13</v>
      </c>
      <c r="B13">
        <v>15591</v>
      </c>
    </row>
    <row r="14" spans="1:2" x14ac:dyDescent="0.3">
      <c r="A14" s="2">
        <v>14</v>
      </c>
      <c r="B14">
        <v>15791</v>
      </c>
    </row>
    <row r="15" spans="1:2" x14ac:dyDescent="0.3">
      <c r="A15" s="3">
        <v>15</v>
      </c>
      <c r="B15">
        <v>15151</v>
      </c>
    </row>
    <row r="16" spans="1:2" x14ac:dyDescent="0.3">
      <c r="A16" s="2">
        <v>16</v>
      </c>
      <c r="B16">
        <v>16236</v>
      </c>
    </row>
    <row r="17" spans="1:2" x14ac:dyDescent="0.3">
      <c r="A17" s="3">
        <v>17</v>
      </c>
      <c r="B17">
        <v>15081</v>
      </c>
    </row>
    <row r="18" spans="1:2" x14ac:dyDescent="0.3">
      <c r="A18" s="2">
        <v>18</v>
      </c>
      <c r="B18">
        <v>14799</v>
      </c>
    </row>
    <row r="19" spans="1:2" x14ac:dyDescent="0.3">
      <c r="A19" s="3">
        <v>19</v>
      </c>
      <c r="B19">
        <v>15410</v>
      </c>
    </row>
    <row r="20" spans="1:2" x14ac:dyDescent="0.3">
      <c r="A20" s="2">
        <v>20</v>
      </c>
      <c r="B20">
        <v>16397</v>
      </c>
    </row>
    <row r="21" spans="1:2" x14ac:dyDescent="0.3">
      <c r="A21" s="3">
        <v>21</v>
      </c>
      <c r="B21">
        <v>14909</v>
      </c>
    </row>
    <row r="22" spans="1:2" x14ac:dyDescent="0.3">
      <c r="A22" s="2">
        <v>22</v>
      </c>
      <c r="B22">
        <v>15730</v>
      </c>
    </row>
    <row r="23" spans="1:2" x14ac:dyDescent="0.3">
      <c r="A23" s="3">
        <v>23</v>
      </c>
      <c r="B23">
        <v>15877</v>
      </c>
    </row>
    <row r="24" spans="1:2" x14ac:dyDescent="0.3">
      <c r="A24" s="2">
        <v>24</v>
      </c>
      <c r="B24">
        <v>15488</v>
      </c>
    </row>
    <row r="25" spans="1:2" x14ac:dyDescent="0.3">
      <c r="A25" s="3">
        <v>25</v>
      </c>
      <c r="B25">
        <v>15364</v>
      </c>
    </row>
    <row r="26" spans="1:2" x14ac:dyDescent="0.3">
      <c r="A26" s="2">
        <v>26</v>
      </c>
      <c r="B26">
        <v>15092</v>
      </c>
    </row>
    <row r="27" spans="1:2" x14ac:dyDescent="0.3">
      <c r="A27" s="3">
        <v>27</v>
      </c>
      <c r="B27">
        <v>15163</v>
      </c>
    </row>
    <row r="28" spans="1:2" x14ac:dyDescent="0.3">
      <c r="A28" s="2">
        <v>28</v>
      </c>
      <c r="B28">
        <v>15625</v>
      </c>
    </row>
    <row r="29" spans="1:2" x14ac:dyDescent="0.3">
      <c r="A29" s="3">
        <v>29</v>
      </c>
      <c r="B29">
        <v>15474</v>
      </c>
    </row>
    <row r="30" spans="1:2" x14ac:dyDescent="0.3">
      <c r="A30" s="2">
        <v>30</v>
      </c>
      <c r="B30">
        <v>15368</v>
      </c>
    </row>
    <row r="31" spans="1:2" x14ac:dyDescent="0.3">
      <c r="A31" s="3">
        <v>31</v>
      </c>
      <c r="B31">
        <v>14956</v>
      </c>
    </row>
    <row r="32" spans="1:2" x14ac:dyDescent="0.3">
      <c r="A32" s="2">
        <v>32</v>
      </c>
      <c r="B32">
        <v>15282</v>
      </c>
    </row>
    <row r="33" spans="1:2" x14ac:dyDescent="0.3">
      <c r="A33" s="3">
        <v>33</v>
      </c>
      <c r="B33">
        <v>15139</v>
      </c>
    </row>
    <row r="34" spans="1:2" x14ac:dyDescent="0.3">
      <c r="A34" s="2">
        <v>34</v>
      </c>
      <c r="B34">
        <v>12633</v>
      </c>
    </row>
    <row r="35" spans="1:2" x14ac:dyDescent="0.3">
      <c r="A35" s="3">
        <v>35</v>
      </c>
      <c r="B35">
        <v>15484</v>
      </c>
    </row>
    <row r="36" spans="1:2" x14ac:dyDescent="0.3">
      <c r="A36" s="2">
        <v>36</v>
      </c>
      <c r="B36">
        <v>14895</v>
      </c>
    </row>
    <row r="37" spans="1:2" x14ac:dyDescent="0.3">
      <c r="A37" s="3">
        <v>37</v>
      </c>
      <c r="B37">
        <v>14514</v>
      </c>
    </row>
    <row r="38" spans="1:2" x14ac:dyDescent="0.3">
      <c r="A38" s="2">
        <v>38</v>
      </c>
      <c r="B38">
        <v>14239</v>
      </c>
    </row>
    <row r="39" spans="1:2" x14ac:dyDescent="0.3">
      <c r="A39" s="3">
        <v>39</v>
      </c>
      <c r="B39">
        <v>13840</v>
      </c>
    </row>
    <row r="40" spans="1:2" x14ac:dyDescent="0.3">
      <c r="A40" s="2">
        <v>40</v>
      </c>
      <c r="B40">
        <v>15364</v>
      </c>
    </row>
    <row r="41" spans="1:2" x14ac:dyDescent="0.3">
      <c r="A41" s="3">
        <v>41</v>
      </c>
      <c r="B41">
        <v>15675</v>
      </c>
    </row>
    <row r="42" spans="1:2" x14ac:dyDescent="0.3">
      <c r="A42" s="2">
        <v>42</v>
      </c>
      <c r="B42">
        <v>15608</v>
      </c>
    </row>
    <row r="43" spans="1:2" x14ac:dyDescent="0.3">
      <c r="A43" s="3">
        <v>43</v>
      </c>
      <c r="B43">
        <v>15162</v>
      </c>
    </row>
    <row r="44" spans="1:2" x14ac:dyDescent="0.3">
      <c r="A44" s="2">
        <v>44</v>
      </c>
      <c r="B44">
        <v>15301</v>
      </c>
    </row>
    <row r="45" spans="1:2" x14ac:dyDescent="0.3">
      <c r="A45" s="3">
        <v>45</v>
      </c>
      <c r="B45">
        <v>14412</v>
      </c>
    </row>
    <row r="46" spans="1:2" x14ac:dyDescent="0.3">
      <c r="A46" s="2">
        <v>46</v>
      </c>
      <c r="B46">
        <v>15983</v>
      </c>
    </row>
    <row r="47" spans="1:2" x14ac:dyDescent="0.3">
      <c r="A47" s="3">
        <v>47</v>
      </c>
      <c r="B47">
        <v>15640</v>
      </c>
    </row>
    <row r="48" spans="1:2" x14ac:dyDescent="0.3">
      <c r="A48" s="2">
        <v>48</v>
      </c>
      <c r="B48">
        <v>14486</v>
      </c>
    </row>
    <row r="49" spans="1:2" x14ac:dyDescent="0.3">
      <c r="A49" s="3">
        <v>49</v>
      </c>
      <c r="B49">
        <v>15006</v>
      </c>
    </row>
    <row r="50" spans="1:2" x14ac:dyDescent="0.3">
      <c r="A50" s="2">
        <v>50</v>
      </c>
      <c r="B50">
        <v>16563</v>
      </c>
    </row>
    <row r="51" spans="1:2" x14ac:dyDescent="0.3">
      <c r="A51" s="3">
        <v>51</v>
      </c>
      <c r="B51">
        <v>14969</v>
      </c>
    </row>
    <row r="52" spans="1:2" x14ac:dyDescent="0.3">
      <c r="A52" s="2">
        <v>52</v>
      </c>
      <c r="B52">
        <v>15203</v>
      </c>
    </row>
    <row r="53" spans="1:2" x14ac:dyDescent="0.3">
      <c r="A53" s="3">
        <v>53</v>
      </c>
      <c r="B53">
        <v>11348</v>
      </c>
    </row>
  </sheetData>
  <autoFilter ref="A1:A53" xr:uid="{45402431-67BA-4236-977E-D11C36B3F2CC}"/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B4D46D-63FC-4B37-B965-DD889597B412}">
  <dimension ref="A1:B53"/>
  <sheetViews>
    <sheetView workbookViewId="0">
      <selection activeCell="D15" sqref="D15"/>
    </sheetView>
  </sheetViews>
  <sheetFormatPr defaultRowHeight="14.4" x14ac:dyDescent="0.3"/>
  <cols>
    <col min="2" max="2" width="12.33203125" bestFit="1" customWidth="1"/>
  </cols>
  <sheetData>
    <row r="1" spans="1:2" x14ac:dyDescent="0.3">
      <c r="A1" s="1" t="s">
        <v>0</v>
      </c>
      <c r="B1" t="s">
        <v>6</v>
      </c>
    </row>
    <row r="2" spans="1:2" x14ac:dyDescent="0.3">
      <c r="A2" s="5">
        <v>2</v>
      </c>
      <c r="B2" s="4">
        <v>228</v>
      </c>
    </row>
    <row r="3" spans="1:2" x14ac:dyDescent="0.3">
      <c r="A3" s="6">
        <v>3</v>
      </c>
      <c r="B3" s="4">
        <v>308</v>
      </c>
    </row>
    <row r="4" spans="1:2" x14ac:dyDescent="0.3">
      <c r="A4" s="5">
        <v>4</v>
      </c>
      <c r="B4" s="4">
        <v>301</v>
      </c>
    </row>
    <row r="5" spans="1:2" x14ac:dyDescent="0.3">
      <c r="A5" s="6">
        <v>5</v>
      </c>
      <c r="B5" s="4">
        <v>245</v>
      </c>
    </row>
    <row r="6" spans="1:2" x14ac:dyDescent="0.3">
      <c r="A6" s="5">
        <v>6</v>
      </c>
      <c r="B6" s="4">
        <v>304</v>
      </c>
    </row>
    <row r="7" spans="1:2" x14ac:dyDescent="0.3">
      <c r="A7" s="6">
        <v>7</v>
      </c>
      <c r="B7" s="4">
        <v>286</v>
      </c>
    </row>
    <row r="8" spans="1:2" x14ac:dyDescent="0.3">
      <c r="A8" s="5">
        <v>8</v>
      </c>
      <c r="B8" s="4">
        <v>301</v>
      </c>
    </row>
    <row r="9" spans="1:2" x14ac:dyDescent="0.3">
      <c r="A9" s="6">
        <v>9</v>
      </c>
      <c r="B9" s="4">
        <v>268</v>
      </c>
    </row>
    <row r="10" spans="1:2" x14ac:dyDescent="0.3">
      <c r="A10" s="5">
        <v>10</v>
      </c>
      <c r="B10" s="4">
        <v>290</v>
      </c>
    </row>
    <row r="11" spans="1:2" x14ac:dyDescent="0.3">
      <c r="A11" s="6">
        <v>11</v>
      </c>
      <c r="B11" s="4">
        <v>315</v>
      </c>
    </row>
    <row r="12" spans="1:2" x14ac:dyDescent="0.3">
      <c r="A12" s="5">
        <v>12</v>
      </c>
      <c r="B12" s="4">
        <v>323</v>
      </c>
    </row>
    <row r="13" spans="1:2" x14ac:dyDescent="0.3">
      <c r="A13" s="6">
        <v>13</v>
      </c>
      <c r="B13" s="4">
        <v>296</v>
      </c>
    </row>
    <row r="14" spans="1:2" x14ac:dyDescent="0.3">
      <c r="A14" s="5">
        <v>14</v>
      </c>
      <c r="B14" s="4">
        <v>302</v>
      </c>
    </row>
    <row r="15" spans="1:2" x14ac:dyDescent="0.3">
      <c r="A15" s="6">
        <v>15</v>
      </c>
      <c r="B15" s="4">
        <v>296</v>
      </c>
    </row>
    <row r="16" spans="1:2" x14ac:dyDescent="0.3">
      <c r="A16" s="5">
        <v>16</v>
      </c>
      <c r="B16" s="4">
        <v>326</v>
      </c>
    </row>
    <row r="17" spans="1:2" x14ac:dyDescent="0.3">
      <c r="A17" s="6">
        <v>17</v>
      </c>
      <c r="B17" s="4">
        <v>295</v>
      </c>
    </row>
    <row r="18" spans="1:2" x14ac:dyDescent="0.3">
      <c r="A18" s="5">
        <v>18</v>
      </c>
      <c r="B18" s="4">
        <v>276</v>
      </c>
    </row>
    <row r="19" spans="1:2" x14ac:dyDescent="0.3">
      <c r="A19" s="6">
        <v>19</v>
      </c>
      <c r="B19" s="4">
        <v>291</v>
      </c>
    </row>
    <row r="20" spans="1:2" x14ac:dyDescent="0.3">
      <c r="A20" s="5">
        <v>20</v>
      </c>
      <c r="B20" s="4">
        <v>337</v>
      </c>
    </row>
    <row r="21" spans="1:2" x14ac:dyDescent="0.3">
      <c r="A21" s="6">
        <v>21</v>
      </c>
      <c r="B21" s="4">
        <v>267</v>
      </c>
    </row>
    <row r="22" spans="1:2" x14ac:dyDescent="0.3">
      <c r="A22" s="5">
        <v>22</v>
      </c>
      <c r="B22" s="4">
        <v>287</v>
      </c>
    </row>
    <row r="23" spans="1:2" x14ac:dyDescent="0.3">
      <c r="A23" s="6">
        <v>23</v>
      </c>
      <c r="B23" s="4">
        <v>302</v>
      </c>
    </row>
    <row r="24" spans="1:2" x14ac:dyDescent="0.3">
      <c r="A24" s="5">
        <v>24</v>
      </c>
      <c r="B24" s="4">
        <v>301</v>
      </c>
    </row>
    <row r="25" spans="1:2" x14ac:dyDescent="0.3">
      <c r="A25" s="6">
        <v>25</v>
      </c>
      <c r="B25" s="4">
        <v>289</v>
      </c>
    </row>
    <row r="26" spans="1:2" x14ac:dyDescent="0.3">
      <c r="A26" s="5">
        <v>26</v>
      </c>
      <c r="B26" s="4">
        <v>299</v>
      </c>
    </row>
    <row r="27" spans="1:2" x14ac:dyDescent="0.3">
      <c r="A27" s="6">
        <v>27</v>
      </c>
      <c r="B27" s="4">
        <v>286</v>
      </c>
    </row>
    <row r="28" spans="1:2" x14ac:dyDescent="0.3">
      <c r="A28" s="5">
        <v>28</v>
      </c>
      <c r="B28" s="4">
        <v>306</v>
      </c>
    </row>
    <row r="29" spans="1:2" x14ac:dyDescent="0.3">
      <c r="A29" s="6">
        <v>29</v>
      </c>
      <c r="B29" s="4">
        <v>317</v>
      </c>
    </row>
    <row r="30" spans="1:2" x14ac:dyDescent="0.3">
      <c r="A30" s="5">
        <v>30</v>
      </c>
      <c r="B30" s="4">
        <v>262</v>
      </c>
    </row>
    <row r="31" spans="1:2" x14ac:dyDescent="0.3">
      <c r="A31" s="6">
        <v>31</v>
      </c>
      <c r="B31" s="4">
        <v>283</v>
      </c>
    </row>
    <row r="32" spans="1:2" x14ac:dyDescent="0.3">
      <c r="A32" s="5">
        <v>32</v>
      </c>
      <c r="B32" s="4">
        <v>291</v>
      </c>
    </row>
    <row r="33" spans="1:2" x14ac:dyDescent="0.3">
      <c r="A33" s="6">
        <v>33</v>
      </c>
      <c r="B33" s="4">
        <v>280</v>
      </c>
    </row>
    <row r="34" spans="1:2" x14ac:dyDescent="0.3">
      <c r="A34" s="5">
        <v>34</v>
      </c>
      <c r="B34" s="4">
        <v>169</v>
      </c>
    </row>
    <row r="35" spans="1:2" x14ac:dyDescent="0.3">
      <c r="A35" s="6">
        <v>35</v>
      </c>
      <c r="B35" s="4">
        <v>304</v>
      </c>
    </row>
    <row r="36" spans="1:2" x14ac:dyDescent="0.3">
      <c r="A36" s="5">
        <v>36</v>
      </c>
      <c r="B36" s="4">
        <v>273</v>
      </c>
    </row>
    <row r="37" spans="1:2" x14ac:dyDescent="0.3">
      <c r="A37" s="6">
        <v>37</v>
      </c>
      <c r="B37" s="4">
        <v>268</v>
      </c>
    </row>
    <row r="38" spans="1:2" x14ac:dyDescent="0.3">
      <c r="A38" s="5">
        <v>38</v>
      </c>
      <c r="B38" s="4">
        <v>280</v>
      </c>
    </row>
    <row r="39" spans="1:2" x14ac:dyDescent="0.3">
      <c r="A39" s="6">
        <v>39</v>
      </c>
      <c r="B39" s="4">
        <v>268</v>
      </c>
    </row>
    <row r="40" spans="1:2" x14ac:dyDescent="0.3">
      <c r="A40" s="5">
        <v>40</v>
      </c>
      <c r="B40" s="4">
        <v>290</v>
      </c>
    </row>
    <row r="41" spans="1:2" x14ac:dyDescent="0.3">
      <c r="A41" s="6">
        <v>41</v>
      </c>
      <c r="B41" s="4">
        <v>293</v>
      </c>
    </row>
    <row r="42" spans="1:2" x14ac:dyDescent="0.3">
      <c r="A42" s="5">
        <v>42</v>
      </c>
      <c r="B42" s="4">
        <v>283</v>
      </c>
    </row>
    <row r="43" spans="1:2" x14ac:dyDescent="0.3">
      <c r="A43" s="6">
        <v>43</v>
      </c>
      <c r="B43" s="4">
        <v>269</v>
      </c>
    </row>
    <row r="44" spans="1:2" x14ac:dyDescent="0.3">
      <c r="A44" s="5">
        <v>44</v>
      </c>
      <c r="B44" s="4">
        <v>298</v>
      </c>
    </row>
    <row r="45" spans="1:2" x14ac:dyDescent="0.3">
      <c r="A45" s="6">
        <v>45</v>
      </c>
      <c r="B45" s="4">
        <v>241</v>
      </c>
    </row>
    <row r="46" spans="1:2" x14ac:dyDescent="0.3">
      <c r="A46" s="5">
        <v>46</v>
      </c>
      <c r="B46" s="4">
        <v>307</v>
      </c>
    </row>
    <row r="47" spans="1:2" x14ac:dyDescent="0.3">
      <c r="A47" s="6">
        <v>47</v>
      </c>
      <c r="B47" s="4">
        <v>292</v>
      </c>
    </row>
    <row r="48" spans="1:2" x14ac:dyDescent="0.3">
      <c r="A48" s="5">
        <v>48</v>
      </c>
      <c r="B48" s="4">
        <v>256</v>
      </c>
    </row>
    <row r="49" spans="1:2" x14ac:dyDescent="0.3">
      <c r="A49" s="6">
        <v>49</v>
      </c>
      <c r="B49" s="4">
        <v>306</v>
      </c>
    </row>
    <row r="50" spans="1:2" x14ac:dyDescent="0.3">
      <c r="A50" s="5">
        <v>50</v>
      </c>
      <c r="B50" s="4">
        <v>313</v>
      </c>
    </row>
    <row r="51" spans="1:2" x14ac:dyDescent="0.3">
      <c r="A51" s="6">
        <v>51</v>
      </c>
      <c r="B51" s="4">
        <v>302</v>
      </c>
    </row>
    <row r="52" spans="1:2" x14ac:dyDescent="0.3">
      <c r="A52" s="5">
        <v>52</v>
      </c>
      <c r="B52" s="4">
        <v>291</v>
      </c>
    </row>
    <row r="53" spans="1:2" x14ac:dyDescent="0.3">
      <c r="A53" s="6">
        <v>53</v>
      </c>
      <c r="B53" s="4">
        <v>197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613B1B-D011-4ABB-922D-A7E806660247}">
  <dimension ref="A1:F157"/>
  <sheetViews>
    <sheetView workbookViewId="0">
      <selection activeCell="C6" sqref="C6"/>
    </sheetView>
  </sheetViews>
  <sheetFormatPr defaultRowHeight="14.4" x14ac:dyDescent="0.3"/>
  <cols>
    <col min="1" max="1" width="14.5546875" bestFit="1" customWidth="1"/>
    <col min="2" max="2" width="13.88671875" bestFit="1" customWidth="1"/>
    <col min="5" max="5" width="15.44140625" customWidth="1"/>
    <col min="6" max="6" width="13.109375" customWidth="1"/>
  </cols>
  <sheetData>
    <row r="1" spans="1:6" x14ac:dyDescent="0.3">
      <c r="A1" t="s">
        <v>1</v>
      </c>
      <c r="B1" t="s">
        <v>2</v>
      </c>
      <c r="D1" t="s">
        <v>0</v>
      </c>
      <c r="E1" t="s">
        <v>4</v>
      </c>
      <c r="F1" t="s">
        <v>5</v>
      </c>
    </row>
    <row r="2" spans="1:6" x14ac:dyDescent="0.3">
      <c r="A2">
        <v>2</v>
      </c>
      <c r="B2">
        <v>391</v>
      </c>
      <c r="D2">
        <v>2</v>
      </c>
      <c r="E2">
        <f>_xlfn.MAXIFS($B$2:$B$157,$A$2:$A$157,D2)</f>
        <v>7914</v>
      </c>
      <c r="F2">
        <f>_xlfn.MINIFS($B$2:$B$157,$A$2:$A$157,D2)</f>
        <v>391</v>
      </c>
    </row>
    <row r="3" spans="1:6" x14ac:dyDescent="0.3">
      <c r="A3">
        <v>2</v>
      </c>
      <c r="B3">
        <v>7914</v>
      </c>
      <c r="D3">
        <v>3</v>
      </c>
      <c r="E3">
        <f t="shared" ref="E3:E53" si="0">_xlfn.MAXIFS($B$2:$B$157,$A$2:$A$157,D3)</f>
        <v>9671</v>
      </c>
      <c r="F3">
        <f t="shared" ref="F3:F53" si="1">_xlfn.MINIFS($B$2:$B$157,$A$2:$A$157,D3)</f>
        <v>404</v>
      </c>
    </row>
    <row r="4" spans="1:6" x14ac:dyDescent="0.3">
      <c r="A4">
        <v>2</v>
      </c>
      <c r="B4">
        <v>528</v>
      </c>
      <c r="D4">
        <v>4</v>
      </c>
      <c r="E4">
        <f t="shared" si="0"/>
        <v>9743</v>
      </c>
      <c r="F4">
        <f t="shared" si="1"/>
        <v>398</v>
      </c>
    </row>
    <row r="5" spans="1:6" x14ac:dyDescent="0.3">
      <c r="A5">
        <v>3</v>
      </c>
      <c r="B5">
        <v>404</v>
      </c>
      <c r="D5">
        <v>5</v>
      </c>
      <c r="E5">
        <f t="shared" si="0"/>
        <v>8461</v>
      </c>
      <c r="F5">
        <f t="shared" si="1"/>
        <v>398</v>
      </c>
    </row>
    <row r="6" spans="1:6" x14ac:dyDescent="0.3">
      <c r="A6">
        <v>3</v>
      </c>
      <c r="B6">
        <v>9671</v>
      </c>
      <c r="D6">
        <v>6</v>
      </c>
      <c r="E6">
        <f t="shared" si="0"/>
        <v>9639</v>
      </c>
      <c r="F6">
        <f t="shared" si="1"/>
        <v>349</v>
      </c>
    </row>
    <row r="7" spans="1:6" x14ac:dyDescent="0.3">
      <c r="A7">
        <v>3</v>
      </c>
      <c r="B7">
        <v>650</v>
      </c>
      <c r="D7">
        <v>7</v>
      </c>
      <c r="E7">
        <f t="shared" si="0"/>
        <v>9531</v>
      </c>
      <c r="F7">
        <f t="shared" si="1"/>
        <v>397</v>
      </c>
    </row>
    <row r="8" spans="1:6" x14ac:dyDescent="0.3">
      <c r="A8">
        <v>4</v>
      </c>
      <c r="B8">
        <v>398</v>
      </c>
      <c r="D8">
        <v>8</v>
      </c>
      <c r="E8">
        <f t="shared" si="0"/>
        <v>9901</v>
      </c>
      <c r="F8">
        <f t="shared" si="1"/>
        <v>347</v>
      </c>
    </row>
    <row r="9" spans="1:6" x14ac:dyDescent="0.3">
      <c r="A9">
        <v>4</v>
      </c>
      <c r="B9">
        <v>9743</v>
      </c>
      <c r="D9">
        <v>9</v>
      </c>
      <c r="E9">
        <f t="shared" si="0"/>
        <v>8945</v>
      </c>
      <c r="F9">
        <f t="shared" si="1"/>
        <v>396</v>
      </c>
    </row>
    <row r="10" spans="1:6" x14ac:dyDescent="0.3">
      <c r="A10">
        <v>4</v>
      </c>
      <c r="B10">
        <v>647</v>
      </c>
      <c r="D10">
        <v>10</v>
      </c>
      <c r="E10">
        <f t="shared" si="0"/>
        <v>9281</v>
      </c>
      <c r="F10">
        <f t="shared" si="1"/>
        <v>393</v>
      </c>
    </row>
    <row r="11" spans="1:6" x14ac:dyDescent="0.3">
      <c r="A11">
        <v>5</v>
      </c>
      <c r="B11">
        <v>398</v>
      </c>
      <c r="D11">
        <v>11</v>
      </c>
      <c r="E11">
        <f t="shared" si="0"/>
        <v>10107</v>
      </c>
      <c r="F11">
        <f t="shared" si="1"/>
        <v>345</v>
      </c>
    </row>
    <row r="12" spans="1:6" x14ac:dyDescent="0.3">
      <c r="A12">
        <v>5</v>
      </c>
      <c r="B12">
        <v>8461</v>
      </c>
      <c r="D12">
        <v>12</v>
      </c>
      <c r="E12">
        <f t="shared" si="0"/>
        <v>10668</v>
      </c>
      <c r="F12">
        <f t="shared" si="1"/>
        <v>371</v>
      </c>
    </row>
    <row r="13" spans="1:6" x14ac:dyDescent="0.3">
      <c r="A13">
        <v>5</v>
      </c>
      <c r="B13">
        <v>561</v>
      </c>
      <c r="D13">
        <v>13</v>
      </c>
      <c r="E13">
        <f t="shared" si="0"/>
        <v>9471</v>
      </c>
      <c r="F13">
        <f t="shared" si="1"/>
        <v>403</v>
      </c>
    </row>
    <row r="14" spans="1:6" x14ac:dyDescent="0.3">
      <c r="A14">
        <v>6</v>
      </c>
      <c r="B14">
        <v>349</v>
      </c>
      <c r="D14">
        <v>14</v>
      </c>
      <c r="E14">
        <f t="shared" si="0"/>
        <v>9884</v>
      </c>
      <c r="F14">
        <f t="shared" si="1"/>
        <v>399</v>
      </c>
    </row>
    <row r="15" spans="1:6" x14ac:dyDescent="0.3">
      <c r="A15">
        <v>6</v>
      </c>
      <c r="B15">
        <v>9639</v>
      </c>
      <c r="D15">
        <v>15</v>
      </c>
      <c r="E15">
        <f t="shared" si="0"/>
        <v>9078</v>
      </c>
      <c r="F15">
        <f t="shared" si="1"/>
        <v>397</v>
      </c>
    </row>
    <row r="16" spans="1:6" x14ac:dyDescent="0.3">
      <c r="A16">
        <v>6</v>
      </c>
      <c r="B16">
        <v>632</v>
      </c>
      <c r="D16">
        <v>16</v>
      </c>
      <c r="E16">
        <f t="shared" si="0"/>
        <v>10427</v>
      </c>
      <c r="F16">
        <f t="shared" si="1"/>
        <v>364</v>
      </c>
    </row>
    <row r="17" spans="1:6" x14ac:dyDescent="0.3">
      <c r="A17">
        <v>7</v>
      </c>
      <c r="B17">
        <v>397</v>
      </c>
      <c r="D17">
        <v>17</v>
      </c>
      <c r="E17">
        <f t="shared" si="0"/>
        <v>9121</v>
      </c>
      <c r="F17">
        <f t="shared" si="1"/>
        <v>407</v>
      </c>
    </row>
    <row r="18" spans="1:6" x14ac:dyDescent="0.3">
      <c r="A18">
        <v>7</v>
      </c>
      <c r="B18">
        <v>9531</v>
      </c>
      <c r="D18">
        <v>18</v>
      </c>
      <c r="E18">
        <f t="shared" si="0"/>
        <v>8717</v>
      </c>
      <c r="F18">
        <f t="shared" si="1"/>
        <v>402</v>
      </c>
    </row>
    <row r="19" spans="1:6" x14ac:dyDescent="0.3">
      <c r="A19">
        <v>7</v>
      </c>
      <c r="B19">
        <v>632</v>
      </c>
      <c r="D19">
        <v>19</v>
      </c>
      <c r="E19">
        <f t="shared" si="0"/>
        <v>9004</v>
      </c>
      <c r="F19">
        <f t="shared" si="1"/>
        <v>400</v>
      </c>
    </row>
    <row r="20" spans="1:6" x14ac:dyDescent="0.3">
      <c r="A20">
        <v>8</v>
      </c>
      <c r="B20">
        <v>9901</v>
      </c>
      <c r="D20">
        <v>20</v>
      </c>
      <c r="E20">
        <f t="shared" si="0"/>
        <v>10576</v>
      </c>
      <c r="F20">
        <f t="shared" si="1"/>
        <v>363</v>
      </c>
    </row>
    <row r="21" spans="1:6" x14ac:dyDescent="0.3">
      <c r="A21">
        <v>8</v>
      </c>
      <c r="B21">
        <v>347</v>
      </c>
      <c r="D21">
        <v>21</v>
      </c>
      <c r="E21">
        <f t="shared" si="0"/>
        <v>9036</v>
      </c>
      <c r="F21">
        <f t="shared" si="1"/>
        <v>395</v>
      </c>
    </row>
    <row r="22" spans="1:6" x14ac:dyDescent="0.3">
      <c r="A22">
        <v>8</v>
      </c>
      <c r="B22">
        <v>657</v>
      </c>
      <c r="D22">
        <v>22</v>
      </c>
      <c r="E22">
        <f t="shared" si="0"/>
        <v>9675</v>
      </c>
      <c r="F22">
        <f t="shared" si="1"/>
        <v>403</v>
      </c>
    </row>
    <row r="23" spans="1:6" x14ac:dyDescent="0.3">
      <c r="A23">
        <v>9</v>
      </c>
      <c r="B23">
        <v>8945</v>
      </c>
      <c r="D23">
        <v>23</v>
      </c>
      <c r="E23">
        <f t="shared" si="0"/>
        <v>9904</v>
      </c>
      <c r="F23">
        <f t="shared" si="1"/>
        <v>372</v>
      </c>
    </row>
    <row r="24" spans="1:6" x14ac:dyDescent="0.3">
      <c r="A24">
        <v>9</v>
      </c>
      <c r="B24">
        <v>582</v>
      </c>
      <c r="D24">
        <v>24</v>
      </c>
      <c r="E24">
        <f t="shared" si="0"/>
        <v>9696</v>
      </c>
      <c r="F24">
        <f t="shared" si="1"/>
        <v>378</v>
      </c>
    </row>
    <row r="25" spans="1:6" x14ac:dyDescent="0.3">
      <c r="A25">
        <v>9</v>
      </c>
      <c r="B25">
        <v>396</v>
      </c>
      <c r="D25">
        <v>25</v>
      </c>
      <c r="E25">
        <f t="shared" si="0"/>
        <v>9152</v>
      </c>
      <c r="F25">
        <f t="shared" si="1"/>
        <v>414</v>
      </c>
    </row>
    <row r="26" spans="1:6" x14ac:dyDescent="0.3">
      <c r="A26">
        <v>10</v>
      </c>
      <c r="B26">
        <v>614</v>
      </c>
      <c r="D26">
        <v>26</v>
      </c>
      <c r="E26">
        <f t="shared" si="0"/>
        <v>9425</v>
      </c>
      <c r="F26">
        <f t="shared" si="1"/>
        <v>402</v>
      </c>
    </row>
    <row r="27" spans="1:6" x14ac:dyDescent="0.3">
      <c r="A27">
        <v>10</v>
      </c>
      <c r="B27">
        <v>393</v>
      </c>
      <c r="D27">
        <v>27</v>
      </c>
      <c r="E27">
        <f t="shared" si="0"/>
        <v>8928</v>
      </c>
      <c r="F27">
        <f t="shared" si="1"/>
        <v>410</v>
      </c>
    </row>
    <row r="28" spans="1:6" x14ac:dyDescent="0.3">
      <c r="A28">
        <v>10</v>
      </c>
      <c r="B28">
        <v>9281</v>
      </c>
      <c r="D28">
        <v>28</v>
      </c>
      <c r="E28">
        <f t="shared" si="0"/>
        <v>9514</v>
      </c>
      <c r="F28">
        <f t="shared" si="1"/>
        <v>416</v>
      </c>
    </row>
    <row r="29" spans="1:6" x14ac:dyDescent="0.3">
      <c r="A29">
        <v>11</v>
      </c>
      <c r="B29">
        <v>345</v>
      </c>
      <c r="D29">
        <v>29</v>
      </c>
      <c r="E29">
        <f t="shared" si="0"/>
        <v>9495</v>
      </c>
      <c r="F29">
        <f t="shared" si="1"/>
        <v>393</v>
      </c>
    </row>
    <row r="30" spans="1:6" x14ac:dyDescent="0.3">
      <c r="A30">
        <v>11</v>
      </c>
      <c r="B30">
        <v>10107</v>
      </c>
      <c r="D30">
        <v>30</v>
      </c>
      <c r="E30">
        <f t="shared" si="0"/>
        <v>9096</v>
      </c>
      <c r="F30">
        <f t="shared" si="1"/>
        <v>399</v>
      </c>
    </row>
    <row r="31" spans="1:6" x14ac:dyDescent="0.3">
      <c r="A31">
        <v>11</v>
      </c>
      <c r="B31">
        <v>673</v>
      </c>
      <c r="D31">
        <v>31</v>
      </c>
      <c r="E31">
        <f t="shared" si="0"/>
        <v>8894</v>
      </c>
      <c r="F31">
        <f t="shared" si="1"/>
        <v>408</v>
      </c>
    </row>
    <row r="32" spans="1:6" x14ac:dyDescent="0.3">
      <c r="A32">
        <v>12</v>
      </c>
      <c r="B32">
        <v>699</v>
      </c>
      <c r="D32">
        <v>32</v>
      </c>
      <c r="E32">
        <f t="shared" si="0"/>
        <v>9358</v>
      </c>
      <c r="F32">
        <f t="shared" si="1"/>
        <v>396</v>
      </c>
    </row>
    <row r="33" spans="1:6" x14ac:dyDescent="0.3">
      <c r="A33">
        <v>12</v>
      </c>
      <c r="B33">
        <v>10668</v>
      </c>
      <c r="D33">
        <v>33</v>
      </c>
      <c r="E33">
        <f t="shared" si="0"/>
        <v>8844</v>
      </c>
      <c r="F33">
        <f t="shared" si="1"/>
        <v>410</v>
      </c>
    </row>
    <row r="34" spans="1:6" x14ac:dyDescent="0.3">
      <c r="A34">
        <v>12</v>
      </c>
      <c r="B34">
        <v>371</v>
      </c>
      <c r="D34">
        <v>34</v>
      </c>
      <c r="E34">
        <f t="shared" si="0"/>
        <v>6603</v>
      </c>
      <c r="F34">
        <f t="shared" si="1"/>
        <v>348</v>
      </c>
    </row>
    <row r="35" spans="1:6" x14ac:dyDescent="0.3">
      <c r="A35">
        <v>13</v>
      </c>
      <c r="B35">
        <v>626</v>
      </c>
      <c r="D35">
        <v>35</v>
      </c>
      <c r="E35">
        <f t="shared" si="0"/>
        <v>9680</v>
      </c>
      <c r="F35">
        <f t="shared" si="1"/>
        <v>392</v>
      </c>
    </row>
    <row r="36" spans="1:6" x14ac:dyDescent="0.3">
      <c r="A36">
        <v>13</v>
      </c>
      <c r="B36">
        <v>9471</v>
      </c>
      <c r="D36">
        <v>36</v>
      </c>
      <c r="E36">
        <f t="shared" si="0"/>
        <v>8964</v>
      </c>
      <c r="F36">
        <f t="shared" si="1"/>
        <v>415</v>
      </c>
    </row>
    <row r="37" spans="1:6" x14ac:dyDescent="0.3">
      <c r="A37">
        <v>13</v>
      </c>
      <c r="B37">
        <v>403</v>
      </c>
      <c r="D37">
        <v>37</v>
      </c>
      <c r="E37">
        <f t="shared" si="0"/>
        <v>8714</v>
      </c>
      <c r="F37">
        <f t="shared" si="1"/>
        <v>406</v>
      </c>
    </row>
    <row r="38" spans="1:6" x14ac:dyDescent="0.3">
      <c r="A38">
        <v>14</v>
      </c>
      <c r="B38">
        <v>399</v>
      </c>
      <c r="D38">
        <v>38</v>
      </c>
      <c r="E38">
        <f t="shared" si="0"/>
        <v>8436</v>
      </c>
      <c r="F38">
        <f t="shared" si="1"/>
        <v>406</v>
      </c>
    </row>
    <row r="39" spans="1:6" x14ac:dyDescent="0.3">
      <c r="A39">
        <v>14</v>
      </c>
      <c r="B39">
        <v>9884</v>
      </c>
      <c r="D39">
        <v>39</v>
      </c>
      <c r="E39">
        <f t="shared" si="0"/>
        <v>8686</v>
      </c>
      <c r="F39">
        <f t="shared" si="1"/>
        <v>406</v>
      </c>
    </row>
    <row r="40" spans="1:6" x14ac:dyDescent="0.3">
      <c r="A40">
        <v>14</v>
      </c>
      <c r="B40">
        <v>660</v>
      </c>
      <c r="D40">
        <v>40</v>
      </c>
      <c r="E40">
        <f t="shared" si="0"/>
        <v>9132</v>
      </c>
      <c r="F40">
        <f t="shared" si="1"/>
        <v>412</v>
      </c>
    </row>
    <row r="41" spans="1:6" x14ac:dyDescent="0.3">
      <c r="A41">
        <v>15</v>
      </c>
      <c r="B41">
        <v>609</v>
      </c>
      <c r="D41">
        <v>41</v>
      </c>
      <c r="E41">
        <f t="shared" si="0"/>
        <v>9487</v>
      </c>
      <c r="F41">
        <f t="shared" si="1"/>
        <v>395</v>
      </c>
    </row>
    <row r="42" spans="1:6" x14ac:dyDescent="0.3">
      <c r="A42">
        <v>15</v>
      </c>
      <c r="B42">
        <v>9078</v>
      </c>
      <c r="D42">
        <v>42</v>
      </c>
      <c r="E42">
        <f t="shared" si="0"/>
        <v>9073</v>
      </c>
      <c r="F42">
        <f t="shared" si="1"/>
        <v>412</v>
      </c>
    </row>
    <row r="43" spans="1:6" x14ac:dyDescent="0.3">
      <c r="A43">
        <v>15</v>
      </c>
      <c r="B43">
        <v>397</v>
      </c>
      <c r="D43">
        <v>43</v>
      </c>
      <c r="E43">
        <f t="shared" si="0"/>
        <v>9105</v>
      </c>
      <c r="F43">
        <f t="shared" si="1"/>
        <v>405</v>
      </c>
    </row>
    <row r="44" spans="1:6" x14ac:dyDescent="0.3">
      <c r="A44">
        <v>16</v>
      </c>
      <c r="B44">
        <v>364</v>
      </c>
      <c r="D44">
        <v>44</v>
      </c>
      <c r="E44">
        <f t="shared" si="0"/>
        <v>9376</v>
      </c>
      <c r="F44">
        <f t="shared" si="1"/>
        <v>406</v>
      </c>
    </row>
    <row r="45" spans="1:6" x14ac:dyDescent="0.3">
      <c r="A45">
        <v>16</v>
      </c>
      <c r="B45">
        <v>10427</v>
      </c>
      <c r="D45">
        <v>45</v>
      </c>
      <c r="E45">
        <f t="shared" si="0"/>
        <v>8195</v>
      </c>
      <c r="F45">
        <f t="shared" si="1"/>
        <v>403</v>
      </c>
    </row>
    <row r="46" spans="1:6" x14ac:dyDescent="0.3">
      <c r="A46">
        <v>16</v>
      </c>
      <c r="B46">
        <v>690</v>
      </c>
      <c r="D46">
        <v>46</v>
      </c>
      <c r="E46">
        <f t="shared" si="0"/>
        <v>9785</v>
      </c>
      <c r="F46">
        <f t="shared" si="1"/>
        <v>392</v>
      </c>
    </row>
    <row r="47" spans="1:6" x14ac:dyDescent="0.3">
      <c r="A47">
        <v>17</v>
      </c>
      <c r="B47">
        <v>615</v>
      </c>
      <c r="D47">
        <v>47</v>
      </c>
      <c r="E47">
        <f t="shared" si="0"/>
        <v>9440</v>
      </c>
      <c r="F47">
        <f t="shared" si="1"/>
        <v>376</v>
      </c>
    </row>
    <row r="48" spans="1:6" x14ac:dyDescent="0.3">
      <c r="A48">
        <v>17</v>
      </c>
      <c r="B48">
        <v>9121</v>
      </c>
      <c r="D48">
        <v>48</v>
      </c>
      <c r="E48">
        <f t="shared" si="0"/>
        <v>8289</v>
      </c>
      <c r="F48">
        <f t="shared" si="1"/>
        <v>404</v>
      </c>
    </row>
    <row r="49" spans="1:6" x14ac:dyDescent="0.3">
      <c r="A49">
        <v>17</v>
      </c>
      <c r="B49">
        <v>407</v>
      </c>
      <c r="D49">
        <v>49</v>
      </c>
      <c r="E49">
        <f t="shared" si="0"/>
        <v>8837</v>
      </c>
      <c r="F49">
        <f t="shared" si="1"/>
        <v>409</v>
      </c>
    </row>
    <row r="50" spans="1:6" x14ac:dyDescent="0.3">
      <c r="A50">
        <v>18</v>
      </c>
      <c r="B50">
        <v>8717</v>
      </c>
      <c r="D50">
        <v>50</v>
      </c>
      <c r="E50">
        <f t="shared" si="0"/>
        <v>9774</v>
      </c>
      <c r="F50">
        <f t="shared" si="1"/>
        <v>385</v>
      </c>
    </row>
    <row r="51" spans="1:6" x14ac:dyDescent="0.3">
      <c r="A51">
        <v>18</v>
      </c>
      <c r="B51">
        <v>585</v>
      </c>
      <c r="D51">
        <v>51</v>
      </c>
      <c r="E51">
        <f t="shared" si="0"/>
        <v>9006</v>
      </c>
      <c r="F51">
        <f t="shared" si="1"/>
        <v>420</v>
      </c>
    </row>
    <row r="52" spans="1:6" x14ac:dyDescent="0.3">
      <c r="A52">
        <v>18</v>
      </c>
      <c r="B52">
        <v>402</v>
      </c>
      <c r="D52">
        <v>52</v>
      </c>
      <c r="E52">
        <f t="shared" si="0"/>
        <v>9455</v>
      </c>
      <c r="F52">
        <f t="shared" si="1"/>
        <v>390</v>
      </c>
    </row>
    <row r="53" spans="1:6" x14ac:dyDescent="0.3">
      <c r="A53">
        <v>19</v>
      </c>
      <c r="B53">
        <v>608</v>
      </c>
      <c r="D53">
        <v>53</v>
      </c>
      <c r="E53">
        <f t="shared" si="0"/>
        <v>6738</v>
      </c>
      <c r="F53">
        <f t="shared" si="1"/>
        <v>314</v>
      </c>
    </row>
    <row r="54" spans="1:6" x14ac:dyDescent="0.3">
      <c r="A54">
        <v>19</v>
      </c>
      <c r="B54">
        <v>9004</v>
      </c>
    </row>
    <row r="55" spans="1:6" x14ac:dyDescent="0.3">
      <c r="A55">
        <v>19</v>
      </c>
      <c r="B55">
        <v>400</v>
      </c>
    </row>
    <row r="56" spans="1:6" x14ac:dyDescent="0.3">
      <c r="A56">
        <v>20</v>
      </c>
      <c r="B56">
        <v>710</v>
      </c>
    </row>
    <row r="57" spans="1:6" x14ac:dyDescent="0.3">
      <c r="A57">
        <v>20</v>
      </c>
      <c r="B57">
        <v>363</v>
      </c>
    </row>
    <row r="58" spans="1:6" x14ac:dyDescent="0.3">
      <c r="A58">
        <v>20</v>
      </c>
      <c r="B58">
        <v>10576</v>
      </c>
    </row>
    <row r="59" spans="1:6" x14ac:dyDescent="0.3">
      <c r="A59">
        <v>21</v>
      </c>
      <c r="B59">
        <v>395</v>
      </c>
    </row>
    <row r="60" spans="1:6" x14ac:dyDescent="0.3">
      <c r="A60">
        <v>21</v>
      </c>
      <c r="B60">
        <v>602</v>
      </c>
    </row>
    <row r="61" spans="1:6" x14ac:dyDescent="0.3">
      <c r="A61">
        <v>21</v>
      </c>
      <c r="B61">
        <v>9036</v>
      </c>
    </row>
    <row r="62" spans="1:6" x14ac:dyDescent="0.3">
      <c r="A62">
        <v>22</v>
      </c>
      <c r="B62">
        <v>403</v>
      </c>
    </row>
    <row r="63" spans="1:6" x14ac:dyDescent="0.3">
      <c r="A63">
        <v>22</v>
      </c>
      <c r="B63">
        <v>9675</v>
      </c>
    </row>
    <row r="64" spans="1:6" x14ac:dyDescent="0.3">
      <c r="A64">
        <v>22</v>
      </c>
      <c r="B64">
        <v>620</v>
      </c>
    </row>
    <row r="65" spans="1:2" x14ac:dyDescent="0.3">
      <c r="A65">
        <v>23</v>
      </c>
      <c r="B65">
        <v>662</v>
      </c>
    </row>
    <row r="66" spans="1:2" x14ac:dyDescent="0.3">
      <c r="A66">
        <v>23</v>
      </c>
      <c r="B66">
        <v>9904</v>
      </c>
    </row>
    <row r="67" spans="1:2" x14ac:dyDescent="0.3">
      <c r="A67">
        <v>23</v>
      </c>
      <c r="B67">
        <v>372</v>
      </c>
    </row>
    <row r="68" spans="1:2" x14ac:dyDescent="0.3">
      <c r="A68">
        <v>24</v>
      </c>
      <c r="B68">
        <v>378</v>
      </c>
    </row>
    <row r="69" spans="1:2" x14ac:dyDescent="0.3">
      <c r="A69">
        <v>24</v>
      </c>
      <c r="B69">
        <v>9696</v>
      </c>
    </row>
    <row r="70" spans="1:2" x14ac:dyDescent="0.3">
      <c r="A70">
        <v>24</v>
      </c>
      <c r="B70">
        <v>648</v>
      </c>
    </row>
    <row r="71" spans="1:2" x14ac:dyDescent="0.3">
      <c r="A71">
        <v>25</v>
      </c>
      <c r="B71">
        <v>9152</v>
      </c>
    </row>
    <row r="72" spans="1:2" x14ac:dyDescent="0.3">
      <c r="A72">
        <v>25</v>
      </c>
      <c r="B72">
        <v>414</v>
      </c>
    </row>
    <row r="73" spans="1:2" x14ac:dyDescent="0.3">
      <c r="A73">
        <v>25</v>
      </c>
      <c r="B73">
        <v>622</v>
      </c>
    </row>
    <row r="74" spans="1:2" x14ac:dyDescent="0.3">
      <c r="A74">
        <v>26</v>
      </c>
      <c r="B74">
        <v>628</v>
      </c>
    </row>
    <row r="75" spans="1:2" x14ac:dyDescent="0.3">
      <c r="A75">
        <v>26</v>
      </c>
      <c r="B75">
        <v>402</v>
      </c>
    </row>
    <row r="76" spans="1:2" x14ac:dyDescent="0.3">
      <c r="A76">
        <v>26</v>
      </c>
      <c r="B76">
        <v>9425</v>
      </c>
    </row>
    <row r="77" spans="1:2" x14ac:dyDescent="0.3">
      <c r="A77">
        <v>27</v>
      </c>
      <c r="B77">
        <v>8928</v>
      </c>
    </row>
    <row r="78" spans="1:2" x14ac:dyDescent="0.3">
      <c r="A78">
        <v>27</v>
      </c>
      <c r="B78">
        <v>608</v>
      </c>
    </row>
    <row r="79" spans="1:2" x14ac:dyDescent="0.3">
      <c r="A79">
        <v>27</v>
      </c>
      <c r="B79">
        <v>410</v>
      </c>
    </row>
    <row r="80" spans="1:2" x14ac:dyDescent="0.3">
      <c r="A80">
        <v>28</v>
      </c>
      <c r="B80">
        <v>416</v>
      </c>
    </row>
    <row r="81" spans="1:2" x14ac:dyDescent="0.3">
      <c r="A81">
        <v>28</v>
      </c>
      <c r="B81">
        <v>638</v>
      </c>
    </row>
    <row r="82" spans="1:2" x14ac:dyDescent="0.3">
      <c r="A82">
        <v>28</v>
      </c>
      <c r="B82">
        <v>9514</v>
      </c>
    </row>
    <row r="83" spans="1:2" x14ac:dyDescent="0.3">
      <c r="A83">
        <v>29</v>
      </c>
      <c r="B83">
        <v>9495</v>
      </c>
    </row>
    <row r="84" spans="1:2" x14ac:dyDescent="0.3">
      <c r="A84">
        <v>29</v>
      </c>
      <c r="B84">
        <v>393</v>
      </c>
    </row>
    <row r="85" spans="1:2" x14ac:dyDescent="0.3">
      <c r="A85">
        <v>29</v>
      </c>
      <c r="B85">
        <v>639</v>
      </c>
    </row>
    <row r="86" spans="1:2" x14ac:dyDescent="0.3">
      <c r="A86">
        <v>30</v>
      </c>
      <c r="B86">
        <v>609</v>
      </c>
    </row>
    <row r="87" spans="1:2" x14ac:dyDescent="0.3">
      <c r="A87">
        <v>30</v>
      </c>
      <c r="B87">
        <v>9096</v>
      </c>
    </row>
    <row r="88" spans="1:2" x14ac:dyDescent="0.3">
      <c r="A88">
        <v>30</v>
      </c>
      <c r="B88">
        <v>399</v>
      </c>
    </row>
    <row r="89" spans="1:2" x14ac:dyDescent="0.3">
      <c r="A89">
        <v>31</v>
      </c>
      <c r="B89">
        <v>408</v>
      </c>
    </row>
    <row r="90" spans="1:2" x14ac:dyDescent="0.3">
      <c r="A90">
        <v>31</v>
      </c>
      <c r="B90">
        <v>600</v>
      </c>
    </row>
    <row r="91" spans="1:2" x14ac:dyDescent="0.3">
      <c r="A91">
        <v>31</v>
      </c>
      <c r="B91">
        <v>8894</v>
      </c>
    </row>
    <row r="92" spans="1:2" x14ac:dyDescent="0.3">
      <c r="A92">
        <v>32</v>
      </c>
      <c r="B92">
        <v>396</v>
      </c>
    </row>
    <row r="93" spans="1:2" x14ac:dyDescent="0.3">
      <c r="A93">
        <v>32</v>
      </c>
      <c r="B93">
        <v>9358</v>
      </c>
    </row>
    <row r="94" spans="1:2" x14ac:dyDescent="0.3">
      <c r="A94">
        <v>32</v>
      </c>
      <c r="B94">
        <v>627</v>
      </c>
    </row>
    <row r="95" spans="1:2" x14ac:dyDescent="0.3">
      <c r="A95">
        <v>33</v>
      </c>
      <c r="B95">
        <v>8844</v>
      </c>
    </row>
    <row r="96" spans="1:2" x14ac:dyDescent="0.3">
      <c r="A96">
        <v>33</v>
      </c>
      <c r="B96">
        <v>410</v>
      </c>
    </row>
    <row r="97" spans="1:2" x14ac:dyDescent="0.3">
      <c r="A97">
        <v>33</v>
      </c>
      <c r="B97">
        <v>592</v>
      </c>
    </row>
    <row r="98" spans="1:2" x14ac:dyDescent="0.3">
      <c r="A98">
        <v>34</v>
      </c>
      <c r="B98">
        <v>441</v>
      </c>
    </row>
    <row r="99" spans="1:2" x14ac:dyDescent="0.3">
      <c r="A99">
        <v>34</v>
      </c>
      <c r="B99">
        <v>6603</v>
      </c>
    </row>
    <row r="100" spans="1:2" x14ac:dyDescent="0.3">
      <c r="A100">
        <v>34</v>
      </c>
      <c r="B100">
        <v>348</v>
      </c>
    </row>
    <row r="101" spans="1:2" x14ac:dyDescent="0.3">
      <c r="A101">
        <v>35</v>
      </c>
      <c r="B101">
        <v>392</v>
      </c>
    </row>
    <row r="102" spans="1:2" x14ac:dyDescent="0.3">
      <c r="A102">
        <v>35</v>
      </c>
      <c r="B102">
        <v>9680</v>
      </c>
    </row>
    <row r="103" spans="1:2" x14ac:dyDescent="0.3">
      <c r="A103">
        <v>35</v>
      </c>
      <c r="B103">
        <v>647</v>
      </c>
    </row>
    <row r="104" spans="1:2" x14ac:dyDescent="0.3">
      <c r="A104">
        <v>36</v>
      </c>
      <c r="B104">
        <v>602</v>
      </c>
    </row>
    <row r="105" spans="1:2" x14ac:dyDescent="0.3">
      <c r="A105">
        <v>36</v>
      </c>
      <c r="B105">
        <v>8964</v>
      </c>
    </row>
    <row r="106" spans="1:2" x14ac:dyDescent="0.3">
      <c r="A106">
        <v>36</v>
      </c>
      <c r="B106">
        <v>415</v>
      </c>
    </row>
    <row r="107" spans="1:2" x14ac:dyDescent="0.3">
      <c r="A107">
        <v>37</v>
      </c>
      <c r="B107">
        <v>406</v>
      </c>
    </row>
    <row r="108" spans="1:2" x14ac:dyDescent="0.3">
      <c r="A108">
        <v>37</v>
      </c>
      <c r="B108">
        <v>583</v>
      </c>
    </row>
    <row r="109" spans="1:2" x14ac:dyDescent="0.3">
      <c r="A109">
        <v>37</v>
      </c>
      <c r="B109">
        <v>8714</v>
      </c>
    </row>
    <row r="110" spans="1:2" x14ac:dyDescent="0.3">
      <c r="A110">
        <v>38</v>
      </c>
      <c r="B110">
        <v>406</v>
      </c>
    </row>
    <row r="111" spans="1:2" x14ac:dyDescent="0.3">
      <c r="A111">
        <v>38</v>
      </c>
      <c r="B111">
        <v>8436</v>
      </c>
    </row>
    <row r="112" spans="1:2" x14ac:dyDescent="0.3">
      <c r="A112">
        <v>38</v>
      </c>
      <c r="B112">
        <v>563</v>
      </c>
    </row>
    <row r="113" spans="1:2" x14ac:dyDescent="0.3">
      <c r="A113">
        <v>39</v>
      </c>
      <c r="B113">
        <v>583</v>
      </c>
    </row>
    <row r="114" spans="1:2" x14ac:dyDescent="0.3">
      <c r="A114">
        <v>39</v>
      </c>
      <c r="B114">
        <v>406</v>
      </c>
    </row>
    <row r="115" spans="1:2" x14ac:dyDescent="0.3">
      <c r="A115">
        <v>39</v>
      </c>
      <c r="B115">
        <v>8686</v>
      </c>
    </row>
    <row r="116" spans="1:2" x14ac:dyDescent="0.3">
      <c r="A116">
        <v>40</v>
      </c>
      <c r="B116">
        <v>412</v>
      </c>
    </row>
    <row r="117" spans="1:2" x14ac:dyDescent="0.3">
      <c r="A117">
        <v>40</v>
      </c>
      <c r="B117">
        <v>609</v>
      </c>
    </row>
    <row r="118" spans="1:2" x14ac:dyDescent="0.3">
      <c r="A118">
        <v>40</v>
      </c>
      <c r="B118">
        <v>9132</v>
      </c>
    </row>
    <row r="119" spans="1:2" x14ac:dyDescent="0.3">
      <c r="A119">
        <v>41</v>
      </c>
      <c r="B119">
        <v>395</v>
      </c>
    </row>
    <row r="120" spans="1:2" x14ac:dyDescent="0.3">
      <c r="A120">
        <v>41</v>
      </c>
      <c r="B120">
        <v>634</v>
      </c>
    </row>
    <row r="121" spans="1:2" x14ac:dyDescent="0.3">
      <c r="A121">
        <v>41</v>
      </c>
      <c r="B121">
        <v>9487</v>
      </c>
    </row>
    <row r="122" spans="1:2" x14ac:dyDescent="0.3">
      <c r="A122">
        <v>42</v>
      </c>
      <c r="B122">
        <v>412</v>
      </c>
    </row>
    <row r="123" spans="1:2" x14ac:dyDescent="0.3">
      <c r="A123">
        <v>42</v>
      </c>
      <c r="B123">
        <v>9073</v>
      </c>
    </row>
    <row r="124" spans="1:2" x14ac:dyDescent="0.3">
      <c r="A124">
        <v>42</v>
      </c>
      <c r="B124">
        <v>607</v>
      </c>
    </row>
    <row r="125" spans="1:2" x14ac:dyDescent="0.3">
      <c r="A125">
        <v>43</v>
      </c>
      <c r="B125">
        <v>612</v>
      </c>
    </row>
    <row r="126" spans="1:2" x14ac:dyDescent="0.3">
      <c r="A126">
        <v>43</v>
      </c>
      <c r="B126">
        <v>405</v>
      </c>
    </row>
    <row r="127" spans="1:2" x14ac:dyDescent="0.3">
      <c r="A127">
        <v>43</v>
      </c>
      <c r="B127">
        <v>9105</v>
      </c>
    </row>
    <row r="128" spans="1:2" x14ac:dyDescent="0.3">
      <c r="A128">
        <v>44</v>
      </c>
      <c r="B128">
        <v>9376</v>
      </c>
    </row>
    <row r="129" spans="1:2" x14ac:dyDescent="0.3">
      <c r="A129">
        <v>44</v>
      </c>
      <c r="B129">
        <v>406</v>
      </c>
    </row>
    <row r="130" spans="1:2" x14ac:dyDescent="0.3">
      <c r="A130">
        <v>44</v>
      </c>
      <c r="B130">
        <v>631</v>
      </c>
    </row>
    <row r="131" spans="1:2" x14ac:dyDescent="0.3">
      <c r="A131">
        <v>45</v>
      </c>
      <c r="B131">
        <v>403</v>
      </c>
    </row>
    <row r="132" spans="1:2" x14ac:dyDescent="0.3">
      <c r="A132">
        <v>45</v>
      </c>
      <c r="B132">
        <v>8195</v>
      </c>
    </row>
    <row r="133" spans="1:2" x14ac:dyDescent="0.3">
      <c r="A133">
        <v>45</v>
      </c>
      <c r="B133">
        <v>549</v>
      </c>
    </row>
    <row r="134" spans="1:2" x14ac:dyDescent="0.3">
      <c r="A134">
        <v>46</v>
      </c>
      <c r="B134">
        <v>649</v>
      </c>
    </row>
    <row r="135" spans="1:2" x14ac:dyDescent="0.3">
      <c r="A135">
        <v>46</v>
      </c>
      <c r="B135">
        <v>392</v>
      </c>
    </row>
    <row r="136" spans="1:2" x14ac:dyDescent="0.3">
      <c r="A136">
        <v>46</v>
      </c>
      <c r="B136">
        <v>9785</v>
      </c>
    </row>
    <row r="137" spans="1:2" x14ac:dyDescent="0.3">
      <c r="A137">
        <v>47</v>
      </c>
      <c r="B137">
        <v>376</v>
      </c>
    </row>
    <row r="138" spans="1:2" x14ac:dyDescent="0.3">
      <c r="A138">
        <v>47</v>
      </c>
      <c r="B138">
        <v>9440</v>
      </c>
    </row>
    <row r="139" spans="1:2" x14ac:dyDescent="0.3">
      <c r="A139">
        <v>47</v>
      </c>
      <c r="B139">
        <v>634</v>
      </c>
    </row>
    <row r="140" spans="1:2" x14ac:dyDescent="0.3">
      <c r="A140">
        <v>48</v>
      </c>
      <c r="B140">
        <v>404</v>
      </c>
    </row>
    <row r="141" spans="1:2" x14ac:dyDescent="0.3">
      <c r="A141">
        <v>48</v>
      </c>
      <c r="B141">
        <v>554</v>
      </c>
    </row>
    <row r="142" spans="1:2" x14ac:dyDescent="0.3">
      <c r="A142">
        <v>48</v>
      </c>
      <c r="B142">
        <v>8289</v>
      </c>
    </row>
    <row r="143" spans="1:2" x14ac:dyDescent="0.3">
      <c r="A143">
        <v>49</v>
      </c>
      <c r="B143">
        <v>409</v>
      </c>
    </row>
    <row r="144" spans="1:2" x14ac:dyDescent="0.3">
      <c r="A144">
        <v>49</v>
      </c>
      <c r="B144">
        <v>8837</v>
      </c>
    </row>
    <row r="145" spans="1:2" x14ac:dyDescent="0.3">
      <c r="A145">
        <v>49</v>
      </c>
      <c r="B145">
        <v>584</v>
      </c>
    </row>
    <row r="146" spans="1:2" x14ac:dyDescent="0.3">
      <c r="A146">
        <v>50</v>
      </c>
      <c r="B146">
        <v>385</v>
      </c>
    </row>
    <row r="147" spans="1:2" x14ac:dyDescent="0.3">
      <c r="A147">
        <v>50</v>
      </c>
      <c r="B147">
        <v>9774</v>
      </c>
    </row>
    <row r="148" spans="1:2" x14ac:dyDescent="0.3">
      <c r="A148">
        <v>50</v>
      </c>
      <c r="B148">
        <v>661</v>
      </c>
    </row>
    <row r="149" spans="1:2" x14ac:dyDescent="0.3">
      <c r="A149">
        <v>51</v>
      </c>
      <c r="B149">
        <v>420</v>
      </c>
    </row>
    <row r="150" spans="1:2" x14ac:dyDescent="0.3">
      <c r="A150">
        <v>51</v>
      </c>
      <c r="B150">
        <v>9006</v>
      </c>
    </row>
    <row r="151" spans="1:2" x14ac:dyDescent="0.3">
      <c r="A151">
        <v>51</v>
      </c>
      <c r="B151">
        <v>608</v>
      </c>
    </row>
    <row r="152" spans="1:2" x14ac:dyDescent="0.3">
      <c r="A152">
        <v>52</v>
      </c>
      <c r="B152">
        <v>390</v>
      </c>
    </row>
    <row r="153" spans="1:2" x14ac:dyDescent="0.3">
      <c r="A153">
        <v>52</v>
      </c>
      <c r="B153">
        <v>9455</v>
      </c>
    </row>
    <row r="154" spans="1:2" x14ac:dyDescent="0.3">
      <c r="A154">
        <v>52</v>
      </c>
      <c r="B154">
        <v>631</v>
      </c>
    </row>
    <row r="155" spans="1:2" x14ac:dyDescent="0.3">
      <c r="A155">
        <v>53</v>
      </c>
      <c r="B155">
        <v>6738</v>
      </c>
    </row>
    <row r="156" spans="1:2" x14ac:dyDescent="0.3">
      <c r="A156">
        <v>53</v>
      </c>
      <c r="B156">
        <v>314</v>
      </c>
    </row>
    <row r="157" spans="1:2" x14ac:dyDescent="0.3">
      <c r="A157">
        <v>53</v>
      </c>
      <c r="B157">
        <v>445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969B27-0193-4674-BEDC-9141103EA16B}">
  <dimension ref="A1:G53"/>
  <sheetViews>
    <sheetView tabSelected="1" topLeftCell="F1" workbookViewId="0">
      <selection sqref="A1:G53"/>
    </sheetView>
  </sheetViews>
  <sheetFormatPr defaultRowHeight="14.4" x14ac:dyDescent="0.3"/>
  <cols>
    <col min="1" max="7" width="14.77734375" customWidth="1"/>
  </cols>
  <sheetData>
    <row r="1" spans="1:7" s="8" customFormat="1" ht="39" customHeight="1" x14ac:dyDescent="0.3">
      <c r="A1" s="7" t="s">
        <v>0</v>
      </c>
      <c r="B1" s="8" t="s">
        <v>3</v>
      </c>
      <c r="C1" s="8" t="s">
        <v>6</v>
      </c>
      <c r="D1" s="8" t="s">
        <v>4</v>
      </c>
      <c r="E1" s="8" t="s">
        <v>5</v>
      </c>
      <c r="F1" s="9" t="s">
        <v>7</v>
      </c>
      <c r="G1" s="9" t="s">
        <v>8</v>
      </c>
    </row>
    <row r="2" spans="1:7" x14ac:dyDescent="0.3">
      <c r="A2" s="2">
        <v>2</v>
      </c>
      <c r="B2">
        <v>14201</v>
      </c>
      <c r="C2" s="4">
        <v>228</v>
      </c>
      <c r="D2" s="4">
        <v>7914</v>
      </c>
      <c r="E2" s="4">
        <v>391</v>
      </c>
      <c r="F2" s="10">
        <f>(log_5[[#This Row],[fo2_sol1]]-log__26[[#This Row],[fo2_sol2]])/log_5[[#This Row],[fo2_sol1]]</f>
        <v>0.44271530173931412</v>
      </c>
      <c r="G2" s="10">
        <f>(log__26[[#This Row],[fo3_sol3]]-log__26[[#This Row],[fo3_sol2]])/log__26[[#This Row],[fo3_sol2]]</f>
        <v>0.71491228070175439</v>
      </c>
    </row>
    <row r="3" spans="1:7" x14ac:dyDescent="0.3">
      <c r="A3" s="3">
        <v>3</v>
      </c>
      <c r="B3">
        <v>15765</v>
      </c>
      <c r="C3" s="4">
        <v>308</v>
      </c>
      <c r="D3" s="4">
        <v>9671</v>
      </c>
      <c r="E3" s="4">
        <v>404</v>
      </c>
      <c r="F3" s="10">
        <f>(log_5[[#This Row],[fo2_sol1]]-log__26[[#This Row],[fo2_sol2]])/log_5[[#This Row],[fo2_sol1]]</f>
        <v>0.3865524896923565</v>
      </c>
      <c r="G3" s="10">
        <f>(log__26[[#This Row],[fo3_sol3]]-log__26[[#This Row],[fo3_sol2]])/log__26[[#This Row],[fo3_sol2]]</f>
        <v>0.31168831168831168</v>
      </c>
    </row>
    <row r="4" spans="1:7" x14ac:dyDescent="0.3">
      <c r="A4" s="2">
        <v>4</v>
      </c>
      <c r="B4">
        <v>15349</v>
      </c>
      <c r="C4" s="4">
        <v>301</v>
      </c>
      <c r="D4" s="4">
        <v>9743</v>
      </c>
      <c r="E4" s="4">
        <v>398</v>
      </c>
      <c r="F4" s="10">
        <f>(log_5[[#This Row],[fo2_sol1]]-log__26[[#This Row],[fo2_sol2]])/log_5[[#This Row],[fo2_sol1]]</f>
        <v>0.36523552022933092</v>
      </c>
      <c r="G4" s="10">
        <f>(log__26[[#This Row],[fo3_sol3]]-log__26[[#This Row],[fo3_sol2]])/log__26[[#This Row],[fo3_sol2]]</f>
        <v>0.32225913621262459</v>
      </c>
    </row>
    <row r="5" spans="1:7" x14ac:dyDescent="0.3">
      <c r="A5" s="3">
        <v>5</v>
      </c>
      <c r="B5">
        <v>14568</v>
      </c>
      <c r="C5" s="4">
        <v>245</v>
      </c>
      <c r="D5" s="4">
        <v>8461</v>
      </c>
      <c r="E5" s="4">
        <v>398</v>
      </c>
      <c r="F5" s="10">
        <f>(log_5[[#This Row],[fo2_sol1]]-log__26[[#This Row],[fo2_sol2]])/log_5[[#This Row],[fo2_sol1]]</f>
        <v>0.41920647995606808</v>
      </c>
      <c r="G5" s="10">
        <f>(log__26[[#This Row],[fo3_sol3]]-log__26[[#This Row],[fo3_sol2]])/log__26[[#This Row],[fo3_sol2]]</f>
        <v>0.6244897959183674</v>
      </c>
    </row>
    <row r="6" spans="1:7" x14ac:dyDescent="0.3">
      <c r="A6" s="2">
        <v>6</v>
      </c>
      <c r="B6">
        <v>15204</v>
      </c>
      <c r="C6" s="4">
        <v>304</v>
      </c>
      <c r="D6" s="4">
        <v>9639</v>
      </c>
      <c r="E6" s="4">
        <v>349</v>
      </c>
      <c r="F6" s="10">
        <f>(log_5[[#This Row],[fo2_sol1]]-log__26[[#This Row],[fo2_sol2]])/log_5[[#This Row],[fo2_sol1]]</f>
        <v>0.36602209944751379</v>
      </c>
      <c r="G6" s="10">
        <f>(log__26[[#This Row],[fo3_sol3]]-log__26[[#This Row],[fo3_sol2]])/log__26[[#This Row],[fo3_sol2]]</f>
        <v>0.14802631578947367</v>
      </c>
    </row>
    <row r="7" spans="1:7" x14ac:dyDescent="0.3">
      <c r="A7" s="3">
        <v>7</v>
      </c>
      <c r="B7">
        <v>15720</v>
      </c>
      <c r="C7" s="4">
        <v>286</v>
      </c>
      <c r="D7" s="4">
        <v>9531</v>
      </c>
      <c r="E7" s="4">
        <v>397</v>
      </c>
      <c r="F7" s="10">
        <f>(log_5[[#This Row],[fo2_sol1]]-log__26[[#This Row],[fo2_sol2]])/log_5[[#This Row],[fo2_sol1]]</f>
        <v>0.39370229007633589</v>
      </c>
      <c r="G7" s="10">
        <f>(log__26[[#This Row],[fo3_sol3]]-log__26[[#This Row],[fo3_sol2]])/log__26[[#This Row],[fo3_sol2]]</f>
        <v>0.38811188811188813</v>
      </c>
    </row>
    <row r="8" spans="1:7" x14ac:dyDescent="0.3">
      <c r="A8" s="2">
        <v>8</v>
      </c>
      <c r="B8">
        <v>15917</v>
      </c>
      <c r="C8" s="4">
        <v>301</v>
      </c>
      <c r="D8" s="4">
        <v>9901</v>
      </c>
      <c r="E8" s="4">
        <v>347</v>
      </c>
      <c r="F8" s="10">
        <f>(log_5[[#This Row],[fo2_sol1]]-log__26[[#This Row],[fo2_sol2]])/log_5[[#This Row],[fo2_sol1]]</f>
        <v>0.37796067098071245</v>
      </c>
      <c r="G8" s="10">
        <f>(log__26[[#This Row],[fo3_sol3]]-log__26[[#This Row],[fo3_sol2]])/log__26[[#This Row],[fo3_sol2]]</f>
        <v>0.15282392026578073</v>
      </c>
    </row>
    <row r="9" spans="1:7" x14ac:dyDescent="0.3">
      <c r="A9" s="3">
        <v>9</v>
      </c>
      <c r="B9">
        <v>13996</v>
      </c>
      <c r="C9" s="4">
        <v>268</v>
      </c>
      <c r="D9" s="4">
        <v>8945</v>
      </c>
      <c r="E9" s="4">
        <v>396</v>
      </c>
      <c r="F9" s="10">
        <f>(log_5[[#This Row],[fo2_sol1]]-log__26[[#This Row],[fo2_sol2]])/log_5[[#This Row],[fo2_sol1]]</f>
        <v>0.36088882537867961</v>
      </c>
      <c r="G9" s="10">
        <f>(log__26[[#This Row],[fo3_sol3]]-log__26[[#This Row],[fo3_sol2]])/log__26[[#This Row],[fo3_sol2]]</f>
        <v>0.47761194029850745</v>
      </c>
    </row>
    <row r="10" spans="1:7" x14ac:dyDescent="0.3">
      <c r="A10" s="2">
        <v>10</v>
      </c>
      <c r="B10">
        <v>15369</v>
      </c>
      <c r="C10" s="4">
        <v>290</v>
      </c>
      <c r="D10" s="4">
        <v>9281</v>
      </c>
      <c r="E10" s="4">
        <v>393</v>
      </c>
      <c r="F10" s="10">
        <f>(log_5[[#This Row],[fo2_sol1]]-log__26[[#This Row],[fo2_sol2]])/log_5[[#This Row],[fo2_sol1]]</f>
        <v>0.39612206389485327</v>
      </c>
      <c r="G10" s="10">
        <f>(log__26[[#This Row],[fo3_sol3]]-log__26[[#This Row],[fo3_sol2]])/log__26[[#This Row],[fo3_sol2]]</f>
        <v>0.35517241379310344</v>
      </c>
    </row>
    <row r="11" spans="1:7" x14ac:dyDescent="0.3">
      <c r="A11" s="3">
        <v>11</v>
      </c>
      <c r="B11">
        <v>15789</v>
      </c>
      <c r="C11" s="4">
        <v>315</v>
      </c>
      <c r="D11" s="4">
        <v>10107</v>
      </c>
      <c r="E11" s="4">
        <v>345</v>
      </c>
      <c r="F11" s="10">
        <f>(log_5[[#This Row],[fo2_sol1]]-log__26[[#This Row],[fo2_sol2]])/log_5[[#This Row],[fo2_sol1]]</f>
        <v>0.35987079612388373</v>
      </c>
      <c r="G11" s="10">
        <f>(log__26[[#This Row],[fo3_sol3]]-log__26[[#This Row],[fo3_sol2]])/log__26[[#This Row],[fo3_sol2]]</f>
        <v>9.5238095238095233E-2</v>
      </c>
    </row>
    <row r="12" spans="1:7" x14ac:dyDescent="0.3">
      <c r="A12" s="2">
        <v>12</v>
      </c>
      <c r="B12">
        <v>16162</v>
      </c>
      <c r="C12" s="4">
        <v>323</v>
      </c>
      <c r="D12" s="4">
        <v>10668</v>
      </c>
      <c r="E12" s="4">
        <v>371</v>
      </c>
      <c r="F12" s="10">
        <f>(log_5[[#This Row],[fo2_sol1]]-log__26[[#This Row],[fo2_sol2]])/log_5[[#This Row],[fo2_sol1]]</f>
        <v>0.33993317658705607</v>
      </c>
      <c r="G12" s="10">
        <f>(log__26[[#This Row],[fo3_sol3]]-log__26[[#This Row],[fo3_sol2]])/log__26[[#This Row],[fo3_sol2]]</f>
        <v>0.14860681114551083</v>
      </c>
    </row>
    <row r="13" spans="1:7" x14ac:dyDescent="0.3">
      <c r="A13" s="3">
        <v>13</v>
      </c>
      <c r="B13">
        <v>15591</v>
      </c>
      <c r="C13" s="4">
        <v>296</v>
      </c>
      <c r="D13" s="4">
        <v>9471</v>
      </c>
      <c r="E13" s="4">
        <v>403</v>
      </c>
      <c r="F13" s="10">
        <f>(log_5[[#This Row],[fo2_sol1]]-log__26[[#This Row],[fo2_sol2]])/log_5[[#This Row],[fo2_sol1]]</f>
        <v>0.39253415431979988</v>
      </c>
      <c r="G13" s="10">
        <f>(log__26[[#This Row],[fo3_sol3]]-log__26[[#This Row],[fo3_sol2]])/log__26[[#This Row],[fo3_sol2]]</f>
        <v>0.36148648648648651</v>
      </c>
    </row>
    <row r="14" spans="1:7" x14ac:dyDescent="0.3">
      <c r="A14" s="2">
        <v>14</v>
      </c>
      <c r="B14">
        <v>15791</v>
      </c>
      <c r="C14" s="4">
        <v>302</v>
      </c>
      <c r="D14" s="4">
        <v>9884</v>
      </c>
      <c r="E14" s="4">
        <v>399</v>
      </c>
      <c r="F14" s="10">
        <f>(log_5[[#This Row],[fo2_sol1]]-log__26[[#This Row],[fo2_sol2]])/log_5[[#This Row],[fo2_sol1]]</f>
        <v>0.37407383952884554</v>
      </c>
      <c r="G14" s="10">
        <f>(log__26[[#This Row],[fo3_sol3]]-log__26[[#This Row],[fo3_sol2]])/log__26[[#This Row],[fo3_sol2]]</f>
        <v>0.32119205298013243</v>
      </c>
    </row>
    <row r="15" spans="1:7" x14ac:dyDescent="0.3">
      <c r="A15" s="3">
        <v>15</v>
      </c>
      <c r="B15">
        <v>15151</v>
      </c>
      <c r="C15" s="4">
        <v>296</v>
      </c>
      <c r="D15" s="4">
        <v>9078</v>
      </c>
      <c r="E15" s="4">
        <v>397</v>
      </c>
      <c r="F15" s="10">
        <f>(log_5[[#This Row],[fo2_sol1]]-log__26[[#This Row],[fo2_sol2]])/log_5[[#This Row],[fo2_sol1]]</f>
        <v>0.40083162827536134</v>
      </c>
      <c r="G15" s="10">
        <f>(log__26[[#This Row],[fo3_sol3]]-log__26[[#This Row],[fo3_sol2]])/log__26[[#This Row],[fo3_sol2]]</f>
        <v>0.34121621621621623</v>
      </c>
    </row>
    <row r="16" spans="1:7" x14ac:dyDescent="0.3">
      <c r="A16" s="2">
        <v>16</v>
      </c>
      <c r="B16">
        <v>16236</v>
      </c>
      <c r="C16" s="4">
        <v>326</v>
      </c>
      <c r="D16" s="4">
        <v>10427</v>
      </c>
      <c r="E16" s="4">
        <v>364</v>
      </c>
      <c r="F16" s="10">
        <f>(log_5[[#This Row],[fo2_sol1]]-log__26[[#This Row],[fo2_sol2]])/log_5[[#This Row],[fo2_sol1]]</f>
        <v>0.35778516876077854</v>
      </c>
      <c r="G16" s="10">
        <f>(log__26[[#This Row],[fo3_sol3]]-log__26[[#This Row],[fo3_sol2]])/log__26[[#This Row],[fo3_sol2]]</f>
        <v>0.1165644171779141</v>
      </c>
    </row>
    <row r="17" spans="1:7" x14ac:dyDescent="0.3">
      <c r="A17" s="3">
        <v>17</v>
      </c>
      <c r="B17">
        <v>15081</v>
      </c>
      <c r="C17" s="4">
        <v>295</v>
      </c>
      <c r="D17" s="4">
        <v>9121</v>
      </c>
      <c r="E17" s="4">
        <v>407</v>
      </c>
      <c r="F17" s="10">
        <f>(log_5[[#This Row],[fo2_sol1]]-log__26[[#This Row],[fo2_sol2]])/log_5[[#This Row],[fo2_sol1]]</f>
        <v>0.3951992573436775</v>
      </c>
      <c r="G17" s="10">
        <f>(log__26[[#This Row],[fo3_sol3]]-log__26[[#This Row],[fo3_sol2]])/log__26[[#This Row],[fo3_sol2]]</f>
        <v>0.37966101694915255</v>
      </c>
    </row>
    <row r="18" spans="1:7" x14ac:dyDescent="0.3">
      <c r="A18" s="2">
        <v>18</v>
      </c>
      <c r="B18">
        <v>14799</v>
      </c>
      <c r="C18" s="4">
        <v>276</v>
      </c>
      <c r="D18" s="4">
        <v>8717</v>
      </c>
      <c r="E18" s="4">
        <v>402</v>
      </c>
      <c r="F18" s="10">
        <f>(log_5[[#This Row],[fo2_sol1]]-log__26[[#This Row],[fo2_sol2]])/log_5[[#This Row],[fo2_sol1]]</f>
        <v>0.41097371444016489</v>
      </c>
      <c r="G18" s="10">
        <f>(log__26[[#This Row],[fo3_sol3]]-log__26[[#This Row],[fo3_sol2]])/log__26[[#This Row],[fo3_sol2]]</f>
        <v>0.45652173913043476</v>
      </c>
    </row>
    <row r="19" spans="1:7" x14ac:dyDescent="0.3">
      <c r="A19" s="3">
        <v>19</v>
      </c>
      <c r="B19">
        <v>15410</v>
      </c>
      <c r="C19" s="4">
        <v>291</v>
      </c>
      <c r="D19" s="4">
        <v>9004</v>
      </c>
      <c r="E19" s="4">
        <v>400</v>
      </c>
      <c r="F19" s="10">
        <f>(log_5[[#This Row],[fo2_sol1]]-log__26[[#This Row],[fo2_sol2]])/log_5[[#This Row],[fo2_sol1]]</f>
        <v>0.41570408825438027</v>
      </c>
      <c r="G19" s="10">
        <f>(log__26[[#This Row],[fo3_sol3]]-log__26[[#This Row],[fo3_sol2]])/log__26[[#This Row],[fo3_sol2]]</f>
        <v>0.37457044673539519</v>
      </c>
    </row>
    <row r="20" spans="1:7" x14ac:dyDescent="0.3">
      <c r="A20" s="2">
        <v>20</v>
      </c>
      <c r="B20">
        <v>16397</v>
      </c>
      <c r="C20" s="4">
        <v>337</v>
      </c>
      <c r="D20" s="4">
        <v>10576</v>
      </c>
      <c r="E20" s="4">
        <v>363</v>
      </c>
      <c r="F20" s="10">
        <f>(log_5[[#This Row],[fo2_sol1]]-log__26[[#This Row],[fo2_sol2]])/log_5[[#This Row],[fo2_sol1]]</f>
        <v>0.35500396413978169</v>
      </c>
      <c r="G20" s="10">
        <f>(log__26[[#This Row],[fo3_sol3]]-log__26[[#This Row],[fo3_sol2]])/log__26[[#This Row],[fo3_sol2]]</f>
        <v>7.71513353115727E-2</v>
      </c>
    </row>
    <row r="21" spans="1:7" x14ac:dyDescent="0.3">
      <c r="A21" s="3">
        <v>21</v>
      </c>
      <c r="B21">
        <v>14909</v>
      </c>
      <c r="C21" s="4">
        <v>267</v>
      </c>
      <c r="D21" s="4">
        <v>9036</v>
      </c>
      <c r="E21" s="4">
        <v>395</v>
      </c>
      <c r="F21" s="10">
        <f>(log_5[[#This Row],[fo2_sol1]]-log__26[[#This Row],[fo2_sol2]])/log_5[[#This Row],[fo2_sol1]]</f>
        <v>0.39392313367764437</v>
      </c>
      <c r="G21" s="10">
        <f>(log__26[[#This Row],[fo3_sol3]]-log__26[[#This Row],[fo3_sol2]])/log__26[[#This Row],[fo3_sol2]]</f>
        <v>0.47940074906367042</v>
      </c>
    </row>
    <row r="22" spans="1:7" x14ac:dyDescent="0.3">
      <c r="A22" s="2">
        <v>22</v>
      </c>
      <c r="B22">
        <v>15730</v>
      </c>
      <c r="C22" s="4">
        <v>287</v>
      </c>
      <c r="D22" s="4">
        <v>9675</v>
      </c>
      <c r="E22" s="4">
        <v>403</v>
      </c>
      <c r="F22" s="10">
        <f>(log_5[[#This Row],[fo2_sol1]]-log__26[[#This Row],[fo2_sol2]])/log_5[[#This Row],[fo2_sol1]]</f>
        <v>0.3849332485696122</v>
      </c>
      <c r="G22" s="10">
        <f>(log__26[[#This Row],[fo3_sol3]]-log__26[[#This Row],[fo3_sol2]])/log__26[[#This Row],[fo3_sol2]]</f>
        <v>0.40418118466898956</v>
      </c>
    </row>
    <row r="23" spans="1:7" x14ac:dyDescent="0.3">
      <c r="A23" s="3">
        <v>23</v>
      </c>
      <c r="B23">
        <v>15877</v>
      </c>
      <c r="C23" s="4">
        <v>302</v>
      </c>
      <c r="D23" s="4">
        <v>9904</v>
      </c>
      <c r="E23" s="4">
        <v>372</v>
      </c>
      <c r="F23" s="10">
        <f>(log_5[[#This Row],[fo2_sol1]]-log__26[[#This Row],[fo2_sol2]])/log_5[[#This Row],[fo2_sol1]]</f>
        <v>0.37620457265226426</v>
      </c>
      <c r="G23" s="10">
        <f>(log__26[[#This Row],[fo3_sol3]]-log__26[[#This Row],[fo3_sol2]])/log__26[[#This Row],[fo3_sol2]]</f>
        <v>0.23178807947019867</v>
      </c>
    </row>
    <row r="24" spans="1:7" x14ac:dyDescent="0.3">
      <c r="A24" s="2">
        <v>24</v>
      </c>
      <c r="B24">
        <v>15488</v>
      </c>
      <c r="C24" s="4">
        <v>301</v>
      </c>
      <c r="D24" s="4">
        <v>9696</v>
      </c>
      <c r="E24" s="4">
        <v>378</v>
      </c>
      <c r="F24" s="10">
        <f>(log_5[[#This Row],[fo2_sol1]]-log__26[[#This Row],[fo2_sol2]])/log_5[[#This Row],[fo2_sol1]]</f>
        <v>0.37396694214876031</v>
      </c>
      <c r="G24" s="10">
        <f>(log__26[[#This Row],[fo3_sol3]]-log__26[[#This Row],[fo3_sol2]])/log__26[[#This Row],[fo3_sol2]]</f>
        <v>0.2558139534883721</v>
      </c>
    </row>
    <row r="25" spans="1:7" x14ac:dyDescent="0.3">
      <c r="A25" s="3">
        <v>25</v>
      </c>
      <c r="B25">
        <v>15364</v>
      </c>
      <c r="C25" s="4">
        <v>289</v>
      </c>
      <c r="D25" s="4">
        <v>9152</v>
      </c>
      <c r="E25" s="4">
        <v>414</v>
      </c>
      <c r="F25" s="10">
        <f>(log_5[[#This Row],[fo2_sol1]]-log__26[[#This Row],[fo2_sol2]])/log_5[[#This Row],[fo2_sol1]]</f>
        <v>0.40432179120020828</v>
      </c>
      <c r="G25" s="10">
        <f>(log__26[[#This Row],[fo3_sol3]]-log__26[[#This Row],[fo3_sol2]])/log__26[[#This Row],[fo3_sol2]]</f>
        <v>0.43252595155709345</v>
      </c>
    </row>
    <row r="26" spans="1:7" x14ac:dyDescent="0.3">
      <c r="A26" s="2">
        <v>26</v>
      </c>
      <c r="B26">
        <v>15092</v>
      </c>
      <c r="C26" s="4">
        <v>299</v>
      </c>
      <c r="D26" s="4">
        <v>9425</v>
      </c>
      <c r="E26" s="4">
        <v>402</v>
      </c>
      <c r="F26" s="10">
        <f>(log_5[[#This Row],[fo2_sol1]]-log__26[[#This Row],[fo2_sol2]])/log_5[[#This Row],[fo2_sol1]]</f>
        <v>0.37549695202756428</v>
      </c>
      <c r="G26" s="10">
        <f>(log__26[[#This Row],[fo3_sol3]]-log__26[[#This Row],[fo3_sol2]])/log__26[[#This Row],[fo3_sol2]]</f>
        <v>0.34448160535117056</v>
      </c>
    </row>
    <row r="27" spans="1:7" x14ac:dyDescent="0.3">
      <c r="A27" s="3">
        <v>27</v>
      </c>
      <c r="B27">
        <v>15163</v>
      </c>
      <c r="C27" s="4">
        <v>286</v>
      </c>
      <c r="D27" s="4">
        <v>8928</v>
      </c>
      <c r="E27" s="4">
        <v>410</v>
      </c>
      <c r="F27" s="10">
        <f>(log_5[[#This Row],[fo2_sol1]]-log__26[[#This Row],[fo2_sol2]])/log_5[[#This Row],[fo2_sol1]]</f>
        <v>0.41119831167974674</v>
      </c>
      <c r="G27" s="10">
        <f>(log__26[[#This Row],[fo3_sol3]]-log__26[[#This Row],[fo3_sol2]])/log__26[[#This Row],[fo3_sol2]]</f>
        <v>0.43356643356643354</v>
      </c>
    </row>
    <row r="28" spans="1:7" x14ac:dyDescent="0.3">
      <c r="A28" s="2">
        <v>28</v>
      </c>
      <c r="B28">
        <v>15625</v>
      </c>
      <c r="C28" s="4">
        <v>306</v>
      </c>
      <c r="D28" s="4">
        <v>9514</v>
      </c>
      <c r="E28" s="4">
        <v>416</v>
      </c>
      <c r="F28" s="10">
        <f>(log_5[[#This Row],[fo2_sol1]]-log__26[[#This Row],[fo2_sol2]])/log_5[[#This Row],[fo2_sol1]]</f>
        <v>0.39110400000000001</v>
      </c>
      <c r="G28" s="10">
        <f>(log__26[[#This Row],[fo3_sol3]]-log__26[[#This Row],[fo3_sol2]])/log__26[[#This Row],[fo3_sol2]]</f>
        <v>0.35947712418300654</v>
      </c>
    </row>
    <row r="29" spans="1:7" x14ac:dyDescent="0.3">
      <c r="A29" s="3">
        <v>29</v>
      </c>
      <c r="B29">
        <v>15474</v>
      </c>
      <c r="C29" s="4">
        <v>317</v>
      </c>
      <c r="D29" s="4">
        <v>9495</v>
      </c>
      <c r="E29" s="4">
        <v>393</v>
      </c>
      <c r="F29" s="10">
        <f>(log_5[[#This Row],[fo2_sol1]]-log__26[[#This Row],[fo2_sol2]])/log_5[[#This Row],[fo2_sol1]]</f>
        <v>0.38639007367196587</v>
      </c>
      <c r="G29" s="10">
        <f>(log__26[[#This Row],[fo3_sol3]]-log__26[[#This Row],[fo3_sol2]])/log__26[[#This Row],[fo3_sol2]]</f>
        <v>0.23974763406940064</v>
      </c>
    </row>
    <row r="30" spans="1:7" x14ac:dyDescent="0.3">
      <c r="A30" s="2">
        <v>30</v>
      </c>
      <c r="B30">
        <v>15368</v>
      </c>
      <c r="C30" s="4">
        <v>262</v>
      </c>
      <c r="D30" s="4">
        <v>9096</v>
      </c>
      <c r="E30" s="4">
        <v>399</v>
      </c>
      <c r="F30" s="10">
        <f>(log_5[[#This Row],[fo2_sol1]]-log__26[[#This Row],[fo2_sol2]])/log_5[[#This Row],[fo2_sol1]]</f>
        <v>0.40812077043206663</v>
      </c>
      <c r="G30" s="10">
        <f>(log__26[[#This Row],[fo3_sol3]]-log__26[[#This Row],[fo3_sol2]])/log__26[[#This Row],[fo3_sol2]]</f>
        <v>0.52290076335877866</v>
      </c>
    </row>
    <row r="31" spans="1:7" x14ac:dyDescent="0.3">
      <c r="A31" s="3">
        <v>31</v>
      </c>
      <c r="B31">
        <v>14956</v>
      </c>
      <c r="C31" s="4">
        <v>283</v>
      </c>
      <c r="D31" s="4">
        <v>8894</v>
      </c>
      <c r="E31" s="4">
        <v>408</v>
      </c>
      <c r="F31" s="10">
        <f>(log_5[[#This Row],[fo2_sol1]]-log__26[[#This Row],[fo2_sol2]])/log_5[[#This Row],[fo2_sol1]]</f>
        <v>0.40532227868414017</v>
      </c>
      <c r="G31" s="10">
        <f>(log__26[[#This Row],[fo3_sol3]]-log__26[[#This Row],[fo3_sol2]])/log__26[[#This Row],[fo3_sol2]]</f>
        <v>0.44169611307420492</v>
      </c>
    </row>
    <row r="32" spans="1:7" x14ac:dyDescent="0.3">
      <c r="A32" s="2">
        <v>32</v>
      </c>
      <c r="B32">
        <v>15282</v>
      </c>
      <c r="C32" s="4">
        <v>291</v>
      </c>
      <c r="D32" s="4">
        <v>9358</v>
      </c>
      <c r="E32" s="4">
        <v>396</v>
      </c>
      <c r="F32" s="10">
        <f>(log_5[[#This Row],[fo2_sol1]]-log__26[[#This Row],[fo2_sol2]])/log_5[[#This Row],[fo2_sol1]]</f>
        <v>0.38764559612616151</v>
      </c>
      <c r="G32" s="10">
        <f>(log__26[[#This Row],[fo3_sol3]]-log__26[[#This Row],[fo3_sol2]])/log__26[[#This Row],[fo3_sol2]]</f>
        <v>0.36082474226804123</v>
      </c>
    </row>
    <row r="33" spans="1:7" x14ac:dyDescent="0.3">
      <c r="A33" s="3">
        <v>33</v>
      </c>
      <c r="B33">
        <v>15139</v>
      </c>
      <c r="C33" s="4">
        <v>280</v>
      </c>
      <c r="D33" s="4">
        <v>8844</v>
      </c>
      <c r="E33" s="4">
        <v>410</v>
      </c>
      <c r="F33" s="10">
        <f>(log_5[[#This Row],[fo2_sol1]]-log__26[[#This Row],[fo2_sol2]])/log_5[[#This Row],[fo2_sol1]]</f>
        <v>0.41581346191954555</v>
      </c>
      <c r="G33" s="10">
        <f>(log__26[[#This Row],[fo3_sol3]]-log__26[[#This Row],[fo3_sol2]])/log__26[[#This Row],[fo3_sol2]]</f>
        <v>0.4642857142857143</v>
      </c>
    </row>
    <row r="34" spans="1:7" x14ac:dyDescent="0.3">
      <c r="A34" s="2">
        <v>34</v>
      </c>
      <c r="B34">
        <v>12633</v>
      </c>
      <c r="C34" s="4">
        <v>169</v>
      </c>
      <c r="D34" s="4">
        <v>6603</v>
      </c>
      <c r="E34" s="4">
        <v>348</v>
      </c>
      <c r="F34" s="10">
        <f>(log_5[[#This Row],[fo2_sol1]]-log__26[[#This Row],[fo2_sol2]])/log_5[[#This Row],[fo2_sol1]]</f>
        <v>0.47732130135359774</v>
      </c>
      <c r="G34" s="10">
        <f>(log__26[[#This Row],[fo3_sol3]]-log__26[[#This Row],[fo3_sol2]])/log__26[[#This Row],[fo3_sol2]]</f>
        <v>1.0591715976331362</v>
      </c>
    </row>
    <row r="35" spans="1:7" x14ac:dyDescent="0.3">
      <c r="A35" s="3">
        <v>35</v>
      </c>
      <c r="B35">
        <v>15484</v>
      </c>
      <c r="C35" s="4">
        <v>304</v>
      </c>
      <c r="D35" s="4">
        <v>9680</v>
      </c>
      <c r="E35" s="4">
        <v>392</v>
      </c>
      <c r="F35" s="10">
        <f>(log_5[[#This Row],[fo2_sol1]]-log__26[[#This Row],[fo2_sol2]])/log_5[[#This Row],[fo2_sol1]]</f>
        <v>0.37483854301214159</v>
      </c>
      <c r="G35" s="10">
        <f>(log__26[[#This Row],[fo3_sol3]]-log__26[[#This Row],[fo3_sol2]])/log__26[[#This Row],[fo3_sol2]]</f>
        <v>0.28947368421052633</v>
      </c>
    </row>
    <row r="36" spans="1:7" x14ac:dyDescent="0.3">
      <c r="A36" s="2">
        <v>36</v>
      </c>
      <c r="B36">
        <v>14895</v>
      </c>
      <c r="C36" s="4">
        <v>273</v>
      </c>
      <c r="D36" s="4">
        <v>8964</v>
      </c>
      <c r="E36" s="4">
        <v>415</v>
      </c>
      <c r="F36" s="10">
        <f>(log_5[[#This Row],[fo2_sol1]]-log__26[[#This Row],[fo2_sol2]])/log_5[[#This Row],[fo2_sol1]]</f>
        <v>0.39818731117824774</v>
      </c>
      <c r="G36" s="10">
        <f>(log__26[[#This Row],[fo3_sol3]]-log__26[[#This Row],[fo3_sol2]])/log__26[[#This Row],[fo3_sol2]]</f>
        <v>0.52014652014652019</v>
      </c>
    </row>
    <row r="37" spans="1:7" x14ac:dyDescent="0.3">
      <c r="A37" s="3">
        <v>37</v>
      </c>
      <c r="B37">
        <v>14514</v>
      </c>
      <c r="C37" s="4">
        <v>268</v>
      </c>
      <c r="D37" s="4">
        <v>8714</v>
      </c>
      <c r="E37" s="4">
        <v>406</v>
      </c>
      <c r="F37" s="10">
        <f>(log_5[[#This Row],[fo2_sol1]]-log__26[[#This Row],[fo2_sol2]])/log_5[[#This Row],[fo2_sol1]]</f>
        <v>0.39961416563318175</v>
      </c>
      <c r="G37" s="10">
        <f>(log__26[[#This Row],[fo3_sol3]]-log__26[[#This Row],[fo3_sol2]])/log__26[[#This Row],[fo3_sol2]]</f>
        <v>0.5149253731343284</v>
      </c>
    </row>
    <row r="38" spans="1:7" x14ac:dyDescent="0.3">
      <c r="A38" s="2">
        <v>38</v>
      </c>
      <c r="B38">
        <v>14239</v>
      </c>
      <c r="C38" s="4">
        <v>280</v>
      </c>
      <c r="D38" s="4">
        <v>8436</v>
      </c>
      <c r="E38" s="4">
        <v>406</v>
      </c>
      <c r="F38" s="10">
        <f>(log_5[[#This Row],[fo2_sol1]]-log__26[[#This Row],[fo2_sol2]])/log_5[[#This Row],[fo2_sol1]]</f>
        <v>0.4075426645129574</v>
      </c>
      <c r="G38" s="10">
        <f>(log__26[[#This Row],[fo3_sol3]]-log__26[[#This Row],[fo3_sol2]])/log__26[[#This Row],[fo3_sol2]]</f>
        <v>0.45</v>
      </c>
    </row>
    <row r="39" spans="1:7" x14ac:dyDescent="0.3">
      <c r="A39" s="3">
        <v>39</v>
      </c>
      <c r="B39">
        <v>13840</v>
      </c>
      <c r="C39" s="4">
        <v>268</v>
      </c>
      <c r="D39" s="4">
        <v>8686</v>
      </c>
      <c r="E39" s="4">
        <v>406</v>
      </c>
      <c r="F39" s="10">
        <f>(log_5[[#This Row],[fo2_sol1]]-log__26[[#This Row],[fo2_sol2]])/log_5[[#This Row],[fo2_sol1]]</f>
        <v>0.37239884393063583</v>
      </c>
      <c r="G39" s="10">
        <f>(log__26[[#This Row],[fo3_sol3]]-log__26[[#This Row],[fo3_sol2]])/log__26[[#This Row],[fo3_sol2]]</f>
        <v>0.5149253731343284</v>
      </c>
    </row>
    <row r="40" spans="1:7" x14ac:dyDescent="0.3">
      <c r="A40" s="2">
        <v>40</v>
      </c>
      <c r="B40">
        <v>15364</v>
      </c>
      <c r="C40" s="4">
        <v>290</v>
      </c>
      <c r="D40" s="4">
        <v>9132</v>
      </c>
      <c r="E40" s="4">
        <v>412</v>
      </c>
      <c r="F40" s="10">
        <f>(log_5[[#This Row],[fo2_sol1]]-log__26[[#This Row],[fo2_sol2]])/log_5[[#This Row],[fo2_sol1]]</f>
        <v>0.40562353553762043</v>
      </c>
      <c r="G40" s="10">
        <f>(log__26[[#This Row],[fo3_sol3]]-log__26[[#This Row],[fo3_sol2]])/log__26[[#This Row],[fo3_sol2]]</f>
        <v>0.4206896551724138</v>
      </c>
    </row>
    <row r="41" spans="1:7" x14ac:dyDescent="0.3">
      <c r="A41" s="3">
        <v>41</v>
      </c>
      <c r="B41">
        <v>15675</v>
      </c>
      <c r="C41" s="4">
        <v>293</v>
      </c>
      <c r="D41" s="4">
        <v>9487</v>
      </c>
      <c r="E41" s="4">
        <v>395</v>
      </c>
      <c r="F41" s="10">
        <f>(log_5[[#This Row],[fo2_sol1]]-log__26[[#This Row],[fo2_sol2]])/log_5[[#This Row],[fo2_sol1]]</f>
        <v>0.39476874003189794</v>
      </c>
      <c r="G41" s="10">
        <f>(log__26[[#This Row],[fo3_sol3]]-log__26[[#This Row],[fo3_sol2]])/log__26[[#This Row],[fo3_sol2]]</f>
        <v>0.34812286689419797</v>
      </c>
    </row>
    <row r="42" spans="1:7" x14ac:dyDescent="0.3">
      <c r="A42" s="2">
        <v>42</v>
      </c>
      <c r="B42">
        <v>15608</v>
      </c>
      <c r="C42" s="4">
        <v>283</v>
      </c>
      <c r="D42" s="4">
        <v>9073</v>
      </c>
      <c r="E42" s="4">
        <v>412</v>
      </c>
      <c r="F42" s="10">
        <f>(log_5[[#This Row],[fo2_sol1]]-log__26[[#This Row],[fo2_sol2]])/log_5[[#This Row],[fo2_sol1]]</f>
        <v>0.41869554074833421</v>
      </c>
      <c r="G42" s="10">
        <f>(log__26[[#This Row],[fo3_sol3]]-log__26[[#This Row],[fo3_sol2]])/log__26[[#This Row],[fo3_sol2]]</f>
        <v>0.45583038869257952</v>
      </c>
    </row>
    <row r="43" spans="1:7" x14ac:dyDescent="0.3">
      <c r="A43" s="3">
        <v>43</v>
      </c>
      <c r="B43">
        <v>15162</v>
      </c>
      <c r="C43" s="4">
        <v>269</v>
      </c>
      <c r="D43" s="4">
        <v>9105</v>
      </c>
      <c r="E43" s="4">
        <v>405</v>
      </c>
      <c r="F43" s="10">
        <f>(log_5[[#This Row],[fo2_sol1]]-log__26[[#This Row],[fo2_sol2]])/log_5[[#This Row],[fo2_sol1]]</f>
        <v>0.39948555599525126</v>
      </c>
      <c r="G43" s="10">
        <f>(log__26[[#This Row],[fo3_sol3]]-log__26[[#This Row],[fo3_sol2]])/log__26[[#This Row],[fo3_sol2]]</f>
        <v>0.50557620817843862</v>
      </c>
    </row>
    <row r="44" spans="1:7" x14ac:dyDescent="0.3">
      <c r="A44" s="2">
        <v>44</v>
      </c>
      <c r="B44">
        <v>15301</v>
      </c>
      <c r="C44" s="4">
        <v>298</v>
      </c>
      <c r="D44" s="4">
        <v>9376</v>
      </c>
      <c r="E44" s="4">
        <v>406</v>
      </c>
      <c r="F44" s="10">
        <f>(log_5[[#This Row],[fo2_sol1]]-log__26[[#This Row],[fo2_sol2]])/log_5[[#This Row],[fo2_sol1]]</f>
        <v>0.38722959283706948</v>
      </c>
      <c r="G44" s="10">
        <f>(log__26[[#This Row],[fo3_sol3]]-log__26[[#This Row],[fo3_sol2]])/log__26[[#This Row],[fo3_sol2]]</f>
        <v>0.36241610738255031</v>
      </c>
    </row>
    <row r="45" spans="1:7" x14ac:dyDescent="0.3">
      <c r="A45" s="3">
        <v>45</v>
      </c>
      <c r="B45">
        <v>14412</v>
      </c>
      <c r="C45" s="4">
        <v>241</v>
      </c>
      <c r="D45" s="4">
        <v>8195</v>
      </c>
      <c r="E45" s="4">
        <v>403</v>
      </c>
      <c r="F45" s="10">
        <f>(log_5[[#This Row],[fo2_sol1]]-log__26[[#This Row],[fo2_sol2]])/log_5[[#This Row],[fo2_sol1]]</f>
        <v>0.43137663058562309</v>
      </c>
      <c r="G45" s="10">
        <f>(log__26[[#This Row],[fo3_sol3]]-log__26[[#This Row],[fo3_sol2]])/log__26[[#This Row],[fo3_sol2]]</f>
        <v>0.67219917012448138</v>
      </c>
    </row>
    <row r="46" spans="1:7" x14ac:dyDescent="0.3">
      <c r="A46" s="2">
        <v>46</v>
      </c>
      <c r="B46">
        <v>15983</v>
      </c>
      <c r="C46" s="4">
        <v>307</v>
      </c>
      <c r="D46" s="4">
        <v>9785</v>
      </c>
      <c r="E46" s="4">
        <v>392</v>
      </c>
      <c r="F46" s="10">
        <f>(log_5[[#This Row],[fo2_sol1]]-log__26[[#This Row],[fo2_sol2]])/log_5[[#This Row],[fo2_sol1]]</f>
        <v>0.38778702371269475</v>
      </c>
      <c r="G46" s="10">
        <f>(log__26[[#This Row],[fo3_sol3]]-log__26[[#This Row],[fo3_sol2]])/log__26[[#This Row],[fo3_sol2]]</f>
        <v>0.27687296416938112</v>
      </c>
    </row>
    <row r="47" spans="1:7" x14ac:dyDescent="0.3">
      <c r="A47" s="3">
        <v>47</v>
      </c>
      <c r="B47">
        <v>15640</v>
      </c>
      <c r="C47" s="4">
        <v>292</v>
      </c>
      <c r="D47" s="4">
        <v>9440</v>
      </c>
      <c r="E47" s="4">
        <v>376</v>
      </c>
      <c r="F47" s="10">
        <f>(log_5[[#This Row],[fo2_sol1]]-log__26[[#This Row],[fo2_sol2]])/log_5[[#This Row],[fo2_sol1]]</f>
        <v>0.39641943734015345</v>
      </c>
      <c r="G47" s="10">
        <f>(log__26[[#This Row],[fo3_sol3]]-log__26[[#This Row],[fo3_sol2]])/log__26[[#This Row],[fo3_sol2]]</f>
        <v>0.28767123287671231</v>
      </c>
    </row>
    <row r="48" spans="1:7" x14ac:dyDescent="0.3">
      <c r="A48" s="2">
        <v>48</v>
      </c>
      <c r="B48">
        <v>14486</v>
      </c>
      <c r="C48" s="4">
        <v>256</v>
      </c>
      <c r="D48" s="4">
        <v>8289</v>
      </c>
      <c r="E48" s="4">
        <v>404</v>
      </c>
      <c r="F48" s="10">
        <f>(log_5[[#This Row],[fo2_sol1]]-log__26[[#This Row],[fo2_sol2]])/log_5[[#This Row],[fo2_sol1]]</f>
        <v>0.42779235123567583</v>
      </c>
      <c r="G48" s="10">
        <f>(log__26[[#This Row],[fo3_sol3]]-log__26[[#This Row],[fo3_sol2]])/log__26[[#This Row],[fo3_sol2]]</f>
        <v>0.578125</v>
      </c>
    </row>
    <row r="49" spans="1:7" x14ac:dyDescent="0.3">
      <c r="A49" s="3">
        <v>49</v>
      </c>
      <c r="B49">
        <v>15006</v>
      </c>
      <c r="C49" s="4">
        <v>306</v>
      </c>
      <c r="D49" s="4">
        <v>8837</v>
      </c>
      <c r="E49" s="4">
        <v>409</v>
      </c>
      <c r="F49" s="10">
        <f>(log_5[[#This Row],[fo2_sol1]]-log__26[[#This Row],[fo2_sol2]])/log_5[[#This Row],[fo2_sol1]]</f>
        <v>0.41110222577635613</v>
      </c>
      <c r="G49" s="10">
        <f>(log__26[[#This Row],[fo3_sol3]]-log__26[[#This Row],[fo3_sol2]])/log__26[[#This Row],[fo3_sol2]]</f>
        <v>0.33660130718954251</v>
      </c>
    </row>
    <row r="50" spans="1:7" x14ac:dyDescent="0.3">
      <c r="A50" s="2">
        <v>50</v>
      </c>
      <c r="B50">
        <v>16563</v>
      </c>
      <c r="C50" s="4">
        <v>313</v>
      </c>
      <c r="D50" s="4">
        <v>9774</v>
      </c>
      <c r="E50" s="4">
        <v>385</v>
      </c>
      <c r="F50" s="10">
        <f>(log_5[[#This Row],[fo2_sol1]]-log__26[[#This Row],[fo2_sol2]])/log_5[[#This Row],[fo2_sol1]]</f>
        <v>0.40988951276942581</v>
      </c>
      <c r="G50" s="10">
        <f>(log__26[[#This Row],[fo3_sol3]]-log__26[[#This Row],[fo3_sol2]])/log__26[[#This Row],[fo3_sol2]]</f>
        <v>0.23003194888178913</v>
      </c>
    </row>
    <row r="51" spans="1:7" x14ac:dyDescent="0.3">
      <c r="A51" s="3">
        <v>51</v>
      </c>
      <c r="B51">
        <v>14969</v>
      </c>
      <c r="C51" s="4">
        <v>302</v>
      </c>
      <c r="D51" s="4">
        <v>9006</v>
      </c>
      <c r="E51" s="4">
        <v>420</v>
      </c>
      <c r="F51" s="10">
        <f>(log_5[[#This Row],[fo2_sol1]]-log__26[[#This Row],[fo2_sol2]])/log_5[[#This Row],[fo2_sol1]]</f>
        <v>0.39835660364753822</v>
      </c>
      <c r="G51" s="10">
        <f>(log__26[[#This Row],[fo3_sol3]]-log__26[[#This Row],[fo3_sol2]])/log__26[[#This Row],[fo3_sol2]]</f>
        <v>0.39072847682119205</v>
      </c>
    </row>
    <row r="52" spans="1:7" x14ac:dyDescent="0.3">
      <c r="A52" s="2">
        <v>52</v>
      </c>
      <c r="B52">
        <v>15203</v>
      </c>
      <c r="C52" s="4">
        <v>291</v>
      </c>
      <c r="D52" s="4">
        <v>9455</v>
      </c>
      <c r="E52" s="4">
        <v>390</v>
      </c>
      <c r="F52" s="10">
        <f>(log_5[[#This Row],[fo2_sol1]]-log__26[[#This Row],[fo2_sol2]])/log_5[[#This Row],[fo2_sol1]]</f>
        <v>0.37808327303821615</v>
      </c>
      <c r="G52" s="10">
        <f>(log__26[[#This Row],[fo3_sol3]]-log__26[[#This Row],[fo3_sol2]])/log__26[[#This Row],[fo3_sol2]]</f>
        <v>0.34020618556701032</v>
      </c>
    </row>
    <row r="53" spans="1:7" x14ac:dyDescent="0.3">
      <c r="A53" s="3">
        <v>53</v>
      </c>
      <c r="B53">
        <v>11348</v>
      </c>
      <c r="C53" s="4">
        <v>197</v>
      </c>
      <c r="D53" s="4">
        <v>6738</v>
      </c>
      <c r="E53" s="4">
        <v>314</v>
      </c>
      <c r="F53" s="10">
        <f>(log_5[[#This Row],[fo2_sol1]]-log__26[[#This Row],[fo2_sol2]])/log_5[[#This Row],[fo2_sol1]]</f>
        <v>0.40623898484314419</v>
      </c>
      <c r="G53" s="10">
        <f>(log__26[[#This Row],[fo3_sol3]]-log__26[[#This Row],[fo3_sol2]])/log__26[[#This Row],[fo3_sol2]]</f>
        <v>0.59390862944162437</v>
      </c>
    </row>
  </sheetData>
  <pageMargins left="0.7" right="0.7" top="0.75" bottom="0.75" header="0.3" footer="0.3"/>
  <pageSetup paperSize="9" orientation="portrait" r:id="rId1"/>
  <drawing r:id="rId2"/>
  <tableParts count="2">
    <tablePart r:id="rId3"/>
    <tablePart r:id="rId4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7E71AD-4168-45D6-AE1A-1E0D0B709863}">
  <dimension ref="A1:I53"/>
  <sheetViews>
    <sheetView workbookViewId="0">
      <selection activeCell="S18" sqref="S18"/>
    </sheetView>
  </sheetViews>
  <sheetFormatPr defaultRowHeight="14.4" x14ac:dyDescent="0.3"/>
  <cols>
    <col min="1" max="1" width="6.21875" customWidth="1"/>
    <col min="2" max="2" width="8" hidden="1" customWidth="1"/>
    <col min="3" max="3" width="7.21875" hidden="1" customWidth="1"/>
    <col min="4" max="4" width="7.5546875" hidden="1" customWidth="1"/>
    <col min="5" max="5" width="6.21875" hidden="1" customWidth="1"/>
    <col min="6" max="6" width="6.88671875" customWidth="1"/>
    <col min="7" max="8" width="6.21875" customWidth="1"/>
  </cols>
  <sheetData>
    <row r="1" spans="1:9" ht="86.4" customHeight="1" x14ac:dyDescent="0.3">
      <c r="A1" s="15" t="s">
        <v>0</v>
      </c>
      <c r="B1" s="15" t="s">
        <v>3</v>
      </c>
      <c r="C1" s="15" t="s">
        <v>6</v>
      </c>
      <c r="D1" s="15" t="s">
        <v>4</v>
      </c>
      <c r="E1" s="15" t="s">
        <v>5</v>
      </c>
      <c r="F1" s="15" t="s">
        <v>7</v>
      </c>
      <c r="G1" s="15" t="s">
        <v>8</v>
      </c>
      <c r="H1" s="16" t="s">
        <v>9</v>
      </c>
      <c r="I1" s="17" t="s">
        <v>10</v>
      </c>
    </row>
    <row r="2" spans="1:9" x14ac:dyDescent="0.3">
      <c r="A2">
        <v>34</v>
      </c>
      <c r="B2">
        <v>12633</v>
      </c>
      <c r="C2">
        <v>169</v>
      </c>
      <c r="D2">
        <v>6603</v>
      </c>
      <c r="E2">
        <v>348</v>
      </c>
      <c r="F2" s="11">
        <v>0.47732130135359774</v>
      </c>
      <c r="G2" s="11">
        <v>1.0591715976331362</v>
      </c>
      <c r="H2" s="12">
        <v>441</v>
      </c>
      <c r="I2">
        <v>471</v>
      </c>
    </row>
    <row r="3" spans="1:9" x14ac:dyDescent="0.3">
      <c r="A3">
        <v>53</v>
      </c>
      <c r="B3">
        <v>11348</v>
      </c>
      <c r="C3">
        <v>197</v>
      </c>
      <c r="D3">
        <v>6738</v>
      </c>
      <c r="E3">
        <v>314</v>
      </c>
      <c r="F3" s="11">
        <v>0.40623898484314419</v>
      </c>
      <c r="G3" s="11">
        <v>0.59390862944162437</v>
      </c>
      <c r="H3" s="13">
        <v>445</v>
      </c>
      <c r="I3">
        <v>446</v>
      </c>
    </row>
    <row r="4" spans="1:9" x14ac:dyDescent="0.3">
      <c r="A4">
        <v>2</v>
      </c>
      <c r="B4">
        <v>14201</v>
      </c>
      <c r="C4">
        <v>228</v>
      </c>
      <c r="D4">
        <v>7914</v>
      </c>
      <c r="E4">
        <v>391</v>
      </c>
      <c r="F4" s="11">
        <v>0.44271530173931412</v>
      </c>
      <c r="G4" s="11">
        <v>0.71491228070175439</v>
      </c>
      <c r="H4" s="12">
        <v>528</v>
      </c>
      <c r="I4">
        <v>528</v>
      </c>
    </row>
    <row r="5" spans="1:9" x14ac:dyDescent="0.3">
      <c r="A5">
        <v>45</v>
      </c>
      <c r="B5">
        <v>14412</v>
      </c>
      <c r="C5">
        <v>241</v>
      </c>
      <c r="D5">
        <v>8195</v>
      </c>
      <c r="E5">
        <v>403</v>
      </c>
      <c r="F5" s="11">
        <v>0.43137663058562309</v>
      </c>
      <c r="G5" s="11">
        <v>0.67219917012448138</v>
      </c>
      <c r="H5" s="13">
        <v>549</v>
      </c>
      <c r="I5">
        <v>549</v>
      </c>
    </row>
    <row r="6" spans="1:9" x14ac:dyDescent="0.3">
      <c r="A6">
        <v>48</v>
      </c>
      <c r="B6">
        <v>14486</v>
      </c>
      <c r="C6">
        <v>256</v>
      </c>
      <c r="D6">
        <v>8289</v>
      </c>
      <c r="E6">
        <v>404</v>
      </c>
      <c r="F6" s="11">
        <v>0.42779235123567583</v>
      </c>
      <c r="G6" s="11">
        <v>0.578125</v>
      </c>
      <c r="H6" s="12">
        <v>554</v>
      </c>
      <c r="I6">
        <v>565</v>
      </c>
    </row>
    <row r="7" spans="1:9" x14ac:dyDescent="0.3">
      <c r="A7">
        <v>5</v>
      </c>
      <c r="B7">
        <v>14568</v>
      </c>
      <c r="C7">
        <v>245</v>
      </c>
      <c r="D7">
        <v>8461</v>
      </c>
      <c r="E7">
        <v>398</v>
      </c>
      <c r="F7" s="11">
        <v>0.41920647995606808</v>
      </c>
      <c r="G7" s="11">
        <v>0.6244897959183674</v>
      </c>
      <c r="H7" s="13">
        <v>561</v>
      </c>
      <c r="I7">
        <v>563</v>
      </c>
    </row>
    <row r="8" spans="1:9" x14ac:dyDescent="0.3">
      <c r="A8">
        <v>38</v>
      </c>
      <c r="B8">
        <v>14239</v>
      </c>
      <c r="C8">
        <v>280</v>
      </c>
      <c r="D8">
        <v>8436</v>
      </c>
      <c r="E8">
        <v>406</v>
      </c>
      <c r="F8" s="11">
        <v>0.4075426645129574</v>
      </c>
      <c r="G8" s="11">
        <v>0.45</v>
      </c>
      <c r="H8" s="12">
        <v>563</v>
      </c>
      <c r="I8">
        <v>592</v>
      </c>
    </row>
    <row r="9" spans="1:9" x14ac:dyDescent="0.3">
      <c r="A9">
        <v>9</v>
      </c>
      <c r="B9">
        <v>13996</v>
      </c>
      <c r="C9">
        <v>268</v>
      </c>
      <c r="D9">
        <v>8945</v>
      </c>
      <c r="E9">
        <v>396</v>
      </c>
      <c r="F9" s="11">
        <v>0.36088882537867961</v>
      </c>
      <c r="G9" s="11">
        <v>0.47761194029850745</v>
      </c>
      <c r="H9" s="13">
        <v>582</v>
      </c>
      <c r="I9">
        <v>586</v>
      </c>
    </row>
    <row r="10" spans="1:9" x14ac:dyDescent="0.3">
      <c r="A10">
        <v>39</v>
      </c>
      <c r="B10">
        <v>13840</v>
      </c>
      <c r="C10">
        <v>268</v>
      </c>
      <c r="D10">
        <v>8686</v>
      </c>
      <c r="E10">
        <v>406</v>
      </c>
      <c r="F10" s="11">
        <v>0.37239884393063583</v>
      </c>
      <c r="G10" s="11">
        <v>0.5149253731343284</v>
      </c>
      <c r="H10" s="12">
        <v>583</v>
      </c>
      <c r="I10">
        <v>612</v>
      </c>
    </row>
    <row r="11" spans="1:9" x14ac:dyDescent="0.3">
      <c r="A11">
        <v>37</v>
      </c>
      <c r="B11">
        <v>14514</v>
      </c>
      <c r="C11">
        <v>268</v>
      </c>
      <c r="D11">
        <v>8714</v>
      </c>
      <c r="E11">
        <v>406</v>
      </c>
      <c r="F11" s="11">
        <v>0.39961416563318175</v>
      </c>
      <c r="G11" s="11">
        <v>0.5149253731343284</v>
      </c>
      <c r="H11" s="13">
        <v>583</v>
      </c>
      <c r="I11">
        <v>615</v>
      </c>
    </row>
    <row r="12" spans="1:9" x14ac:dyDescent="0.3">
      <c r="A12">
        <v>49</v>
      </c>
      <c r="B12">
        <v>15006</v>
      </c>
      <c r="C12">
        <v>306</v>
      </c>
      <c r="D12">
        <v>8837</v>
      </c>
      <c r="E12">
        <v>409</v>
      </c>
      <c r="F12" s="11">
        <v>0.41110222577635613</v>
      </c>
      <c r="G12" s="11">
        <v>0.33660130718954251</v>
      </c>
      <c r="H12" s="12">
        <v>584</v>
      </c>
      <c r="I12">
        <v>588</v>
      </c>
    </row>
    <row r="13" spans="1:9" x14ac:dyDescent="0.3">
      <c r="A13">
        <v>18</v>
      </c>
      <c r="B13">
        <v>14799</v>
      </c>
      <c r="C13">
        <v>276</v>
      </c>
      <c r="D13">
        <v>8717</v>
      </c>
      <c r="E13">
        <v>402</v>
      </c>
      <c r="F13" s="11">
        <v>0.41097371444016489</v>
      </c>
      <c r="G13" s="11">
        <v>0.45652173913043476</v>
      </c>
      <c r="H13" s="13">
        <v>585</v>
      </c>
      <c r="I13">
        <v>594</v>
      </c>
    </row>
    <row r="14" spans="1:9" x14ac:dyDescent="0.3">
      <c r="A14">
        <v>33</v>
      </c>
      <c r="B14">
        <v>15139</v>
      </c>
      <c r="C14">
        <v>280</v>
      </c>
      <c r="D14">
        <v>8844</v>
      </c>
      <c r="E14">
        <v>410</v>
      </c>
      <c r="F14" s="11">
        <v>0.41581346191954555</v>
      </c>
      <c r="G14" s="11">
        <v>0.4642857142857143</v>
      </c>
      <c r="H14" s="12">
        <v>592</v>
      </c>
      <c r="I14">
        <v>632</v>
      </c>
    </row>
    <row r="15" spans="1:9" x14ac:dyDescent="0.3">
      <c r="A15">
        <v>31</v>
      </c>
      <c r="B15">
        <v>14956</v>
      </c>
      <c r="C15">
        <v>283</v>
      </c>
      <c r="D15">
        <v>8894</v>
      </c>
      <c r="E15">
        <v>408</v>
      </c>
      <c r="F15" s="11">
        <v>0.40532227868414017</v>
      </c>
      <c r="G15" s="11">
        <v>0.44169611307420492</v>
      </c>
      <c r="H15" s="13">
        <v>600</v>
      </c>
      <c r="I15">
        <v>632</v>
      </c>
    </row>
    <row r="16" spans="1:9" x14ac:dyDescent="0.3">
      <c r="A16">
        <v>21</v>
      </c>
      <c r="B16">
        <v>14909</v>
      </c>
      <c r="C16">
        <v>267</v>
      </c>
      <c r="D16">
        <v>9036</v>
      </c>
      <c r="E16">
        <v>395</v>
      </c>
      <c r="F16" s="11">
        <v>0.39392313367764437</v>
      </c>
      <c r="G16" s="11">
        <v>0.47940074906367042</v>
      </c>
      <c r="H16" s="12">
        <v>602</v>
      </c>
      <c r="I16">
        <v>604</v>
      </c>
    </row>
    <row r="17" spans="1:9" x14ac:dyDescent="0.3">
      <c r="A17">
        <v>36</v>
      </c>
      <c r="B17">
        <v>14895</v>
      </c>
      <c r="C17">
        <v>273</v>
      </c>
      <c r="D17">
        <v>8964</v>
      </c>
      <c r="E17">
        <v>415</v>
      </c>
      <c r="F17" s="11">
        <v>0.39818731117824774</v>
      </c>
      <c r="G17" s="11">
        <v>0.52014652014652019</v>
      </c>
      <c r="H17" s="13">
        <v>602</v>
      </c>
      <c r="I17">
        <v>644</v>
      </c>
    </row>
    <row r="18" spans="1:9" x14ac:dyDescent="0.3">
      <c r="A18">
        <v>42</v>
      </c>
      <c r="B18">
        <v>15608</v>
      </c>
      <c r="C18">
        <v>283</v>
      </c>
      <c r="D18">
        <v>9073</v>
      </c>
      <c r="E18">
        <v>412</v>
      </c>
      <c r="F18" s="11">
        <v>0.41869554074833421</v>
      </c>
      <c r="G18" s="11">
        <v>0.45583038869257952</v>
      </c>
      <c r="H18" s="12">
        <v>607</v>
      </c>
      <c r="I18">
        <v>615</v>
      </c>
    </row>
    <row r="19" spans="1:9" x14ac:dyDescent="0.3">
      <c r="A19">
        <v>19</v>
      </c>
      <c r="B19">
        <v>15410</v>
      </c>
      <c r="C19">
        <v>291</v>
      </c>
      <c r="D19">
        <v>9004</v>
      </c>
      <c r="E19">
        <v>400</v>
      </c>
      <c r="F19" s="11">
        <v>0.41570408825438027</v>
      </c>
      <c r="G19" s="11">
        <v>0.37457044673539519</v>
      </c>
      <c r="H19" s="13">
        <v>608</v>
      </c>
      <c r="I19">
        <v>612</v>
      </c>
    </row>
    <row r="20" spans="1:9" x14ac:dyDescent="0.3">
      <c r="A20">
        <v>27</v>
      </c>
      <c r="B20">
        <v>15163</v>
      </c>
      <c r="C20">
        <v>286</v>
      </c>
      <c r="D20">
        <v>8928</v>
      </c>
      <c r="E20">
        <v>410</v>
      </c>
      <c r="F20" s="11">
        <v>0.41119831167974674</v>
      </c>
      <c r="G20" s="11">
        <v>0.43356643356643354</v>
      </c>
      <c r="H20" s="13">
        <v>608</v>
      </c>
      <c r="I20">
        <v>630</v>
      </c>
    </row>
    <row r="21" spans="1:9" x14ac:dyDescent="0.3">
      <c r="A21">
        <v>51</v>
      </c>
      <c r="B21">
        <v>14969</v>
      </c>
      <c r="C21">
        <v>302</v>
      </c>
      <c r="D21">
        <v>9006</v>
      </c>
      <c r="E21">
        <v>420</v>
      </c>
      <c r="F21" s="11">
        <v>0.39835660364753822</v>
      </c>
      <c r="G21" s="11">
        <v>0.39072847682119205</v>
      </c>
      <c r="H21" s="12">
        <v>608</v>
      </c>
      <c r="I21">
        <v>630</v>
      </c>
    </row>
    <row r="22" spans="1:9" x14ac:dyDescent="0.3">
      <c r="A22">
        <v>15</v>
      </c>
      <c r="B22">
        <v>15151</v>
      </c>
      <c r="C22">
        <v>296</v>
      </c>
      <c r="D22">
        <v>9078</v>
      </c>
      <c r="E22">
        <v>397</v>
      </c>
      <c r="F22" s="11">
        <v>0.40083162827536134</v>
      </c>
      <c r="G22" s="11">
        <v>0.34121621621621623</v>
      </c>
      <c r="H22" s="12">
        <v>609</v>
      </c>
      <c r="I22">
        <v>614</v>
      </c>
    </row>
    <row r="23" spans="1:9" x14ac:dyDescent="0.3">
      <c r="A23">
        <v>40</v>
      </c>
      <c r="B23">
        <v>15364</v>
      </c>
      <c r="C23">
        <v>290</v>
      </c>
      <c r="D23">
        <v>9132</v>
      </c>
      <c r="E23">
        <v>412</v>
      </c>
      <c r="F23" s="11">
        <v>0.40562353553762043</v>
      </c>
      <c r="G23" s="11">
        <v>0.4206896551724138</v>
      </c>
      <c r="H23" s="13">
        <v>609</v>
      </c>
      <c r="I23">
        <v>630</v>
      </c>
    </row>
    <row r="24" spans="1:9" x14ac:dyDescent="0.3">
      <c r="A24">
        <v>30</v>
      </c>
      <c r="B24">
        <v>15368</v>
      </c>
      <c r="C24">
        <v>262</v>
      </c>
      <c r="D24">
        <v>9096</v>
      </c>
      <c r="E24">
        <v>399</v>
      </c>
      <c r="F24" s="11">
        <v>0.40812077043206663</v>
      </c>
      <c r="G24" s="11">
        <v>0.52290076335877866</v>
      </c>
      <c r="H24" s="12">
        <v>609</v>
      </c>
      <c r="I24">
        <v>646</v>
      </c>
    </row>
    <row r="25" spans="1:9" x14ac:dyDescent="0.3">
      <c r="A25">
        <v>43</v>
      </c>
      <c r="B25">
        <v>15162</v>
      </c>
      <c r="C25">
        <v>269</v>
      </c>
      <c r="D25">
        <v>9105</v>
      </c>
      <c r="E25">
        <v>405</v>
      </c>
      <c r="F25" s="11">
        <v>0.39948555599525126</v>
      </c>
      <c r="G25" s="11">
        <v>0.50557620817843862</v>
      </c>
      <c r="H25" s="13">
        <v>612</v>
      </c>
      <c r="I25">
        <v>620</v>
      </c>
    </row>
    <row r="26" spans="1:9" x14ac:dyDescent="0.3">
      <c r="A26">
        <v>10</v>
      </c>
      <c r="B26">
        <v>15369</v>
      </c>
      <c r="C26">
        <v>290</v>
      </c>
      <c r="D26">
        <v>9281</v>
      </c>
      <c r="E26">
        <v>393</v>
      </c>
      <c r="F26" s="11">
        <v>0.39612206389485327</v>
      </c>
      <c r="G26" s="11">
        <v>0.35517241379310344</v>
      </c>
      <c r="H26" s="12">
        <v>614</v>
      </c>
      <c r="I26">
        <v>614</v>
      </c>
    </row>
    <row r="27" spans="1:9" x14ac:dyDescent="0.3">
      <c r="A27">
        <v>17</v>
      </c>
      <c r="B27">
        <v>15081</v>
      </c>
      <c r="C27">
        <v>295</v>
      </c>
      <c r="D27">
        <v>9121</v>
      </c>
      <c r="E27">
        <v>407</v>
      </c>
      <c r="F27" s="11">
        <v>0.3951992573436775</v>
      </c>
      <c r="G27" s="11">
        <v>0.37966101694915255</v>
      </c>
      <c r="H27" s="13">
        <v>615</v>
      </c>
      <c r="I27">
        <v>621</v>
      </c>
    </row>
    <row r="28" spans="1:9" x14ac:dyDescent="0.3">
      <c r="A28">
        <v>22</v>
      </c>
      <c r="B28">
        <v>15730</v>
      </c>
      <c r="C28">
        <v>287</v>
      </c>
      <c r="D28">
        <v>9675</v>
      </c>
      <c r="E28">
        <v>403</v>
      </c>
      <c r="F28" s="11">
        <v>0.3849332485696122</v>
      </c>
      <c r="G28" s="11">
        <v>0.40418118466898956</v>
      </c>
      <c r="H28" s="12">
        <v>620</v>
      </c>
      <c r="I28">
        <v>625</v>
      </c>
    </row>
    <row r="29" spans="1:9" x14ac:dyDescent="0.3">
      <c r="A29">
        <v>25</v>
      </c>
      <c r="B29">
        <v>15364</v>
      </c>
      <c r="C29">
        <v>289</v>
      </c>
      <c r="D29">
        <v>9152</v>
      </c>
      <c r="E29">
        <v>414</v>
      </c>
      <c r="F29" s="11">
        <v>0.40432179120020828</v>
      </c>
      <c r="G29" s="11">
        <v>0.43252595155709345</v>
      </c>
      <c r="H29" s="13">
        <v>622</v>
      </c>
      <c r="I29">
        <v>638</v>
      </c>
    </row>
    <row r="30" spans="1:9" x14ac:dyDescent="0.3">
      <c r="A30">
        <v>13</v>
      </c>
      <c r="B30">
        <v>15591</v>
      </c>
      <c r="C30">
        <v>296</v>
      </c>
      <c r="D30">
        <v>9471</v>
      </c>
      <c r="E30">
        <v>403</v>
      </c>
      <c r="F30" s="11">
        <v>0.39253415431979988</v>
      </c>
      <c r="G30" s="11">
        <v>0.36148648648648651</v>
      </c>
      <c r="H30" s="12">
        <v>626</v>
      </c>
      <c r="I30">
        <v>629</v>
      </c>
    </row>
    <row r="31" spans="1:9" x14ac:dyDescent="0.3">
      <c r="A31">
        <v>32</v>
      </c>
      <c r="B31">
        <v>15282</v>
      </c>
      <c r="C31">
        <v>291</v>
      </c>
      <c r="D31">
        <v>9358</v>
      </c>
      <c r="E31">
        <v>396</v>
      </c>
      <c r="F31" s="11">
        <v>0.38764559612616151</v>
      </c>
      <c r="G31" s="11">
        <v>0.36082474226804123</v>
      </c>
      <c r="H31" s="13">
        <v>627</v>
      </c>
      <c r="I31">
        <v>674</v>
      </c>
    </row>
    <row r="32" spans="1:9" x14ac:dyDescent="0.3">
      <c r="A32">
        <v>26</v>
      </c>
      <c r="B32">
        <v>15092</v>
      </c>
      <c r="C32">
        <v>299</v>
      </c>
      <c r="D32">
        <v>9425</v>
      </c>
      <c r="E32">
        <v>402</v>
      </c>
      <c r="F32" s="11">
        <v>0.37549695202756428</v>
      </c>
      <c r="G32" s="11">
        <v>0.34448160535117056</v>
      </c>
      <c r="H32" s="12">
        <v>628</v>
      </c>
      <c r="I32">
        <v>650</v>
      </c>
    </row>
    <row r="33" spans="1:9" x14ac:dyDescent="0.3">
      <c r="A33">
        <v>44</v>
      </c>
      <c r="B33">
        <v>15301</v>
      </c>
      <c r="C33">
        <v>298</v>
      </c>
      <c r="D33">
        <v>9376</v>
      </c>
      <c r="E33">
        <v>406</v>
      </c>
      <c r="F33" s="11">
        <v>0.38722959283706948</v>
      </c>
      <c r="G33" s="11">
        <v>0.36241610738255031</v>
      </c>
      <c r="H33" s="13">
        <v>631</v>
      </c>
      <c r="I33">
        <v>641</v>
      </c>
    </row>
    <row r="34" spans="1:9" x14ac:dyDescent="0.3">
      <c r="A34">
        <v>52</v>
      </c>
      <c r="B34">
        <v>15203</v>
      </c>
      <c r="C34">
        <v>291</v>
      </c>
      <c r="D34">
        <v>9455</v>
      </c>
      <c r="E34">
        <v>390</v>
      </c>
      <c r="F34" s="11">
        <v>0.37808327303821615</v>
      </c>
      <c r="G34" s="11">
        <v>0.34020618556701032</v>
      </c>
      <c r="H34" s="12">
        <v>631</v>
      </c>
      <c r="I34">
        <v>647</v>
      </c>
    </row>
    <row r="35" spans="1:9" x14ac:dyDescent="0.3">
      <c r="A35">
        <v>6</v>
      </c>
      <c r="B35">
        <v>15204</v>
      </c>
      <c r="C35">
        <v>304</v>
      </c>
      <c r="D35">
        <v>9639</v>
      </c>
      <c r="E35">
        <v>349</v>
      </c>
      <c r="F35" s="11">
        <v>0.36602209944751379</v>
      </c>
      <c r="G35" s="11">
        <v>0.14802631578947367</v>
      </c>
      <c r="H35" s="13">
        <v>632</v>
      </c>
      <c r="I35">
        <v>637</v>
      </c>
    </row>
    <row r="36" spans="1:9" x14ac:dyDescent="0.3">
      <c r="A36">
        <v>7</v>
      </c>
      <c r="B36">
        <v>15720</v>
      </c>
      <c r="C36">
        <v>286</v>
      </c>
      <c r="D36">
        <v>9531</v>
      </c>
      <c r="E36">
        <v>397</v>
      </c>
      <c r="F36" s="11">
        <v>0.39370229007633589</v>
      </c>
      <c r="G36" s="11">
        <v>0.38811188811188813</v>
      </c>
      <c r="H36" s="12">
        <v>632</v>
      </c>
      <c r="I36">
        <v>641</v>
      </c>
    </row>
    <row r="37" spans="1:9" x14ac:dyDescent="0.3">
      <c r="A37">
        <v>47</v>
      </c>
      <c r="B37">
        <v>15640</v>
      </c>
      <c r="C37">
        <v>292</v>
      </c>
      <c r="D37">
        <v>9440</v>
      </c>
      <c r="E37">
        <v>376</v>
      </c>
      <c r="F37" s="11">
        <v>0.39641943734015345</v>
      </c>
      <c r="G37" s="11">
        <v>0.28767123287671231</v>
      </c>
      <c r="H37" s="13">
        <v>634</v>
      </c>
      <c r="I37">
        <v>642</v>
      </c>
    </row>
    <row r="38" spans="1:9" x14ac:dyDescent="0.3">
      <c r="A38">
        <v>41</v>
      </c>
      <c r="B38">
        <v>15675</v>
      </c>
      <c r="C38">
        <v>293</v>
      </c>
      <c r="D38">
        <v>9487</v>
      </c>
      <c r="E38">
        <v>395</v>
      </c>
      <c r="F38" s="11">
        <v>0.39476874003189794</v>
      </c>
      <c r="G38" s="11">
        <v>0.34812286689419797</v>
      </c>
      <c r="H38" s="12">
        <v>634</v>
      </c>
      <c r="I38">
        <v>647</v>
      </c>
    </row>
    <row r="39" spans="1:9" x14ac:dyDescent="0.3">
      <c r="A39">
        <v>28</v>
      </c>
      <c r="B39">
        <v>15625</v>
      </c>
      <c r="C39">
        <v>306</v>
      </c>
      <c r="D39">
        <v>9514</v>
      </c>
      <c r="E39">
        <v>416</v>
      </c>
      <c r="F39" s="11">
        <v>0.39110400000000001</v>
      </c>
      <c r="G39" s="11">
        <v>0.35947712418300654</v>
      </c>
      <c r="H39" s="13">
        <v>638</v>
      </c>
      <c r="I39">
        <v>669</v>
      </c>
    </row>
    <row r="40" spans="1:9" x14ac:dyDescent="0.3">
      <c r="A40">
        <v>29</v>
      </c>
      <c r="B40">
        <v>15474</v>
      </c>
      <c r="C40">
        <v>317</v>
      </c>
      <c r="D40">
        <v>9495</v>
      </c>
      <c r="E40">
        <v>393</v>
      </c>
      <c r="F40" s="11">
        <v>0.38639007367196587</v>
      </c>
      <c r="G40" s="11">
        <v>0.23974763406940064</v>
      </c>
      <c r="H40" s="12">
        <v>639</v>
      </c>
      <c r="I40">
        <v>680</v>
      </c>
    </row>
    <row r="41" spans="1:9" x14ac:dyDescent="0.3">
      <c r="A41">
        <v>4</v>
      </c>
      <c r="B41">
        <v>15349</v>
      </c>
      <c r="C41">
        <v>301</v>
      </c>
      <c r="D41">
        <v>9743</v>
      </c>
      <c r="E41">
        <v>398</v>
      </c>
      <c r="F41" s="11">
        <v>0.36523552022933092</v>
      </c>
      <c r="G41" s="11">
        <v>0.32225913621262459</v>
      </c>
      <c r="H41" s="13">
        <v>647</v>
      </c>
      <c r="I41">
        <v>656</v>
      </c>
    </row>
    <row r="42" spans="1:9" x14ac:dyDescent="0.3">
      <c r="A42">
        <v>35</v>
      </c>
      <c r="B42">
        <v>15484</v>
      </c>
      <c r="C42">
        <v>304</v>
      </c>
      <c r="D42">
        <v>9680</v>
      </c>
      <c r="E42">
        <v>392</v>
      </c>
      <c r="F42" s="11">
        <v>0.37483854301214159</v>
      </c>
      <c r="G42" s="11">
        <v>0.28947368421052633</v>
      </c>
      <c r="H42" s="12">
        <v>647</v>
      </c>
      <c r="I42">
        <v>683</v>
      </c>
    </row>
    <row r="43" spans="1:9" x14ac:dyDescent="0.3">
      <c r="A43">
        <v>24</v>
      </c>
      <c r="B43">
        <v>15488</v>
      </c>
      <c r="C43">
        <v>301</v>
      </c>
      <c r="D43">
        <v>9696</v>
      </c>
      <c r="E43">
        <v>378</v>
      </c>
      <c r="F43" s="11">
        <v>0.37396694214876031</v>
      </c>
      <c r="G43" s="11">
        <v>0.2558139534883721</v>
      </c>
      <c r="H43" s="13">
        <v>648</v>
      </c>
      <c r="I43">
        <v>665</v>
      </c>
    </row>
    <row r="44" spans="1:9" x14ac:dyDescent="0.3">
      <c r="A44">
        <v>46</v>
      </c>
      <c r="B44">
        <v>15983</v>
      </c>
      <c r="C44">
        <v>307</v>
      </c>
      <c r="D44">
        <v>9785</v>
      </c>
      <c r="E44">
        <v>392</v>
      </c>
      <c r="F44" s="11">
        <v>0.38778702371269475</v>
      </c>
      <c r="G44" s="11">
        <v>0.27687296416938112</v>
      </c>
      <c r="H44" s="12">
        <v>649</v>
      </c>
      <c r="I44">
        <v>649</v>
      </c>
    </row>
    <row r="45" spans="1:9" x14ac:dyDescent="0.3">
      <c r="A45">
        <v>3</v>
      </c>
      <c r="B45">
        <v>15765</v>
      </c>
      <c r="C45">
        <v>308</v>
      </c>
      <c r="D45">
        <v>9671</v>
      </c>
      <c r="E45">
        <v>404</v>
      </c>
      <c r="F45" s="11">
        <v>0.3865524896923565</v>
      </c>
      <c r="G45" s="11">
        <v>0.31168831168831168</v>
      </c>
      <c r="H45" s="13">
        <v>650</v>
      </c>
      <c r="I45">
        <v>664</v>
      </c>
    </row>
    <row r="46" spans="1:9" x14ac:dyDescent="0.3">
      <c r="A46">
        <v>8</v>
      </c>
      <c r="B46">
        <v>15917</v>
      </c>
      <c r="C46">
        <v>301</v>
      </c>
      <c r="D46">
        <v>9901</v>
      </c>
      <c r="E46">
        <v>347</v>
      </c>
      <c r="F46" s="11">
        <v>0.37796067098071245</v>
      </c>
      <c r="G46" s="11">
        <v>0.15282392026578073</v>
      </c>
      <c r="H46" s="12">
        <v>657</v>
      </c>
      <c r="I46">
        <v>657</v>
      </c>
    </row>
    <row r="47" spans="1:9" x14ac:dyDescent="0.3">
      <c r="A47">
        <v>14</v>
      </c>
      <c r="B47">
        <v>15791</v>
      </c>
      <c r="C47">
        <v>302</v>
      </c>
      <c r="D47">
        <v>9884</v>
      </c>
      <c r="E47">
        <v>399</v>
      </c>
      <c r="F47" s="11">
        <v>0.37407383952884554</v>
      </c>
      <c r="G47" s="11">
        <v>0.32119205298013243</v>
      </c>
      <c r="H47" s="13">
        <v>660</v>
      </c>
      <c r="I47">
        <v>662</v>
      </c>
    </row>
    <row r="48" spans="1:9" x14ac:dyDescent="0.3">
      <c r="A48">
        <v>50</v>
      </c>
      <c r="B48">
        <v>16563</v>
      </c>
      <c r="C48">
        <v>313</v>
      </c>
      <c r="D48">
        <v>9774</v>
      </c>
      <c r="E48">
        <v>385</v>
      </c>
      <c r="F48" s="11">
        <v>0.40988951276942581</v>
      </c>
      <c r="G48" s="11">
        <v>0.23003194888178913</v>
      </c>
      <c r="H48" s="12">
        <v>661</v>
      </c>
      <c r="I48">
        <v>674</v>
      </c>
    </row>
    <row r="49" spans="1:9" x14ac:dyDescent="0.3">
      <c r="A49">
        <v>23</v>
      </c>
      <c r="B49">
        <v>15877</v>
      </c>
      <c r="C49">
        <v>302</v>
      </c>
      <c r="D49">
        <v>9904</v>
      </c>
      <c r="E49">
        <v>372</v>
      </c>
      <c r="F49" s="11">
        <v>0.37620457265226426</v>
      </c>
      <c r="G49" s="11">
        <v>0.23178807947019867</v>
      </c>
      <c r="H49" s="13">
        <v>662</v>
      </c>
      <c r="I49">
        <v>672</v>
      </c>
    </row>
    <row r="50" spans="1:9" x14ac:dyDescent="0.3">
      <c r="A50">
        <v>11</v>
      </c>
      <c r="B50">
        <v>15789</v>
      </c>
      <c r="C50">
        <v>315</v>
      </c>
      <c r="D50">
        <v>10107</v>
      </c>
      <c r="E50">
        <v>345</v>
      </c>
      <c r="F50" s="11">
        <v>0.35987079612388373</v>
      </c>
      <c r="G50" s="11">
        <v>9.5238095238095233E-2</v>
      </c>
      <c r="H50" s="12">
        <v>673</v>
      </c>
      <c r="I50">
        <v>686</v>
      </c>
    </row>
    <row r="51" spans="1:9" x14ac:dyDescent="0.3">
      <c r="A51">
        <v>16</v>
      </c>
      <c r="B51">
        <v>16236</v>
      </c>
      <c r="C51">
        <v>326</v>
      </c>
      <c r="D51">
        <v>10427</v>
      </c>
      <c r="E51">
        <v>364</v>
      </c>
      <c r="F51" s="11">
        <v>0.35778516876077854</v>
      </c>
      <c r="G51" s="11">
        <v>0.1165644171779141</v>
      </c>
      <c r="H51" s="13">
        <v>690</v>
      </c>
      <c r="I51">
        <v>704</v>
      </c>
    </row>
    <row r="52" spans="1:9" x14ac:dyDescent="0.3">
      <c r="A52">
        <v>12</v>
      </c>
      <c r="B52">
        <v>16162</v>
      </c>
      <c r="C52">
        <v>323</v>
      </c>
      <c r="D52">
        <v>10668</v>
      </c>
      <c r="E52">
        <v>371</v>
      </c>
      <c r="F52" s="11">
        <v>0.33993317658705607</v>
      </c>
      <c r="G52" s="11">
        <v>0.14860681114551083</v>
      </c>
      <c r="H52" s="12">
        <v>699</v>
      </c>
      <c r="I52">
        <v>726</v>
      </c>
    </row>
    <row r="53" spans="1:9" x14ac:dyDescent="0.3">
      <c r="A53">
        <v>20</v>
      </c>
      <c r="B53">
        <v>16397</v>
      </c>
      <c r="C53">
        <v>337</v>
      </c>
      <c r="D53">
        <v>10576</v>
      </c>
      <c r="E53">
        <v>363</v>
      </c>
      <c r="F53" s="11">
        <v>0.35500396413978169</v>
      </c>
      <c r="G53" s="11">
        <v>7.71513353115727E-2</v>
      </c>
      <c r="H53" s="14">
        <v>710</v>
      </c>
      <c r="I53">
        <v>723</v>
      </c>
    </row>
  </sheetData>
  <phoneticPr fontId="3" type="noConversion"/>
  <conditionalFormatting sqref="G2:G53">
    <cfRule type="colorScale" priority="2">
      <colorScale>
        <cfvo type="min"/>
        <cfvo type="max"/>
        <color rgb="FFFCFCFF"/>
        <color rgb="FF63BE7B"/>
      </colorScale>
    </cfRule>
  </conditionalFormatting>
  <conditionalFormatting sqref="F2:F53">
    <cfRule type="colorScale" priority="1">
      <colorScale>
        <cfvo type="min"/>
        <cfvo type="max"/>
        <color rgb="FFFCFCFF"/>
        <color rgb="FF63BE7B"/>
      </colorScale>
    </cfRule>
  </conditionalFormatting>
  <pageMargins left="0.7" right="0.7" top="0.75" bottom="0.75" header="0.3" footer="0.3"/>
  <drawing r:id="rId1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J A A B Q S w M E F A A C A A g A U J N H V I S y h B 6 l A A A A 9 g A A A B I A H A B D b 2 5 m a W c v U G F j a 2 F n Z S 5 4 b W w g o h g A K K A U A A A A A A A A A A A A A A A A A A A A A A A A A A A A h Y 9 B D o I w F E S v Q r q n v 6 A x h n z K w p W J J C Y a 4 7 a p F R q h G F o s d 3 P h k b y C G E X d u Z w 3 b z F z v 9 4 w 6 + s q u K j W 6 s a k J K K M B M r I 5 q B N k Z L O H c M 5 y T i u h T y J Q g W D b G z S 2 0 N K S u f O C Y D 3 n v o J b d o C Y s Y i 2 O e r j S x V L c h H 1 v / l U B v r h J G K c N y 9 x v C Y R o z R 2 X T Y h D B C z L X 5 C v H Q P d s f i I u u c l 2 r u H b h c o s w R o T 3 B / 4 A U E s D B B Q A A g A I A F C T R 1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B Q k 0 d U 5 t 8 F 2 A 0 G A A A + P g A A E w A c A E Z v c m 1 1 b G F z L 1 N l Y 3 R p b 2 4 x L m 0 g o h g A K K A U A A A A A A A A A A A A A A A A A A A A A A A A A A A A 7 V p b T + M 4 F H 5 H 4 j 9 Y m Z d W i i K a M P P A b m f E M K B F m m G Y w q 5 W a q u V 2 7 j g V W J 3 H a d D Q f 3 v e 5 y E 4 u b S p h c 6 U M I L b e K c y + f v O O e r H Z C + p J y h q / h / 4 7 f 9 v f 2 9 4 B Y L 4 i K P 3 6 A m 8 o j c 3 0 P w 9 1 3 Q G 8 o I X D r j n k u E d U Y 9 E t S M k 6 P O n w E R Q c f F P w X p f B F 8 2 O N 3 n f P 7 E R c E s 7 A j S S B R n / v D U O J 7 c I I 9 2 h E 0 C D 2 J J W 1 0 w I 1 R N 2 M f 7 w x l F D E c 9 H k g K R p Q T w o 1 y g C 3 1 7 j n E e u K e B B r i / 8 M a k l E J i K 4 f 4 v a x 1 I K 2 g v B X f d T + w / q u o R 1 P 6 H f P y I p Q v L k o U X 7 t x T 7 G A 1 C p s I h a A j R R 2 H d 3 2 O J N V / H r n v C v d B n t e L A T G R c C x w M u F A m Y Z C R x P M u f b 3 W P u F M E i a 7 d T 0 a x n 3 K s C Q A k c c Z I 5 r / F m H Y J 3 E I Q a 1 M 6 C Z 6 M C 7 g G R X W F Q 9 F n 1 j R 1 4 n u 0 e d B Q B C G D P K c x g D r T r M R K j e 6 + S w I m s P T Y I h Z g J O n M Z L K j e b w 9 A 7 u u 9 H n K d o F Q e a B H R u J n 1 T B q J j T y C f T 5 1 J E A u I P K T f q 2 h x 8 4 y 4 d 0 D 6 W H E k 6 5 E + R g R k W 2 Y m t X 4 + H k f W C h M y H N C g S H k C S 3 M m J A i w 2 0 i i 4 b h d c d w q u H 8 5 c n 8 x U k K I m Q V A d t y S 3 c L I p J 5 x N V 0 o 8 C Q n 8 O i 9 9 P t J 4 m X J p 6 j l p a U w j 1 6 K 9 C l 2 X j i j M z C O a l K E e j q Y e u c S j P o V l A l Y S L Z G h R 2 W G K Y 9 B T t 0 o o K O h E t a q 6 M M 1 I P V 5 / C U 2 S k T N u A Y u c F V D P m a E 3 c N M c o m B J 0 N Y p 6 B O K V j 4 E X J J r u R Y U S w Y 1 b V 5 t B q a L 8 v W k 0 q h 2 1 j I q P I o K J L p A e R S z L K L y J F C q 1 E 8 p 5 k c T N 2 x P o N q Q Z Q h h Y E j 7 M 3 M V I s M P d w n f 2 E v J N m p A p M s 9 D z T M M x k o J h 5 w n z I R 7 e l S I Z G a m K A c J H J A p Z n Q 0 t 4 z r h E X 2 k g r f P g 1 B / K c S 3 6 E k P w D U t Y Z d n N u S R + U G u R P h c u v O u I 5 0 Z R B b V / I h a A K R X 9 R F 9 I M v 4 a c 7 D I J m E a E A U G H h p 5 m C j 2 m g 9 F q 3 r G t V 3 o O i d K 0 7 B 4 K F d w m 5 N G / r s 6 N 8 L n n Y 0 U g + 2 F V Z i b T H Z V P 2 f y w 6 G l H t I r 6 7 t w 4 5 d k e t n l Q m b L y c 6 x C x Y A 9 u O g T x i Y u p l T t n Z x 2 a b C W G r m 7 I K Z y 3 j f c h U 5 y 1 Q R R G c 0 0 T w q l 1 m y n c V L d j Z K f W 2 2 0 0 T Z 3 6 O s 0 J n e d m d 7 l W 1 3 4 R d 4 R G + i Q a Q B j h K X D w e T a Q P 7 l I w + V s / i E g s g n B R c W c h J C e 5 h 1 D 4 P k n F E / A i J G D d V A 2 K i z 0 B h M T 5 3 1 T t 4 Q I l o Z g 1 A 3 w e 4 N o 1 4 q A I 7 Z a p F / g s p R B K Z 7 M 4 C P N s e L o Y a 3 v z W F 9 4 P f Q i o 9 p S Z 2 Z 7 2 E k 0 g n I m S M m w e m u i U 9 b m q 4 m b D f m / r b U R T 6 y g u A L W u x o z E Y x R s G 5 2 F L B J l U T q Q p z I H w R h Q N e Q O w v W w O I M k Q g 9 H t W 0 c G X M S M y Y G 6 h Z C U J C 3 l m s d N T 8 + D d k u P M r b I 0 S a 5 3 z c p h k q + V q z 6 1 u v n l 3 Q s B F w B T o 2 u v e W t G y U 8 J b 0 b A L 8 Y k 0 b z 0 J m X Y w u 7 6 6 2 X V s t Z n V v e b V 4 K c j g k s M E A k l 3 X h m u K g y n i Z f R / q s q x 0 o 4 v n r h u L Q 4 y 5 O P L 1 C a z f l F Z R 1 p V i S q s z + p P A d P d e 2 S G 9 x c / f J L u r C N a h g 7 T 8 P E a a 2 p Y x 7 f 9 8 + g Z e b A n t + w 2 6 9 I z 0 T J z d c 0 c / L X c l 5 e 1 2 w O p j V 0 j V P p m t V 0 j T N H 1 z h v T d c 4 W 9 Q 1 T l l d 4 + T r G m e n d U 3 p T j g j Y D b Z + h V 3 n T k N 8 Y Y 6 v x I S K K f t L N n 5 r b I X O u 2 h 3 t h m 6 M n l 1 9 O / k X 1 g N a w D 6 + A I b U j i l u j s X / z m p 1 2 4 + b l A W m T b 8 2 W k x S y T i i R A W l b E 5 F U v s g S O r n r P q l Y e w f K N U t e N H n Q A P R 7 C H a O + A h M b R V R M B z 9 D l 4 V k 5 L 1 / 1 Y m k E V l A Q z t F x H U 3 d c q n P b P Z M 4 + N 2 a 2 g F b b 1 M p m Y s 9 4 n K Y 2 W s r t A n / 2 C b n K j + s z J 1 2 f O J v S Z 8 3 z 6 r B D 2 f O H h v C p 9 5 i z W Z 4 X 5 a z k v r 8 8 2 B 9 M a + u y w 0 m f V 2 c n q 7 O R r 0 2 H V 2 c n S c q E 6 O 1 m d n a y 2 w K q z k 9 X Z y e r s 5 A s 6 O x l 1 3 + + r 7 r s 6 9 b X 2 7 k h 1 6 u u F d O X V q a / q 1 F d 1 6 m s X W t 7 q 1 N d O n f r 6 H 1 B L A Q I t A B Q A A g A I A F C T R 1 S E s o Q e p Q A A A P Y A A A A S A A A A A A A A A A A A A A A A A A A A A A B D b 2 5 m a W c v U G F j a 2 F n Z S 5 4 b W x Q S w E C L Q A U A A I A C A B Q k 0 d U D 8 r p q 6 Q A A A D p A A A A E w A A A A A A A A A A A A A A A A D x A A A A W 0 N v b n R l b n R f V H l w Z X N d L n h t b F B L A Q I t A B Q A A g A I A F C T R 1 T m 3 w X Y D Q Y A A D 4 + A A A T A A A A A A A A A A A A A A A A A O I B A A B G b 3 J t d W x h c y 9 T Z W N 0 a W 9 u M S 5 t U E s F B g A A A A A D A A M A w g A A A D w I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n q J A A A A A A A A W I k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P j x F b n R y e S B U e X B l P S J S Z W x h d G l v b n N o a X B z I i B W Y W x 1 Z T 0 i c 0 F B Q U F B Q T 0 9 I i A v P j x F b n R y e S B U e X B l P S J R d W V y e U d y b 3 V w c y I g V m F s d W U 9 I n N C Z 0 F B Q U F B Q U F B Q 1 p a R 3 F Y V 0 V R K 1 J a Z H Z a S 0 t 3 Q z M v d 0 Z W U n l Z W E 5 t Y j N K d F l T Q m 1 h V 3 h s S U d S a E l H e H Z a d 0 F B Q U F B Q U F B Q U F B Q U J 3 N 2 V B a W F h M l R T b 2 t u R m F s V j B N S k F E R k Y x W l h K N U l H a G x i S E J s Y 2 d B Q m 1 X U n F s M W h F U G t X W G I y U 2 l z Q X Q v O E F B Q U F B Q U F B Q U F B V l J M L 3 N G e E V a M D Z j L z M z c 3 F 6 L z Y r e G x V Y 2 1 G e l p t O X l i V 0 V n W m 1 s c 1 p T Q m t Z U 0 J z Y j J j Z 0 t E S X B B Q U F D Q U F B Q U F B Q U F B T W Q 2 b n p K d m 9 C Z E 5 v W E p 4 e V J M L 1 F R M E 1 V W F Z s Y 2 5 r Z 2 F H V n N j R 1 Z 5 Q U F G V k V 2 K 3 d Y R V J u V H B 6 L 2 Z l e X J Q L 3 I 3 Q U F B Q U F B Q U F B Q U J K V 2 l o a U 1 m U 3 F S b 3 Z o N 2 F s b F V i M n N H V l J 5 W V h O b W I z S n R Z U 0 J t Y V d 4 b E l H U m h J R 3 h 2 W n l B b 0 1 5 a 0 F B Q V F B Q U F B Q U F B Q U F T M V l k c 2 9 U K 1 h F a X g 3 V j d u Z 0 s 0 O H Z R e F J k V 1 Z 5 Z V N C b 1 p X e H d a W E l B Q V V s Y U t H S X g 5 S 3 B H a S t I d H F X V l J 2 Y X d B Q U F B Q S I g L z 4 8 L 1 N 0 Y W J s Z U V u d H J p Z X M + P C 9 J d G V t P j x J d G V t P j x J d G V t T G 9 j Y X R p b 2 4 + P E l 0 Z W 1 U e X B l P k Z v c m 1 1 b G E 8 L 0 l 0 Z W 1 U e X B l P j x J d G V t U G F 0 a D 5 T Z W N 0 a W 9 u M S 9 s b 2 c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x v Z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l Q x O D o y O T o x O C 4 0 N z U y M z I 2 W i I g L z 4 8 R W 5 0 c n k g V H l w Z T 0 i R m l s b E N v b H V t b l R 5 c G V z I i B W Y W x 1 Z T 0 i c 0 F 3 P T 0 i I C 8 + P E V u d H J 5 I F R 5 c G U 9 I k Z p b G x D b 2 x 1 b W 5 O Y W 1 l c y I g V m F s d W U 9 I n N b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L 0 F 1 d G 9 S Z W 1 v d m V k Q 2 9 s d W 1 u c z E u e 0 N v b H V t b j E u M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b 2 c v Q X V 0 b 1 J l b W 9 2 Z W R D b 2 x 1 b W 5 z M S 5 7 Q 2 9 s d W 1 u M S 4 y L D B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s b 2 c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B k a S U y M G V z Z W 1 w a W 8 8 L 0 l 0 Z W 1 Q Y X R o P j w v S X R l b U x v Y 2 F 0 a W 9 u P j x T d G F i b G V F b n R y a W V z P j x F b n R y e S B U e X B l P S J J c 1 B y a X Z h d G U i I F Z h b H V l P S J s M C I g L z 4 8 R W 5 0 c n k g V H l w Z T 0 i T G 9 h Z G V k V G 9 B b m F s e X N p c 1 N l c n Z p Y 2 V z I i B W Y W x 1 Z T 0 i b D A i I C 8 + P E V u d H J 5 I F R 5 c G U 9 I k Z p b G x T d G F 0 d X M i I F Z h b H V l P S J z Q 2 9 t c G x l d G U i I C 8 + P E V u d H J 5 I F R 5 c G U 9 I k Z p b G x M Y X N 0 V X B k Y X R l Z C I g V m F s d W U 9 I m Q y M D I y L T A x L T E 2 V D E 4 O j I 5 O j E 1 L j E y O T k 1 O D B a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T G 9 h Z F R v U m V w b 3 J 0 R G l z Y W J s Z W Q i I F Z h b H V l P S J s M S I g L z 4 8 R W 5 0 c n k g V H l w Z T 0 i U X V l c n l H c m 9 1 c E l E I i B W Y W x 1 Z T 0 i c z I y Z T B l Z D c w L W F k N j k t N G E 5 M y 0 4 O T I 3 L T E 1 Y T k 1 N W Q w Y z I 0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L 1 N 0 Y W J s Z U V u d H J p Z X M + P C 9 J d G V t P j x J d G V t P j x J d G V t T G 9 j Y X R p b 2 4 + P E l 0 Z W 1 U e X B l P k Z v c m 1 1 b G E 8 L 0 l 0 Z W 1 U e X B l P j x J d G V t U G F 0 a D 5 T Z W N 0 a W 9 u M S 9 G a W x l J T I w Z G k l M j B l c 2 V t c G l v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Z G k l M j B l c 2 V t c G l v L 0 5 h d m l n Y X p p b 2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y b z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I y Z T B l Z D c w L W F k N j k t N G E 5 M y 0 4 O T I 3 L T E 1 Y T k 1 N W Q w Y z I 0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E 2 V D E 4 O j I 5 O j E 1 L j E z N z Q 0 M j J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X N m b 3 J t Y S U y M G Z p b G U l M j B k a S U y M G V z Z W 1 w a W 8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k 3 N m E 2 N D k 5 L T Q 0 N T g t N D U z Z S 0 5 N z Z m L T Y 0 Y T J i M D B i N 2 Z m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T Z U M T g 6 M j k 6 M T U u M T Q x N z E y O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c 2 Z v c m 1 h J T I w Z m l s Z S U y M G R p J T I w Z X N l b X B p b y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V H J h c 2 Z v c m 1 h J T I w Z m l s Z T w v S X R l b V B h d G g + P C 9 J d G V t T G 9 j Y X R p b 2 4 + P F N 0 Y W J s Z U V u d H J p Z X M + P E V u d H J 5 I F R 5 c G U 9 I k x v Y W R U b 1 J l c G 9 y d E R p c 2 F i b G V k I i B W Y W x 1 Z T 0 i b D E i I C 8 + P E V u d H J 5 I F R 5 c G U 9 I l F 1 Z X J 5 R 3 J v d X B J R C I g V m F s d W U 9 I n M y M m U w Z W Q 3 M C 1 h Z D Y 5 L T R h O T M t O D k y N y 0 x N W E 5 N T V k M G M y N D A i I C 8 + P E V u d H J 5 I F R 5 c G U 9 I k l z U H J p d m F 0 Z S I g V m F s d W U 9 I m w w I i A v P j x F b n R y e S B U e X B l P S J G a W x s R W 5 h Y m x l Z C I g V m F s d W U 9 I m w w I i A v P j x F b n R y e S B U e X B l P S J G a W x s T G F z d F V w Z G F 0 Z W Q i I F Z h b H V l P S J k M j A y M i 0 w M S 0 x N l Q x O D o y O T o x N S 4 x N D Q 3 O T k w W i I g L z 4 8 R W 5 0 c n k g V H l w Z T 0 i R m l s b G V k Q 2 9 t c G x l d G V S Z X N 1 b H R U b 1 d v c m t z a G V l d C I g V m F s d W U 9 I m w w I i A v P j x F b n R y e S B U e X B l P S J G a W x s U 3 R h d H V z I i B W Y W x 1 Z T 0 i c 0 N v b X B s Z X R l I i A v P j x F b n R y e S B U e X B l P S J G a W x s R X J y b 3 J D b 2 R l I i B W Y W x 1 Z T 0 i c 1 V u a 2 5 v d 2 4 i I C 8 + P E V u d H J 5 I F R 5 c G U 9 I k F k Z G V k V G 9 E Y X R h T W 9 k Z W w i I F Z h b H V l P S J s M C I g L z 4 8 R W 5 0 c n k g V H l w Z T 0 i R m l s b F R v R G F 0 Y U 1 v Z G V s R W 5 h Y m x l Z C I g V m F s d W U 9 I m w w I i A v P j x F b n R y e S B U e X B l P S J G a W x s T 2 J q Z W N 0 V H l w Z S I g V m F s d W U 9 I n N D b 2 5 u Z W N 0 a W 9 u T 2 5 s e S I g L z 4 8 R W 5 0 c n k g V H l w Z T 0 i U m V z d W x 0 V H l w Z S I g V m F s d W U 9 I n N G d W 5 j d G l v b i I g L z 4 8 R W 5 0 c n k g V H l w Z T 0 i Q n V m Z m V y T m V 4 d F J l Z n J l c 2 g i I F Z h b H V l P S J s M S I g L z 4 8 L 1 N 0 Y W J s Z U V u d H J p Z X M + P C 9 J d G V t P j x J d G V t P j x J d G V t T G 9 j Y X R p b 2 4 + P E l 0 Z W 1 U e X B l P k Z v c m 1 1 b G E 8 L 0 l 0 Z W 1 U e X B l P j x J d G V t U G F 0 a D 5 T Z W N 0 a W 9 u M S 9 U c m F z Z m 9 y b W E l M j B m a W x l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R m l s Z S U y M G 5 h c 2 N v c 3 R p J T I w Z m l s d H J h d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1 J p Y 2 h p Y W 1 h J T I w Z n V u e m l v b m U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1 J p b W 9 z c 2 U l M j B h b H R y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V z c G F u c 2 E l M j B j b 2 x v b m 5 h J T I w d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S a W d o Z S U y M H Z 1 b 3 R l J T I w c m l t b 3 N z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v U m l t b 3 N z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L 1 J p Z 2 h l J T I w d n V v d G U l M j B y a W 1 v c 3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M i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x v Z 1 9 f M i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1 M i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x N l Q x O D o z N D o w N y 4 5 O D k y M D Y 0 W i I g L z 4 8 R W 5 0 c n k g V H l w Z T 0 i R m l s b E N v b H V t b l R 5 c G V z I i B W Y W x 1 Z T 0 i c 0 J n P T 0 i I C 8 + P E V u d H J 5 I F R 5 c G U 9 I k Z p b G x D b 2 x 1 b W 5 O Y W 1 l c y I g V m F s d W U 9 I n N b J n F 1 b 3 Q 7 Q 2 9 s d W 1 u M S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I C g y K S 9 B d X R v U m V t b 3 Z l Z E N v b H V t b n M x L n t D b 2 x 1 b W 4 x L j I s M H 0 m c X V v d D t d L C Z x d W 9 0 O 0 N v b H V t b k N v d W 5 0 J n F 1 b 3 Q 7 O j E s J n F 1 b 3 Q 7 S 2 V 5 Q 2 9 s d W 1 u T m F t Z X M m c X V v d D s 6 W 1 0 s J n F 1 b 3 Q 7 Q 2 9 s d W 1 u S W R l b n R p d G l l c y Z x d W 9 0 O z p b J n F 1 b 3 Q 7 U 2 V j d G l v b j E v b G 9 n I C g y K S 9 B d X R v U m V t b 3 Z l Z E N v b H V t b n M x L n t D b 2 x 1 b W 4 x L j I s M H 0 m c X V v d D t d L C Z x d W 9 0 O 1 J l b G F 0 a W 9 u c 2 h p c E l u Z m 8 m c X V v d D s 6 W 1 1 9 I i A v P j w v U 3 R h Y m x l R W 5 0 c m l l c z 4 8 L 0 l 0 Z W 0 + P E l 0 Z W 0 + P E l 0 Z W 1 M b 2 N h d G l v b j 4 8 S X R l b V R 5 c G U + R m 9 y b X V s Y T w v S X R l b V R 5 c G U + P E l 0 Z W 1 Q Y X R o P l N l Y 3 R p b 2 4 x L 2 x v Z y U y M C g y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S U y M G R p J T I w Z X N l b X B p b y U y M C g y K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T Z U M T g 6 M z Q 6 M D Q u M D g 2 N j k 2 M l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M z I 5 Z j d h Y z c t Y T A 2 Z i 0 0 Z D E 3 L W E x N z I t N z F j O T E y Z m Y 0 M T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0 Z p b G U l M j B k a S U y M G V z Z W 1 w a W 8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0 Z p b G U l M j B k a S U y M G V z Z W 1 w a W 8 l M j A o M i k v T m F 2 a W d h e m l v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G F y Y W 1 l d H J v M j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M z I 5 Z j d h Y z c t Y T A 2 Z i 0 0 Z D E 3 L W E x N z I t N z F j O T E y Z m Y 0 M T B k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T Z U M T g 6 M z Q 6 M D Q u M T M 5 M D A z N F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c 2 Z v c m 1 h J T I w Z m l s Z S U y M G R p J T I w Z X N l b X B p b y U y M C g y K T w v S X R l b V B h d G g + P C 9 J d G V t T G 9 j Y X R p b 2 4 + P F N 0 Y W J s Z U V u d H J p Z X M + P E V u d H J 5 I F R 5 c G U 9 I k l z U H J p d m F 0 Z S I g V m F s d W U 9 I m w w I i A v P j x F b n R y e S B U e X B l P S J M b 2 F k V G 9 S Z X B v c n R E a X N h Y m x l Z C I g V m F s d W U 9 I m w x I i A v P j x F b n R y e S B U e X B l P S J R d W V y e U d y b 3 V w S U Q i I F Z h b H V l P S J z Y j B m Z j E y N T U t N D Q 1 Y y 0 0 Z T Y 3 L T l j Z m Y t N 2 R l Y 2 F i M 2 Z m Y W Z i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S 0 x N l Q x O D o z N D o w N C 4 x N j Q 0 N D E z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z Z m 9 y b W E l M j B m a W x l J T I w Z G k l M j B l c 2 V t c G l v J T I w K D I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z Z m 9 y b W E l M j B m a W x l J T I w K D I p P C 9 J d G V t U G F 0 a D 4 8 L 0 l 0 Z W 1 M b 2 N h d G l v b j 4 8 U 3 R h Y m x l R W 5 0 c m l l c z 4 8 R W 5 0 c n k g V H l w Z T 0 i T G 9 h Z F R v U m V w b 3 J 0 R G l z Y W J s Z W Q i I F Z h b H V l P S J s M S I g L z 4 8 R W 5 0 c n k g V H l w Z T 0 i U X V l c n l H c m 9 1 c E l E I i B W Y W x 1 Z T 0 i c z M y O W Y 3 Y W M 3 L W E w N m Y t N G Q x N y 1 h M T c y L T c x Y z k x M m Z m N D E w Z C I g L z 4 8 R W 5 0 c n k g V H l w Z T 0 i S X N Q c m l 2 Y X R l I i B W Y W x 1 Z T 0 i b D A i I C 8 + P E V u d H J 5 I F R 5 c G U 9 I k Z p b G x F b m F i b G V k I i B W Y W x 1 Z T 0 i b D A i I C 8 + P E V u d H J 5 I F R 5 c G U 9 I k Z p b G x M Y X N 0 V X B k Y X R l Z C I g V m F s d W U 9 I m Q y M D I y L T A x L T E 2 V D E 4 O j M 0 O j A 0 L j E 4 M D Y 2 M j R a I i A v P j x F b n R y e S B U e X B l P S J G a W x s Z W R D b 2 1 w b G V 0 Z V J l c 3 V s d F R v V 2 9 y a 3 N o Z W V 0 I i B W Y W x 1 Z T 0 i b D A i I C 8 + P E V u d H J 5 I F R 5 c G U 9 I k Z p b G x T d G F 0 d X M i I F Z h b H V l P S J z Q 2 9 t c G x l d G U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G a W x s V G 9 E Y X R h T W 9 k Z W x F b m F i b G V k I i B W Y W x 1 Z T 0 i b D A i I C 8 + P E V u d H J 5 I F R 5 c G U 9 I k Z p b G x P Y m p l Y 3 R U e X B l I i B W Y W x 1 Z T 0 i c 0 N v b m 5 l Y 3 R p b 2 5 P b m x 5 I i A v P j x F b n R y e S B U e X B l P S J S Z X N 1 b H R U e X B l I i B W Y W x 1 Z T 0 i c 0 Z 1 b m N 0 a W 9 u I i A v P j x F b n R y e S B U e X B l P S J C d W Z m Z X J O Z X h 0 U m V m c m V z a C I g V m F s d W U 9 I m w x I i A v P j w v U 3 R h Y m x l R W 5 0 c m l l c z 4 8 L 0 l 0 Z W 0 + P E l 0 Z W 0 + P E l 0 Z W 1 M b 2 N h d G l v b j 4 8 S X R l b V R 5 c G U + R m 9 y b X V s Y T w v S X R l b V R 5 c G U + P E l 0 Z W 1 Q Y X R o P l N l Y 3 R p b 2 4 x L 1 R y Y X N m b 3 J t Y S U y M G Z p b G U l M j A o M i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y K S 9 G a W x l J T I w b m F z Y 2 9 z d G k l M j B m a W x 0 c m F 0 a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M i k v U m l j a G l h b W E l M j B m d W 5 6 a W 9 u Z S U y M H B l c n N v b m F s a X p 6 Y X R h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y K S 9 S a W 5 v b W l u Y X R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M i k v U m l t b 3 N z Z S U y M G F s d H J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M i k v R X N w Y W 5 z Y S U y M G N v b G 9 u b m E l M j B 0 Y W J s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M i k v T W 9 k a W Z p Y 2 F 0 b y U y M H R p c G 8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M i k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I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y K S 9 S a W 1 v c 3 N l J T I w Y 2 9 s b 2 5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y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I p L 1 J p Z 2 h l J T I w d n V v d G U l M j B y a W 1 v c 3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I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I p L 1 N v c 3 R p d H V p d G 8 l M j B 2 Y W x v c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I p L 0 1 v Z G l m a W N h d G 8 l M j B 0 a X B v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y K S 9 P c m R p b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I p L 1 J p b W 9 z c 2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y K S 9 S a W d o Z S U y M H Z 1 b 3 R l J T I w c m l t b 3 N z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M y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p p b 2 5 l I i A v P j x F b n R y e S B U e X B l P S J G a W x s V G F y Z 2 V 0 I i B W Y W x 1 Z T 0 i c 2 x v Z 1 9 f M y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N T Y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Z U M j A 6 N D A 6 M D g u O T M w N z k 4 N 1 o i I C 8 + P E V u d H J 5 I F R 5 c G U 9 I k Z p b G x D b 2 x 1 b W 5 U e X B l c y I g V m F s d W U 9 I n N B d 0 0 9 I i A v P j x F b n R y e S B U e X B l P S J G a W x s Q 2 9 s d W 1 u T m F t Z X M i I F Z h b H V l P S J z W y Z x d W 9 0 O 1 N v d X J j Z S 5 O Y W 1 l J n F 1 b 3 Q 7 L C Z x d W 9 0 O 0 N v b H V t b j E u M i 4 y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M i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I C g z K S 9 B d X R v U m V t b 3 Z l Z E N v b H V t b n M x L n t T b 3 V y Y 2 U u T m F t Z S w w f S Z x d W 9 0 O y w m c X V v d D t T Z W N 0 a W 9 u M S 9 s b 2 c g K D M p L 0 F 1 d G 9 S Z W 1 v d m V k Q 2 9 s d W 1 u c z E u e 0 N v b H V t b j E u M i 4 y L D F 9 J n F 1 b 3 Q 7 X S w m c X V v d D t D b 2 x 1 b W 5 D b 3 V u d C Z x d W 9 0 O z o y L C Z x d W 9 0 O 0 t l e U N v b H V t b k 5 h b W V z J n F 1 b 3 Q 7 O l t d L C Z x d W 9 0 O 0 N v b H V t b k l k Z W 5 0 a X R p Z X M m c X V v d D s 6 W y Z x d W 9 0 O 1 N l Y 3 R p b 2 4 x L 2 x v Z y A o M y k v Q X V 0 b 1 J l b W 9 2 Z W R D b 2 x 1 b W 5 z M S 5 7 U 2 9 1 c m N l L k 5 h b W U s M H 0 m c X V v d D s s J n F 1 b 3 Q 7 U 2 V j d G l v b j E v b G 9 n I C g z K S 9 B d X R v U m V t b 3 Z l Z E N v b H V t b n M x L n t D b 2 x 1 b W 4 x L j I u M i w x f S Z x d W 9 0 O 1 0 s J n F 1 b 3 Q 7 U m V s Y X R p b 2 5 z a G l w S W 5 m b y Z x d W 9 0 O z p b X X 0 i I C 8 + P C 9 T d G F i b G V F b n R y a W V z P j w v S X R l b T 4 8 S X R l b T 4 8 S X R l b U x v Y 2 F 0 a W 9 u P j x J d G V t V H l w Z T 5 G b 3 J t d W x h P C 9 J d G V t V H l w Z T 4 8 S X R l b V B h d G g + U 2 V j d G l v b j E v b G 9 n J T I w K D M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G a W x l J T I w Z G k l M j B l c 2 V t c G l v J T I w K D M p P C 9 J d G V t U G F 0 a D 4 8 L 0 l 0 Z W 1 M b 2 N h d G l v b j 4 8 U 3 R h Y m x l R W 5 0 c m l l c z 4 8 R W 5 0 c n k g V H l w Z T 0 i S X N Q c m l 2 Y X R l I i B W Y W x 1 Z T 0 i b D A i I C 8 + P E V u d H J 5 I F R 5 c G U 9 I k x v Y W R l Z F R v Q W 5 h b H l z a X N T Z X J 2 a W N l c y I g V m F s d W U 9 I m w w I i A v P j x F b n R y e S B U e X B l P S J G a W x s U 3 R h d H V z I i B W Y W x 1 Z T 0 i c 0 N v b X B s Z X R l I i A v P j x F b n R y e S B U e X B l P S J G a W x s T G F z d F V w Z G F 0 Z W Q i I F Z h b H V l P S J k M j A y M i 0 w M S 0 x N l Q y M D o 0 M D o w N y 4 w N D c 4 M D U 1 W i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x v Y W R U b 1 J l c G 9 y d E R p c 2 F i b G V k I i B W Y W x 1 Z T 0 i b D E i I C 8 + P E V u d H J 5 I F R 5 c G U 9 I l F 1 Z X J 5 R 3 J v d X B J R C I g V m F s d W U 9 I n N i M j F k N T Y 0 Y i 1 m Z T g 0 L T Q 4 N W M t Y j F l Z C 0 1 Z W U 3 O D B h Z T N j Y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R m l s Z S U y M G R p J T I w Z X N l b X B p b y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R m l s Z S U y M G R p J T I w Z X N l b X B p b y U y M C g z K S 9 O Y X Z p Z 2 F 6 a W 9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Q Y X J h b W V 0 c m 8 z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N i M j F k N T Y 0 Y i 1 m Z T g 0 L T Q 4 N W M t Y j F l Z C 0 1 Z W U 3 O D B h Z T N j Y m Q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l J l c 3 V s d F R 5 c G U i I F Z h b H V l P S J z Q m l u Y X J 5 I i A v P j x F b n R y e S B U e X B l P S J C d W Z m Z X J O Z X h 0 U m V m c m V z a C I g V m F s d W U 9 I m w x I i A v P j x F b n R y e S B U e X B l P S J G a W x s Z W R D b 2 1 w b G V 0 Z V J l c 3 V s d F R v V 2 9 y a 3 N o Z W V 0 I i B W Y W x 1 Z T 0 i b D A i I C 8 + P E V u d H J 5 I F R 5 c G U 9 I k F k Z G V k V G 9 E Y X R h T W 9 k Z W w i I F Z h b H V l P S J s M C I g L z 4 8 R W 5 0 c n k g V H l w Z T 0 i R m l s b E V y c m 9 y Q 2 9 k Z S I g V m F s d W U 9 I n N V b m t u b 3 d u I i A v P j x F b n R y e S B U e X B l P S J G a W x s T G F z d F V w Z G F 0 Z W Q i I F Z h b H V l P S J k M j A y M i 0 w M S 0 x N l Q y M D o 0 M D o w N y 4 w N z c w N T M 3 W i I g L z 4 8 R W 5 0 c n k g V H l w Z T 0 i R m l s b F N 0 Y X R 1 c y I g V m F s d W U 9 I n N D b 2 1 w b G V 0 Z S I g L z 4 8 L 1 N 0 Y W J s Z U V u d H J p Z X M + P C 9 J d G V t P j x J d G V t P j x J d G V t T G 9 j Y X R p b 2 4 + P E l 0 Z W 1 U e X B l P k Z v c m 1 1 b G E 8 L 0 l 0 Z W 1 U e X B l P j x J d G V t U G F 0 a D 5 T Z W N 0 a W 9 u M S 9 U c m F z Z m 9 y b W E l M j B m a W x l J T I w Z G k l M j B l c 2 V t c G l v J T I w K D M p P C 9 J d G V t U G F 0 a D 4 8 L 0 l 0 Z W 1 M b 2 N h d G l v b j 4 8 U 3 R h Y m x l R W 5 0 c m l l c z 4 8 R W 5 0 c n k g V H l w Z T 0 i S X N Q c m l 2 Y X R l I i B W Y W x 1 Z T 0 i b D A i I C 8 + P E V u d H J 5 I F R 5 c G U 9 I k x v Y W R U b 1 J l c G 9 y d E R p c 2 F i b G V k I i B W Y W x 1 Z T 0 i b D E i I C 8 + P E V u d H J 5 I F R 5 c G U 9 I l F 1 Z X J 5 R 3 J v d X B J R C I g V m F s d W U 9 I n M 2 M j I 4 N W E 0 O S 1 m N D M x L T Q 2 Y W E t O G J l M S 1 l Z G E 5 N j U 1 M W J k Y W M i I C 8 + P E V u d H J 5 I F R 5 c G U 9 I k Z p b G x F b m F i b G V k I i B W Y W x 1 Z T 0 i b D A i I C 8 + P E V u d H J 5 I F R 5 c G U 9 I k Z p b G x P Y m p l Y 3 R U e X B l I i B W Y W x 1 Z T 0 i c 0 N v b m 5 l Y 3 R p b 2 5 P b m x 5 I i A v P j x F b n R y e S B U e X B l P S J G a W x s V G 9 E Y X R h T W 9 k Z W x F b m F i b G V k I i B W Y W x 1 Z T 0 i b D A i I C 8 + P E V u d H J 5 I F R 5 c G U 9 I k 5 h b W V V c G R h d G V k Q W Z 0 Z X J G a W x s I i B W Y W x 1 Z T 0 i b D E i I C 8 + P E V u d H J 5 I F R 5 c G U 9 I l J l c 3 V s d F R 5 c G U i I F Z h b H V l P S J z V G F i b G U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E 2 V D I w O j Q w O j A 3 L j A 5 N D A 3 N T l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X N m b 3 J t Y S U y M G Z p b G U l M j B k a S U y M G V z Z W 1 w a W 8 l M j A o M y k v T 3 J p Z 2 l u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X N m b 3 J t Y S U y M G Z p b G U l M j A o M y k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Y j I x Z D U 2 N G I t Z m U 4 N C 0 0 O D V j L W I x Z W Q t N W V l N z g w Y W U z Y 2 J k I i A v P j x F b n R y e S B U e X B l P S J J c 1 B y a X Z h d G U i I F Z h b H V l P S J s M C I g L z 4 8 R W 5 0 c n k g V H l w Z T 0 i R m l s b E V u Y W J s Z W Q i I F Z h b H V l P S J s M C I g L z 4 8 R W 5 0 c n k g V H l w Z T 0 i R m l s b E x h c 3 R V c G R h d G V k I i B W Y W x 1 Z T 0 i Z D I w M j I t M D E t M T Z U M j A 6 N D A 6 M D c u M T A 1 O D U 3 N l o i I C 8 + P E V u d H J 5 I F R 5 c G U 9 I k Z p b G x l Z E N v b X B s Z X R l U m V z d W x 0 V G 9 X b 3 J r c 2 h l Z X Q i I F Z h b H V l P S J s M C I g L z 4 8 R W 5 0 c n k g V H l w Z T 0 i R m l s b F N 0 Y X R 1 c y I g V m F s d W U 9 I n N D b 2 1 w b G V 0 Z S I g L z 4 8 R W 5 0 c n k g V H l w Z T 0 i R m l s b E V y c m 9 y Q 2 9 k Z S I g V m F s d W U 9 I n N V b m t u b 3 d u I i A v P j x F b n R y e S B U e X B l P S J B Z G R l Z F R v R G F 0 Y U 1 v Z G V s I i B W Y W x 1 Z T 0 i b D A i I C 8 + P E V u d H J 5 I F R 5 c G U 9 I k Z p b G x U b 0 R h d G F N b 2 R l b E V u Y W J s Z W Q i I F Z h b H V l P S J s M C I g L z 4 8 R W 5 0 c n k g V H l w Z T 0 i R m l s b E 9 i a m V j d F R 5 c G U i I F Z h b H V l P S J z Q 2 9 u b m V j d G l v b k 9 u b H k i I C 8 + P E V u d H J 5 I F R 5 c G U 9 I l J l c 3 V s d F R 5 c G U i I F Z h b H V l P S J z R n V u Y 3 R p b 2 4 i I C 8 + P E V u d H J 5 I F R 5 c G U 9 I k J 1 Z m Z l c k 5 l e H R S Z W Z y Z X N o I i B W Y W x 1 Z T 0 i b D E i I C 8 + P C 9 T d G F i b G V F b n R y a W V z P j w v S X R l b T 4 8 S X R l b T 4 8 S X R l b U x v Y 2 F 0 a W 9 u P j x J d G V t V H l w Z T 5 G b 3 J t d W x h P C 9 J d G V t V H l w Z T 4 8 S X R l b V B h d G g + U 2 V j d G l v b j E v V H J h c 2 Z v c m 1 h J T I w Z m l s Z S U y M C g z K S 9 P c m l n a W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M p L 0 Z p b G U l M j B u Y X N j b 3 N 0 a S U y M G Z p b H R y Y X R p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z K S 9 S a W N o a W F t Y S U y M G Z 1 b n p p b 2 5 l J T I w c G V y c 2 9 u Y W x p e n p h d G E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M p L 1 J p b m 9 t a W 5 h d G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z K S 9 S a W 1 v c 3 N l J T I w Y W x 0 c m U l M j B j b 2 x v b m 5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z K S 9 F c 3 B h b n N h J T I w Y 2 9 s b 2 5 u Y S U y M H R h Y m x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z K S 9 N b 2 R p Z m l j Y X R v J T I w d G l w b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z K S 9 T b 3 N 0 a X R 1 a X R v J T I w d m F s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M p L 1 N v c 3 R p d H V p d G 8 l M j B 2 Y W x v c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M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z K S 9 G a W x 0 c m F 0 Z S U y M H J p Z 2 h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M p L 1 J p b W 9 z c 2 U l M j B j b 2 x v b m 5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M p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z K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M y k v U m l t b 3 N z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M p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M y k v R m l s d H J h d G U l M j B y a W d o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M y k v U 3 V k Z G l 2 a W R p J T I w Y 2 9 s b 2 5 u Y S U y M G l u J T I w Y m F z Z S U y M G F s J T I w Z G V s a W 1 p d G F 0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z K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M y k v U m l t b 3 N z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Q p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5 h d m l n Y X R p b 2 5 T d G V w T m F t Z S I g V m F s d W U 9 I n N O Y X Z p Z 2 F 6 a W 9 u Z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F R h c m d l d C I g V m F s d W U 9 I n N s b 2 d f N S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T Z U M T g 6 M j k 6 M T g u N D c 1 M j M y N l o i I C 8 + P E V u d H J 5 I F R 5 c G U 9 I k Z p b G x D b 2 x 1 b W 5 U e X B l c y I g V m F s d W U 9 I n N B d z 0 9 I i A v P j x F b n R y e S B U e X B l P S J G a W x s Q 2 9 s d W 1 u T m F t Z X M i I F Z h b H V l P S J z W y Z x d W 9 0 O 0 N v b H V t b j E u M i Z x d W 9 0 O 1 0 i I C 8 + P E V u d H J 5 I F R 5 c G U 9 I k Z p b G x T d G F 0 d X M i I F Z h b H V l P S J z Q 2 9 t c G x l d G U i I C 8 + P E V u d H J 5 I F R 5 c G U 9 I k Z p b G x D b 3 V u d C I g V m F s d W U 9 I m w 1 M i I g L z 4 8 R W 5 0 c n k g V H l w Z T 0 i U m V s Y X R p b 2 5 z a G l w S W 5 m b 0 N v b n R h a W 5 l c i I g V m F s d W U 9 I n N 7 J n F 1 b 3 Q 7 Y 2 9 s d W 1 u Q 2 9 1 b n Q m c X V v d D s 6 M S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b G 9 n L 0 F 1 d G 9 S Z W 1 v d m V k Q 2 9 s d W 1 u c z E u e 0 N v b H V t b j E u M i w w f S Z x d W 9 0 O 1 0 s J n F 1 b 3 Q 7 Q 2 9 s d W 1 u Q 2 9 1 b n Q m c X V v d D s 6 M S w m c X V v d D t L Z X l D b 2 x 1 b W 5 O Y W 1 l c y Z x d W 9 0 O z p b X S w m c X V v d D t D b 2 x 1 b W 5 J Z G V u d G l 0 a W V z J n F 1 b 3 Q 7 O l s m c X V v d D t T Z W N 0 a W 9 u M S 9 s b 2 c v Q X V 0 b 1 J l b W 9 2 Z W R D b 2 x 1 b W 5 z M S 5 7 Q 2 9 s d W 1 u M S 4 y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n J T I w K D Q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N C k v R m l s Z S U y M G 5 h c 2 N v c 3 R p J T I w Z m l s d H J h d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Q p L 1 J p Y 2 h p Y W 1 h J T I w Z n V u e m l v b m U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N C k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Q p L 1 J p b W 9 z c 2 U l M j B h b H R y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Q p L 0 V z c G F u c 2 E l M j B j b 2 x v b m 5 h J T I w d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Q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Q p L 0 Z p b H R y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N C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N C k v U 3 V k Z G l 2 a W R p J T I w Y 2 9 s b 2 5 u Y S U y M G l u J T I w Y m F z Z S U y M G F s J T I w Z G V s a W 1 p d G F 0 b 3 J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Q p L 0 1 v Z G l m a W N h d G 8 l M j B 0 a X B v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0 K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N C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0 K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0 K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0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0 K S 9 S a W d o Z S U y M H Z 1 b 3 R l J T I w c m l t b 3 N z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N C k v T W 9 k a W Z p Y 2 F 0 b y U y M H R p c G 8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Q p L 0 9 y Z G l u Y X R l J T I w c m l n a G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N C k v U m l t b 3 N z Z S U y M G N v b G 9 u b m U y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Q p L 1 J p Z 2 h l J T I w d n V v d G U l M j B y a W 1 v c 3 N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0 K S 9 T b 3 N 0 a X R 1 a X R v J T I w d m F s b 3 J l M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0 K S 9 N b 2 R p Z m l j Y X R v J T I w d G l w b z M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N S k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S I g L z 4 8 R W 5 0 c n k g V H l w Z T 0 i R m l s b E 9 i a m V j d F R 5 c G U i I F Z h b H V l P S J z V G F i b G U i I C 8 + P E V u d H J 5 I F R 5 c G U 9 I k Z p b G x U b 0 R h d G F N b 2 R l b E V u Y W J s Z W Q i I F Z h b H V l P S J s M C I g L z 4 8 R W 5 0 c n k g V H l w Z T 0 i T m F 2 a W d h d G l v b l N 0 Z X B O Y W 1 l I i B W Y W x 1 Z T 0 i c 0 5 h d m l n Y X p p b 2 5 l I i A v P j x F b n R y e S B U e X B l P S J S Z X N 1 b H R U e X B l I i B W Y W x 1 Z T 0 i c 1 R h Y m x l I i A v P j x F b n R y e S B U e X B l P S J C d W Z m Z X J O Z X h 0 U m V m c m V z a C I g V m F s d W U 9 I m w x I i A v P j x F b n R y e S B U e X B l P S J G a W x s V G F y Z 2 V 0 I i B W Y W x 1 Z T 0 i c 2 x v Z 1 9 f M j Y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F c n J v c k N v d W 5 0 I i B W Y W x 1 Z T 0 i b D A i I C 8 + P E V u d H J 5 I F R 5 c G U 9 I k Z p b G x M Y X N 0 V X B k Y X R l Z C I g V m F s d W U 9 I m Q y M D I y L T A x L T E 2 V D E 4 O j M 0 O j A 3 L j k 4 O T I w N j R a I i A v P j x F b n R y e S B U e X B l P S J G a W x s Q 2 9 s d W 1 u V H l w Z X M i I F Z h b H V l P S J z Q m c 9 P S I g L z 4 8 R W 5 0 c n k g V H l w Z T 0 i R m l s b E N v b H V t b k 5 h b W V z I i B W Y W x 1 Z T 0 i c 1 s m c X V v d D t D b 2 x 1 b W 4 x L j I m c X V v d D t d I i A v P j x F b n R y e S B U e X B l P S J G a W x s U 3 R h d H V z I i B W Y W x 1 Z T 0 i c 0 N v b X B s Z X R l I i A v P j x F b n R y e S B U e X B l P S J G a W x s Q 2 9 1 b n Q i I F Z h b H V l P S J s N T I i I C 8 + P E V u d H J 5 I F R 5 c G U 9 I l J l b G F 0 a W 9 u c 2 h p c E l u Z m 9 D b 2 5 0 Y W l u Z X I i I F Z h b H V l P S J z e y Z x d W 9 0 O 2 N v b H V t b k N v d W 5 0 J n F 1 b 3 Q 7 O j E s J n F 1 b 3 Q 7 a 2 V 5 Q 2 9 s d W 1 u T m F t Z X M m c X V v d D s 6 W 1 0 s J n F 1 b 3 Q 7 c X V l c n l S Z W x h d G l v b n N o a X B z J n F 1 b 3 Q 7 O l t d L C Z x d W 9 0 O 2 N v b H V t b k l k Z W 5 0 a X R p Z X M m c X V v d D s 6 W y Z x d W 9 0 O 1 N l Y 3 R p b 2 4 x L 2 x v Z y A o M i k v Q X V 0 b 1 J l b W 9 2 Z W R D b 2 x 1 b W 5 z M S 5 7 Q 2 9 s d W 1 u M S 4 y L D B 9 J n F 1 b 3 Q 7 X S w m c X V v d D t D b 2 x 1 b W 5 D b 3 V u d C Z x d W 9 0 O z o x L C Z x d W 9 0 O 0 t l e U N v b H V t b k 5 h b W V z J n F 1 b 3 Q 7 O l t d L C Z x d W 9 0 O 0 N v b H V t b k l k Z W 5 0 a X R p Z X M m c X V v d D s 6 W y Z x d W 9 0 O 1 N l Y 3 R p b 2 4 x L 2 x v Z y A o M i k v Q X V 0 b 1 J l b W 9 2 Z W R D b 2 x 1 b W 5 z M S 5 7 Q 2 9 s d W 1 u M S 4 y L D B 9 J n F 1 b 3 Q 7 X S w m c X V v d D t S Z W x h d G l v b n N o a X B J b m Z v J n F 1 b 3 Q 7 O l t d f S I g L z 4 8 R W 5 0 c n k g V H l w Z T 0 i T G 9 h Z G V k V G 9 B b m F s e X N p c 1 N l c n Z p Y 2 V z I i B W Y W x 1 Z T 0 i b D A i I C 8 + P C 9 T d G F i b G V F b n R y a W V z P j w v S X R l b T 4 8 S X R l b T 4 8 S X R l b U x v Y 2 F 0 a W 9 u P j x J d G V t V H l w Z T 5 G b 3 J t d W x h P C 9 J d G V t V H l w Z T 4 8 S X R l b V B h d G g + U 2 V j d G l v b j E v b G 9 n J T I w K D U p L 0 9 y a W d p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N S k v R m l s Z S U y M G 5 h c 2 N v c 3 R p J T I w Z m l s d H J h d G k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U p L 1 J p Y 2 h p Y W 1 h J T I w Z n V u e m l v b m U l M j B w Z X J z b 2 5 h b G l 6 e m F 0 Y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N S k v U m l u b 2 1 p b m F 0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U p L 1 J p b W 9 z c 2 U l M j B h b H R y Z S U y M G N v b G 9 u b m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U p L 0 V z c G F u c 2 E l M j B j b 2 x v b m 5 h J T I w d G F i b G U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U p L 0 1 v Z G l m a W N h d G 8 l M j B 0 a X B v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b G 9 n J T I w K D U p L 1 N 1 Z G R p d m l k a S U y M G N v b G 9 u b m E l M j B p b i U y M G J h c 2 U l M j B h b C U y M G R l b G l t a X R h d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1 K S 9 N b 2 R p Z m l j Y X R v J T I w d G l w b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N S k v U m l t b 3 N z Z S U y M G N v b G 9 u b m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N S k v U 2 9 z d G l 0 d W l 0 b y U y M H Z h b G 9 y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1 K S 9 S a W d o Z S U y M H Z 1 b 3 R l J T I w c m l t b 3 N z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1 K S 9 T b 3 N 0 a X R 1 a X R v J T I w d m F s b 3 J l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1 K S 9 T b 3 N 0 a X R 1 a X R v J T I w d m F s b 3 J l M j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1 K S 9 N b 2 R p Z m l j Y X R v J T I w d G l w b z I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N S k v T 3 J k a W 5 h d G U l M j B y a W d o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2 x v Z y U y M C g 1 K S 9 S a W 1 v c 3 N l J T I w Y 2 9 s b 2 5 u Z T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s b 2 c l M j A o N S k v U m l n a G U l M j B 2 d W 9 0 Z S U y M H J p b W 9 z c 2 U x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I x a f g 1 T 7 D h J m 1 i 9 y K u A 5 h k A A A A A A g A A A A A A E G Y A A A A B A A A g A A A A Q Y 3 5 x 3 Y r d + q p Q p Q o S 1 3 C D z f V S Y N 7 p B Z P Q D f 4 W 7 U n I W w A A A A A D o A A A A A C A A A g A A A A Z S h C E K P k P y B P P M X n P 2 w s Q 4 3 T Q p 9 D r B + h a e k V k r z X Q Y Z Q A A A A + j N P C m + W / V I 9 Z l B P l s S i 7 + D o x 5 O 9 E V + t u v Q B z x 8 k j Z w d P q O v D P h O N 2 x a 0 s V 2 I 6 x k S k 6 a E + 3 3 c A k c h g E k d d m p 3 r C + N I z e z A V 9 d + n s o 4 i B y I x A A A A A p c q C v p N A c v g f f Q 1 P v R T 1 S z 9 Q M t o O P 5 0 k 6 T B m G 0 b b E 5 v P / J G 2 A v / p a d y 5 p a H R L P i F N 6 R x R L g Q l h G R g V Q o 9 I x X h g = = < / D a t a M a s h u p > 
</file>

<file path=customXml/itemProps1.xml><?xml version="1.0" encoding="utf-8"?>
<ds:datastoreItem xmlns:ds="http://schemas.openxmlformats.org/officeDocument/2006/customXml" ds:itemID="{84F82E0D-FAA0-4A9D-B995-3F3CD9DD2C10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5</vt:i4>
      </vt:variant>
    </vt:vector>
  </HeadingPairs>
  <TitlesOfParts>
    <vt:vector size="5" baseType="lpstr">
      <vt:lpstr>log</vt:lpstr>
      <vt:lpstr>log (2)</vt:lpstr>
      <vt:lpstr>log (3)</vt:lpstr>
      <vt:lpstr>tasso_miglioramento</vt:lpstr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Dan Dorin Izvoreanu</dc:creator>
  <cp:lastModifiedBy>Dan Dorin Izvoreanu</cp:lastModifiedBy>
  <dcterms:created xsi:type="dcterms:W3CDTF">2022-01-16T18:06:16Z</dcterms:created>
  <dcterms:modified xsi:type="dcterms:W3CDTF">2022-02-24T21:52:52Z</dcterms:modified>
</cp:coreProperties>
</file>