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wre\Dropbox\Izvoreanu\test computazionali\risultati1\"/>
    </mc:Choice>
  </mc:AlternateContent>
  <xr:revisionPtr revIDLastSave="0" documentId="13_ncr:1_{4E551C0F-4601-427F-A386-44AD5BA01A7A}" xr6:coauthVersionLast="47" xr6:coauthVersionMax="47" xr10:uidLastSave="{00000000-0000-0000-0000-000000000000}"/>
  <bookViews>
    <workbookView xWindow="-108" yWindow="-108" windowWidth="23256" windowHeight="12456" xr2:uid="{7ABDC3C0-A382-4C01-A133-80EAC4BBE440}"/>
  </bookViews>
  <sheets>
    <sheet name="all_sintesi" sheetId="6" r:id="rId1"/>
    <sheet name="pazienti" sheetId="11" r:id="rId2"/>
    <sheet name="computazione" sheetId="12" r:id="rId3"/>
    <sheet name="computazione prova" sheetId="14" r:id="rId4"/>
    <sheet name="strut_ospedaliera" sheetId="13" r:id="rId5"/>
  </sheets>
  <definedNames>
    <definedName name="DatiEsterni_1" localSheetId="0" hidden="1">all_sintesi!$A$1:$AA$53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3" l="1"/>
  <c r="D55" i="13"/>
  <c r="E55" i="13"/>
  <c r="B55" i="13"/>
  <c r="C54" i="11"/>
  <c r="E54" i="11"/>
  <c r="F54" i="11"/>
  <c r="H54" i="11"/>
  <c r="I54" i="11"/>
  <c r="J54" i="11"/>
  <c r="K54" i="11"/>
  <c r="B54" i="11"/>
  <c r="G25" i="11"/>
  <c r="G6" i="11"/>
  <c r="G45" i="11"/>
  <c r="G40" i="11"/>
  <c r="G33" i="11"/>
  <c r="G50" i="11"/>
  <c r="G41" i="11"/>
  <c r="G51" i="11"/>
  <c r="G29" i="11"/>
  <c r="G2" i="11"/>
  <c r="G44" i="11"/>
  <c r="G47" i="11"/>
  <c r="G38" i="11"/>
  <c r="G3" i="11"/>
  <c r="G37" i="11"/>
  <c r="G31" i="11"/>
  <c r="G43" i="11"/>
  <c r="G4" i="11"/>
  <c r="G46" i="11"/>
  <c r="G39" i="11"/>
  <c r="G32" i="11"/>
  <c r="G23" i="11"/>
  <c r="G24" i="11"/>
  <c r="G21" i="11"/>
  <c r="G19" i="11"/>
  <c r="G18" i="11"/>
  <c r="G11" i="11"/>
  <c r="G12" i="11"/>
  <c r="G15" i="11"/>
  <c r="G7" i="11"/>
  <c r="G10" i="11"/>
  <c r="G9" i="11"/>
  <c r="G13" i="11"/>
  <c r="G8" i="11"/>
  <c r="G14" i="11"/>
  <c r="G16" i="11"/>
  <c r="G17" i="11"/>
  <c r="G22" i="11"/>
  <c r="G26" i="11"/>
  <c r="G34" i="11"/>
  <c r="G35" i="11"/>
  <c r="G30" i="11"/>
  <c r="G52" i="11"/>
  <c r="G53" i="11"/>
  <c r="G36" i="11"/>
  <c r="G27" i="11"/>
  <c r="G42" i="11"/>
  <c r="G28" i="11"/>
  <c r="G20" i="11"/>
  <c r="G5" i="11"/>
  <c r="G48" i="11"/>
  <c r="G49" i="11"/>
  <c r="D54" i="12"/>
  <c r="E54" i="12"/>
  <c r="F54" i="12"/>
  <c r="G54" i="12"/>
  <c r="C54" i="12"/>
  <c r="B54" i="12"/>
  <c r="D25" i="11"/>
  <c r="D6" i="11"/>
  <c r="D45" i="11"/>
  <c r="D40" i="11"/>
  <c r="D33" i="11"/>
  <c r="D50" i="11"/>
  <c r="D41" i="11"/>
  <c r="D51" i="11"/>
  <c r="D29" i="11"/>
  <c r="D2" i="11"/>
  <c r="D44" i="11"/>
  <c r="D47" i="11"/>
  <c r="D38" i="11"/>
  <c r="D3" i="11"/>
  <c r="D37" i="11"/>
  <c r="D31" i="11"/>
  <c r="D43" i="11"/>
  <c r="D4" i="11"/>
  <c r="D46" i="11"/>
  <c r="D39" i="11"/>
  <c r="D32" i="11"/>
  <c r="D23" i="11"/>
  <c r="D24" i="11"/>
  <c r="D21" i="11"/>
  <c r="D19" i="11"/>
  <c r="D18" i="11"/>
  <c r="D11" i="11"/>
  <c r="D12" i="11"/>
  <c r="D15" i="11"/>
  <c r="D7" i="11"/>
  <c r="D10" i="11"/>
  <c r="D9" i="11"/>
  <c r="D13" i="11"/>
  <c r="D8" i="11"/>
  <c r="D14" i="11"/>
  <c r="D16" i="11"/>
  <c r="D17" i="11"/>
  <c r="D22" i="11"/>
  <c r="D26" i="11"/>
  <c r="D34" i="11"/>
  <c r="D35" i="11"/>
  <c r="D30" i="11"/>
  <c r="D52" i="11"/>
  <c r="D53" i="11"/>
  <c r="D36" i="11"/>
  <c r="D27" i="11"/>
  <c r="D42" i="11"/>
  <c r="D28" i="11"/>
  <c r="D20" i="11"/>
  <c r="D5" i="11"/>
  <c r="D48" i="11"/>
  <c r="D49" i="11"/>
  <c r="D12" i="6"/>
  <c r="D2" i="6"/>
  <c r="D3" i="6"/>
  <c r="D4" i="6"/>
  <c r="D5" i="6"/>
  <c r="D6" i="6"/>
  <c r="D7" i="6"/>
  <c r="D8" i="6"/>
  <c r="D9" i="6"/>
  <c r="D10" i="6"/>
  <c r="D11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G54" i="11" l="1"/>
  <c r="D5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35DF7-5F0E-43FD-9AFA-AAC0E8DB1AAC}" keepAlive="1" name="Query - all_sintesi" description="Connessione alla query 'all_sintesi' nella cartella di lavoro." type="5" refreshedVersion="7" background="1" saveData="1">
    <dbPr connection="Provider=Microsoft.Mashup.OleDb.1;Data Source=$Workbook$;Location=all_sintesi;Extended Properties=&quot;&quot;" command="SELECT * FROM [all_sintesi]"/>
  </connection>
  <connection id="2" xr16:uid="{47763F1F-8A40-442E-BB4C-B41187C1678B}" keepAlive="1" name="Query - istanza02_sintesi" description="Connessione alla query 'istanza02_sintesi' nella cartella di lavoro." type="5" refreshedVersion="0" background="1">
    <dbPr connection="Provider=Microsoft.Mashup.OleDb.1;Data Source=$Workbook$;Location=istanza02_sintesi;Extended Properties=&quot;&quot;" command="SELECT * FROM [istanza02_sintesi]"/>
  </connection>
  <connection id="3" xr16:uid="{1F2B62B2-8B83-4E2F-B468-CE02A0AFA64C}" keepAlive="1" name="Query - istanza03_sintesi" description="Connessione alla query 'istanza03_sintesi' nella cartella di lavoro." type="5" refreshedVersion="0" background="1">
    <dbPr connection="Provider=Microsoft.Mashup.OleDb.1;Data Source=$Workbook$;Location=istanza03_sintesi;Extended Properties=&quot;&quot;" command="SELECT * FROM [istanza03_sintesi]"/>
  </connection>
</connections>
</file>

<file path=xl/sharedStrings.xml><?xml version="1.0" encoding="utf-8"?>
<sst xmlns="http://schemas.openxmlformats.org/spreadsheetml/2006/main" count="58" uniqueCount="37">
  <si>
    <t>istanza</t>
  </si>
  <si>
    <t>visitati</t>
  </si>
  <si>
    <t>tot</t>
  </si>
  <si>
    <t>upper pr1</t>
  </si>
  <si>
    <t>gap pr1</t>
  </si>
  <si>
    <t>CPU pr1</t>
  </si>
  <si>
    <t>soluzione pr2</t>
  </si>
  <si>
    <t>lower pr2</t>
  </si>
  <si>
    <t>gap pr2</t>
  </si>
  <si>
    <t>CPU pr2</t>
  </si>
  <si>
    <t>pazienti poltrone</t>
  </si>
  <si>
    <t>upper pr3</t>
  </si>
  <si>
    <t>CPU pr3</t>
  </si>
  <si>
    <t>tempo medio non-EM</t>
  </si>
  <si>
    <t>tempo medio EM</t>
  </si>
  <si>
    <t>soluzione pr3</t>
  </si>
  <si>
    <t>gap pr3</t>
  </si>
  <si>
    <t>tempo medio attesa non EM</t>
  </si>
  <si>
    <t>tempo medio attesa EM</t>
  </si>
  <si>
    <t>ultimo ts infusion</t>
  </si>
  <si>
    <t>tasso letti</t>
  </si>
  <si>
    <t>tasso poltrone</t>
  </si>
  <si>
    <t>tasso ambulatori EM</t>
  </si>
  <si>
    <t>tasso ambulatori non-EM</t>
  </si>
  <si>
    <t>tempo max EM</t>
  </si>
  <si>
    <t>tempo max non-EM</t>
  </si>
  <si>
    <t>Non visitati</t>
  </si>
  <si>
    <t>tasso visitati</t>
  </si>
  <si>
    <t>pazienti richiesta poltrona</t>
  </si>
  <si>
    <t>pazienti assegnati a poltrona</t>
  </si>
  <si>
    <t>% soddisfatti poltrona</t>
  </si>
  <si>
    <t>tempo attesa medio EM</t>
  </si>
  <si>
    <t>tempo attesa max EM</t>
  </si>
  <si>
    <t>tempo attesa max NON-EM</t>
  </si>
  <si>
    <t>tempo attesa medio NON-EM</t>
  </si>
  <si>
    <t>media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</si>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</sst>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F0"/>
        <bgColor theme="9"/>
      </patternFill>
    </fill>
    <fill>
      <patternFill patternType="solid">
        <fgColor rgb="FF00B050"/>
        <bgColor theme="9"/>
      </patternFill>
    </fill>
    <fill>
      <patternFill patternType="solid">
        <fgColor theme="7"/>
        <bgColor theme="9"/>
      </patternFill>
    </fill>
    <fill>
      <patternFill patternType="solid">
        <fgColor theme="5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9" fontId="0" fillId="0" borderId="0" xfId="1" applyNumberFormat="1" applyFont="1"/>
    <xf numFmtId="49" fontId="0" fillId="0" borderId="0" xfId="0" applyNumberFormat="1" applyFill="1" applyAlignment="1">
      <alignment horizontal="center" vertical="center" textRotation="90" wrapText="1"/>
    </xf>
    <xf numFmtId="10" fontId="0" fillId="0" borderId="0" xfId="1" applyNumberFormat="1" applyFont="1"/>
    <xf numFmtId="0" fontId="0" fillId="3" borderId="1" xfId="0" applyFont="1" applyFill="1" applyBorder="1"/>
    <xf numFmtId="0" fontId="0" fillId="0" borderId="1" xfId="0" applyFont="1" applyBorder="1"/>
    <xf numFmtId="49" fontId="3" fillId="2" borderId="2" xfId="0" applyNumberFormat="1" applyFont="1" applyFill="1" applyBorder="1" applyAlignment="1">
      <alignment horizontal="center" vertical="center" textRotation="90" wrapText="1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49" fontId="3" fillId="2" borderId="1" xfId="0" applyNumberFormat="1" applyFont="1" applyFill="1" applyBorder="1" applyAlignment="1">
      <alignment horizontal="center" vertical="center" textRotation="90" wrapText="1"/>
    </xf>
    <xf numFmtId="9" fontId="0" fillId="0" borderId="0" xfId="1" applyFont="1"/>
    <xf numFmtId="49" fontId="3" fillId="2" borderId="0" xfId="0" applyNumberFormat="1" applyFont="1" applyFill="1" applyBorder="1" applyAlignment="1">
      <alignment horizontal="center" vertical="center" textRotation="90" wrapText="1"/>
    </xf>
    <xf numFmtId="49" fontId="3" fillId="4" borderId="0" xfId="0" applyNumberFormat="1" applyFont="1" applyFill="1" applyBorder="1" applyAlignment="1">
      <alignment horizontal="center" vertical="center" textRotation="90" wrapText="1"/>
    </xf>
    <xf numFmtId="49" fontId="3" fillId="5" borderId="1" xfId="0" applyNumberFormat="1" applyFont="1" applyFill="1" applyBorder="1" applyAlignment="1">
      <alignment horizontal="center" vertical="center" textRotation="90" wrapText="1"/>
    </xf>
    <xf numFmtId="49" fontId="3" fillId="5" borderId="0" xfId="0" applyNumberFormat="1" applyFont="1" applyFill="1" applyBorder="1" applyAlignment="1">
      <alignment horizontal="center" vertical="center" textRotation="90" wrapText="1"/>
    </xf>
    <xf numFmtId="49" fontId="3" fillId="6" borderId="1" xfId="0" applyNumberFormat="1" applyFont="1" applyFill="1" applyBorder="1" applyAlignment="1">
      <alignment horizontal="center" vertical="center" textRotation="90" wrapText="1"/>
    </xf>
    <xf numFmtId="49" fontId="3" fillId="7" borderId="1" xfId="0" applyNumberFormat="1" applyFont="1" applyFill="1" applyBorder="1" applyAlignment="1">
      <alignment horizontal="center" vertical="center" textRotation="90" wrapText="1"/>
    </xf>
    <xf numFmtId="9" fontId="0" fillId="3" borderId="1" xfId="1" applyNumberFormat="1" applyFont="1" applyFill="1" applyBorder="1"/>
    <xf numFmtId="9" fontId="0" fillId="0" borderId="1" xfId="1" applyNumberFormat="1" applyFont="1" applyBorder="1"/>
    <xf numFmtId="10" fontId="0" fillId="3" borderId="1" xfId="0" applyNumberFormat="1" applyFont="1" applyFill="1" applyBorder="1"/>
    <xf numFmtId="9" fontId="0" fillId="0" borderId="1" xfId="0" applyNumberFormat="1" applyFont="1" applyBorder="1"/>
    <xf numFmtId="9" fontId="0" fillId="3" borderId="1" xfId="0" applyNumberFormat="1" applyFont="1" applyFill="1" applyBorder="1"/>
    <xf numFmtId="10" fontId="0" fillId="3" borderId="1" xfId="1" applyNumberFormat="1" applyFont="1" applyFill="1" applyBorder="1"/>
    <xf numFmtId="10" fontId="0" fillId="0" borderId="1" xfId="1" applyNumberFormat="1" applyFont="1" applyBorder="1"/>
    <xf numFmtId="10" fontId="0" fillId="0" borderId="1" xfId="0" applyNumberFormat="1" applyFont="1" applyBorder="1"/>
    <xf numFmtId="0" fontId="6" fillId="8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9" fontId="4" fillId="10" borderId="0" xfId="1" applyFont="1" applyFill="1" applyAlignment="1">
      <alignment horizontal="center" vertical="center"/>
    </xf>
    <xf numFmtId="9" fontId="4" fillId="11" borderId="0" xfId="1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5" fillId="10" borderId="0" xfId="0" applyFont="1" applyFill="1" applyBorder="1" applyAlignment="1">
      <alignment horizontal="center" vertical="center"/>
    </xf>
    <xf numFmtId="10" fontId="5" fillId="12" borderId="0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textRotation="90" wrapText="1"/>
    </xf>
    <xf numFmtId="0" fontId="0" fillId="3" borderId="4" xfId="0" applyNumberFormat="1" applyFont="1" applyFill="1" applyBorder="1"/>
    <xf numFmtId="0" fontId="0" fillId="3" borderId="4" xfId="0" applyFont="1" applyFill="1" applyBorder="1"/>
  </cellXfs>
  <cellStyles count="2">
    <cellStyle name="Normale" xfId="0" builtinId="0"/>
    <cellStyle name="Percentuale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9"/>
          <bgColor theme="9"/>
        </patternFill>
      </fill>
      <alignment horizontal="center" vertical="center" textRotation="9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9"/>
          <bgColor theme="9"/>
        </patternFill>
      </fill>
      <alignment horizontal="center" vertical="center" textRotation="9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  <alignment horizontal="center" vertic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Tasso</a:t>
            </a:r>
            <a:r>
              <a:rPr lang="it-IT" baseline="0"/>
              <a:t> visitati vs Totale pazienti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pazienti!$D$2:$D$53</c:f>
              <c:numCache>
                <c:formatCode>0%</c:formatCode>
                <c:ptCount val="52"/>
                <c:pt idx="0">
                  <c:v>0.96280991735537191</c:v>
                </c:pt>
                <c:pt idx="1">
                  <c:v>0.98011363636363635</c:v>
                </c:pt>
                <c:pt idx="2">
                  <c:v>0.9820193637621023</c:v>
                </c:pt>
                <c:pt idx="3">
                  <c:v>0.97527047913446674</c:v>
                </c:pt>
                <c:pt idx="4">
                  <c:v>0.98628048780487809</c:v>
                </c:pt>
                <c:pt idx="5">
                  <c:v>0.93026706231454004</c:v>
                </c:pt>
                <c:pt idx="6">
                  <c:v>0.93478260869565222</c:v>
                </c:pt>
                <c:pt idx="7">
                  <c:v>0.93630573248407645</c:v>
                </c:pt>
                <c:pt idx="8">
                  <c:v>0.93670886075949367</c:v>
                </c:pt>
                <c:pt idx="9">
                  <c:v>0.93970588235294117</c:v>
                </c:pt>
                <c:pt idx="10">
                  <c:v>0.94272445820433437</c:v>
                </c:pt>
                <c:pt idx="11">
                  <c:v>0.9472913616398243</c:v>
                </c:pt>
                <c:pt idx="12">
                  <c:v>0.94796747967479678</c:v>
                </c:pt>
                <c:pt idx="13">
                  <c:v>0.94936708860759489</c:v>
                </c:pt>
                <c:pt idx="14">
                  <c:v>0.95101351351351349</c:v>
                </c:pt>
                <c:pt idx="15">
                  <c:v>0.95261437908496727</c:v>
                </c:pt>
                <c:pt idx="16">
                  <c:v>0.95366218236173395</c:v>
                </c:pt>
                <c:pt idx="17">
                  <c:v>0.96507936507936509</c:v>
                </c:pt>
                <c:pt idx="18">
                  <c:v>0.96507936507936509</c:v>
                </c:pt>
                <c:pt idx="19">
                  <c:v>0.96615384615384614</c:v>
                </c:pt>
                <c:pt idx="20">
                  <c:v>0.96666666666666667</c:v>
                </c:pt>
                <c:pt idx="21">
                  <c:v>0.97443609022556388</c:v>
                </c:pt>
                <c:pt idx="22">
                  <c:v>0.97492163009404387</c:v>
                </c:pt>
                <c:pt idx="23">
                  <c:v>0.97891566265060237</c:v>
                </c:pt>
                <c:pt idx="24">
                  <c:v>0.97990726429675423</c:v>
                </c:pt>
                <c:pt idx="25">
                  <c:v>0.98053097345132745</c:v>
                </c:pt>
                <c:pt idx="26">
                  <c:v>0.98071216617210677</c:v>
                </c:pt>
                <c:pt idx="27">
                  <c:v>0.98104956268221577</c:v>
                </c:pt>
                <c:pt idx="28">
                  <c:v>0.98439937597503901</c:v>
                </c:pt>
                <c:pt idx="29">
                  <c:v>0.98484848484848486</c:v>
                </c:pt>
                <c:pt idx="30">
                  <c:v>0.98511904761904767</c:v>
                </c:pt>
                <c:pt idx="31">
                  <c:v>0.98595943837753508</c:v>
                </c:pt>
                <c:pt idx="32">
                  <c:v>0.98699186991869914</c:v>
                </c:pt>
                <c:pt idx="33">
                  <c:v>0.98709677419354835</c:v>
                </c:pt>
                <c:pt idx="34">
                  <c:v>0.98753894080996885</c:v>
                </c:pt>
                <c:pt idx="35">
                  <c:v>0.99033816425120769</c:v>
                </c:pt>
                <c:pt idx="36">
                  <c:v>0.99185667752442996</c:v>
                </c:pt>
                <c:pt idx="37">
                  <c:v>0.99199999999999999</c:v>
                </c:pt>
                <c:pt idx="38">
                  <c:v>0.99215070643642067</c:v>
                </c:pt>
                <c:pt idx="39">
                  <c:v>0.99317406143344711</c:v>
                </c:pt>
                <c:pt idx="40">
                  <c:v>0.99319727891156462</c:v>
                </c:pt>
                <c:pt idx="41">
                  <c:v>0.99346405228758172</c:v>
                </c:pt>
                <c:pt idx="42">
                  <c:v>0.99523052464228934</c:v>
                </c:pt>
                <c:pt idx="43">
                  <c:v>0.99644760213143868</c:v>
                </c:pt>
                <c:pt idx="44">
                  <c:v>0.99668874172185429</c:v>
                </c:pt>
                <c:pt idx="45">
                  <c:v>0.99697885196374625</c:v>
                </c:pt>
                <c:pt idx="46">
                  <c:v>0.99775784753363228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cat>
          <c:val>
            <c:numRef>
              <c:f>pazienti!$B$2:$B$53</c:f>
              <c:numCache>
                <c:formatCode>General</c:formatCode>
                <c:ptCount val="52"/>
                <c:pt idx="0">
                  <c:v>726</c:v>
                </c:pt>
                <c:pt idx="1">
                  <c:v>704</c:v>
                </c:pt>
                <c:pt idx="2">
                  <c:v>723</c:v>
                </c:pt>
                <c:pt idx="3">
                  <c:v>647</c:v>
                </c:pt>
                <c:pt idx="4">
                  <c:v>656</c:v>
                </c:pt>
                <c:pt idx="5">
                  <c:v>674</c:v>
                </c:pt>
                <c:pt idx="6">
                  <c:v>644</c:v>
                </c:pt>
                <c:pt idx="7">
                  <c:v>471</c:v>
                </c:pt>
                <c:pt idx="8">
                  <c:v>632</c:v>
                </c:pt>
                <c:pt idx="9">
                  <c:v>680</c:v>
                </c:pt>
                <c:pt idx="10">
                  <c:v>646</c:v>
                </c:pt>
                <c:pt idx="11">
                  <c:v>683</c:v>
                </c:pt>
                <c:pt idx="12">
                  <c:v>615</c:v>
                </c:pt>
                <c:pt idx="13">
                  <c:v>632</c:v>
                </c:pt>
                <c:pt idx="14">
                  <c:v>592</c:v>
                </c:pt>
                <c:pt idx="15">
                  <c:v>612</c:v>
                </c:pt>
                <c:pt idx="16">
                  <c:v>669</c:v>
                </c:pt>
                <c:pt idx="17">
                  <c:v>630</c:v>
                </c:pt>
                <c:pt idx="18">
                  <c:v>630</c:v>
                </c:pt>
                <c:pt idx="19">
                  <c:v>650</c:v>
                </c:pt>
                <c:pt idx="20">
                  <c:v>630</c:v>
                </c:pt>
                <c:pt idx="21">
                  <c:v>665</c:v>
                </c:pt>
                <c:pt idx="22">
                  <c:v>638</c:v>
                </c:pt>
                <c:pt idx="23">
                  <c:v>664</c:v>
                </c:pt>
                <c:pt idx="24">
                  <c:v>647</c:v>
                </c:pt>
                <c:pt idx="25">
                  <c:v>565</c:v>
                </c:pt>
                <c:pt idx="26">
                  <c:v>674</c:v>
                </c:pt>
                <c:pt idx="27">
                  <c:v>686</c:v>
                </c:pt>
                <c:pt idx="28">
                  <c:v>641</c:v>
                </c:pt>
                <c:pt idx="29">
                  <c:v>594</c:v>
                </c:pt>
                <c:pt idx="30">
                  <c:v>672</c:v>
                </c:pt>
                <c:pt idx="31">
                  <c:v>641</c:v>
                </c:pt>
                <c:pt idx="32">
                  <c:v>615</c:v>
                </c:pt>
                <c:pt idx="33">
                  <c:v>620</c:v>
                </c:pt>
                <c:pt idx="34">
                  <c:v>642</c:v>
                </c:pt>
                <c:pt idx="35">
                  <c:v>621</c:v>
                </c:pt>
                <c:pt idx="36">
                  <c:v>614</c:v>
                </c:pt>
                <c:pt idx="37">
                  <c:v>625</c:v>
                </c:pt>
                <c:pt idx="38">
                  <c:v>637</c:v>
                </c:pt>
                <c:pt idx="39">
                  <c:v>586</c:v>
                </c:pt>
                <c:pt idx="40">
                  <c:v>588</c:v>
                </c:pt>
                <c:pt idx="41">
                  <c:v>612</c:v>
                </c:pt>
                <c:pt idx="42">
                  <c:v>629</c:v>
                </c:pt>
                <c:pt idx="43">
                  <c:v>563</c:v>
                </c:pt>
                <c:pt idx="44">
                  <c:v>604</c:v>
                </c:pt>
                <c:pt idx="45">
                  <c:v>662</c:v>
                </c:pt>
                <c:pt idx="46">
                  <c:v>446</c:v>
                </c:pt>
                <c:pt idx="47">
                  <c:v>528</c:v>
                </c:pt>
                <c:pt idx="48">
                  <c:v>657</c:v>
                </c:pt>
                <c:pt idx="49">
                  <c:v>614</c:v>
                </c:pt>
                <c:pt idx="50">
                  <c:v>549</c:v>
                </c:pt>
                <c:pt idx="51">
                  <c:v>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3-44A3-94B2-D4B7D612D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734992"/>
        <c:axId val="1359731664"/>
      </c:lineChart>
      <c:catAx>
        <c:axId val="13597349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9731664"/>
        <c:crosses val="autoZero"/>
        <c:auto val="1"/>
        <c:lblAlgn val="ctr"/>
        <c:lblOffset val="100"/>
        <c:noMultiLvlLbl val="0"/>
      </c:catAx>
      <c:valAx>
        <c:axId val="1359731664"/>
        <c:scaling>
          <c:orientation val="minMax"/>
          <c:min val="4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973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</a:t>
            </a:r>
            <a:r>
              <a:rPr lang="it-IT" baseline="0"/>
              <a:t> attesa medio EM e non-EM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pazienti!$H$1</c:f>
              <c:strCache>
                <c:ptCount val="1"/>
                <c:pt idx="0">
                  <c:v>tempo attesa medio 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pazienti!$H$2:$H$53</c:f>
              <c:numCache>
                <c:formatCode>General</c:formatCode>
                <c:ptCount val="52"/>
                <c:pt idx="0">
                  <c:v>27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32-458B-B35B-87479C567384}"/>
            </c:ext>
          </c:extLst>
        </c:ser>
        <c:ser>
          <c:idx val="0"/>
          <c:order val="1"/>
          <c:tx>
            <c:strRef>
              <c:f>pazienti!$I$1</c:f>
              <c:strCache>
                <c:ptCount val="1"/>
                <c:pt idx="0">
                  <c:v>tempo attesa medio NON-EM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pazienti!$I$2:$I$53</c:f>
              <c:numCache>
                <c:formatCode>General</c:formatCode>
                <c:ptCount val="52"/>
                <c:pt idx="0">
                  <c:v>11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32-458B-B35B-87479C567384}"/>
            </c:ext>
          </c:extLst>
        </c:ser>
        <c:ser>
          <c:idx val="2"/>
          <c:order val="2"/>
          <c:tx>
            <c:strRef>
              <c:f>pazienti!$J$1</c:f>
              <c:strCache>
                <c:ptCount val="1"/>
                <c:pt idx="0">
                  <c:v>tempo attesa max 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pazienti!$J$2:$J$53</c:f>
              <c:numCache>
                <c:formatCode>General</c:formatCode>
                <c:ptCount val="52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32-458B-B35B-87479C567384}"/>
            </c:ext>
          </c:extLst>
        </c:ser>
        <c:ser>
          <c:idx val="3"/>
          <c:order val="3"/>
          <c:tx>
            <c:strRef>
              <c:f>pazienti!$K$1</c:f>
              <c:strCache>
                <c:ptCount val="1"/>
                <c:pt idx="0">
                  <c:v>tempo attesa max NON-EM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pazienti!$K$2:$K$53</c:f>
              <c:numCache>
                <c:formatCode>General</c:formatCode>
                <c:ptCount val="52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32-458B-B35B-87479C56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753344"/>
        <c:axId val="1791750432"/>
      </c:barChart>
      <c:catAx>
        <c:axId val="179175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750432"/>
        <c:crosses val="autoZero"/>
        <c:auto val="1"/>
        <c:lblAlgn val="ctr"/>
        <c:lblOffset val="100"/>
        <c:noMultiLvlLbl val="0"/>
      </c:catAx>
      <c:valAx>
        <c:axId val="17917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75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1</xdr:row>
      <xdr:rowOff>0</xdr:rowOff>
    </xdr:from>
    <xdr:to>
      <xdr:col>19</xdr:col>
      <xdr:colOff>297180</xdr:colOff>
      <xdr:row>16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1CE1722-C65B-4EC3-9EAC-5215E95B9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579120</xdr:colOff>
      <xdr:row>17</xdr:row>
      <xdr:rowOff>76200</xdr:rowOff>
    </xdr:from>
    <xdr:to>
      <xdr:col>22</xdr:col>
      <xdr:colOff>15240</xdr:colOff>
      <xdr:row>39</xdr:row>
      <xdr:rowOff>15240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5ADFE8F-F145-46F8-8822-372CD5C34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C3464A9-823B-47DF-BFA5-3F0FC62BE589}" autoFormatId="16" applyNumberFormats="0" applyBorderFormats="0" applyFontFormats="0" applyPatternFormats="0" applyAlignmentFormats="0" applyWidthHeightFormats="0">
  <queryTableRefresh nextId="29">
    <queryTableFields count="27">
      <queryTableField id="1" name="Column1" tableColumnId="1"/>
      <queryTableField id="2" name="Column2" tableColumnId="2"/>
      <queryTableField id="3" name="Column3" tableColumnId="3"/>
      <queryTableField id="28" dataBound="0" tableColumnId="27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  <queryTableDeletedFields count="1"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E6EEF-A9AA-492D-9241-26EA706E976E}" name="all_sintesi" displayName="all_sintesi" ref="A1:AA53" tableType="queryTable" totalsRowShown="0" headerRowDxfId="26">
  <autoFilter ref="A1:AA53" xr:uid="{36CE6EEF-A9AA-492D-9241-26EA706E976E}"/>
  <sortState xmlns:xlrd2="http://schemas.microsoft.com/office/spreadsheetml/2017/richdata2" ref="A2:AA53">
    <sortCondition ref="A1:A53"/>
  </sortState>
  <tableColumns count="27">
    <tableColumn id="1" xr3:uid="{7A2C425F-87DB-46E8-96C2-D0CA6450A61F}" uniqueName="1" name="istanza" queryTableFieldId="1" dataDxfId="25"/>
    <tableColumn id="2" xr3:uid="{3349E793-C0D9-4758-82D4-14448A96F314}" uniqueName="2" name="tot" queryTableFieldId="2"/>
    <tableColumn id="3" xr3:uid="{914FBDD9-830C-4CEE-BEC6-6255B066EB7B}" uniqueName="3" name="visitati" queryTableFieldId="3"/>
    <tableColumn id="27" xr3:uid="{92EB7E06-144C-4780-924F-BFE6A2C3EF72}" uniqueName="27" name="Non visitati" queryTableFieldId="28" dataDxfId="24">
      <calculatedColumnFormula>B2-C2</calculatedColumnFormula>
    </tableColumn>
    <tableColumn id="4" xr3:uid="{71F1704C-6B94-4223-B3A2-1EB3E6E2EF2D}" uniqueName="4" name="upper pr1" queryTableFieldId="4"/>
    <tableColumn id="5" xr3:uid="{9143EC79-747F-4AB2-B3A5-52084D92F495}" uniqueName="5" name="gap pr1" queryTableFieldId="5"/>
    <tableColumn id="6" xr3:uid="{55EB6FED-C79A-4FF9-8C0A-ABE889362CF7}" uniqueName="6" name="CPU pr1" queryTableFieldId="6"/>
    <tableColumn id="7" xr3:uid="{AF5ECAE6-60EE-4D3B-9CF3-04EE241EDCB8}" uniqueName="7" name="soluzione pr2" queryTableFieldId="7"/>
    <tableColumn id="8" xr3:uid="{CEA084C4-3A1D-4617-B662-19C08824CE51}" uniqueName="8" name="lower pr2" queryTableFieldId="8"/>
    <tableColumn id="9" xr3:uid="{ABAC6B68-43D9-4219-90F0-25E055DD06E4}" uniqueName="9" name="gap pr2" queryTableFieldId="9" dataDxfId="23"/>
    <tableColumn id="10" xr3:uid="{284C0349-042D-43EF-B290-EA2AAE736710}" uniqueName="10" name="CPU pr2" queryTableFieldId="10"/>
    <tableColumn id="11" xr3:uid="{A830E8C7-83DA-4EEB-9B53-10167B182CD1}" uniqueName="11" name="soluzione pr3" queryTableFieldId="11"/>
    <tableColumn id="12" xr3:uid="{A46C553B-3404-406F-A586-40C799E0F0F2}" uniqueName="12" name="pazienti poltrone" queryTableFieldId="12"/>
    <tableColumn id="13" xr3:uid="{D301CCEA-F667-4B4F-B70C-BCEC2D6974D7}" uniqueName="13" name="upper pr3" queryTableFieldId="13"/>
    <tableColumn id="14" xr3:uid="{1E1EE42C-EE8C-421E-96E0-A3C5742D3DD5}" uniqueName="14" name="gap pr3" queryTableFieldId="14" dataDxfId="22"/>
    <tableColumn id="15" xr3:uid="{13CE7E59-22E0-4798-86E4-9ECA98CD8177}" uniqueName="15" name="CPU pr3" queryTableFieldId="15"/>
    <tableColumn id="16" xr3:uid="{D63430D5-6F42-4D72-88B6-46C624462329}" uniqueName="16" name="tempo medio non-EM" queryTableFieldId="16"/>
    <tableColumn id="17" xr3:uid="{2D7BA9B0-A09E-41F1-B2F0-075B67E38BD6}" uniqueName="17" name="tempo medio EM" queryTableFieldId="17"/>
    <tableColumn id="18" xr3:uid="{A49D3328-4B13-4370-9EA2-F8EDF79248FC}" uniqueName="18" name="tempo medio attesa non EM" queryTableFieldId="18"/>
    <tableColumn id="19" xr3:uid="{16DEAC68-3A33-4FA2-9542-A8875BD263BA}" uniqueName="19" name="tempo medio attesa EM" queryTableFieldId="19"/>
    <tableColumn id="20" xr3:uid="{7C81386B-4929-4F17-9F28-9B85A2E28F35}" uniqueName="20" name="tempo max non-EM" queryTableFieldId="20"/>
    <tableColumn id="21" xr3:uid="{54BAEDC3-DF8A-4776-8B05-80EBC9E74E44}" uniqueName="21" name="tempo max EM" queryTableFieldId="21"/>
    <tableColumn id="22" xr3:uid="{45106A07-72C6-4D94-9CFB-BB52C055813C}" uniqueName="22" name="tasso ambulatori non-EM" queryTableFieldId="22"/>
    <tableColumn id="23" xr3:uid="{A5118681-CA4C-43C6-ABFA-A732B83C6D76}" uniqueName="23" name="tasso ambulatori EM" queryTableFieldId="23"/>
    <tableColumn id="24" xr3:uid="{98C054C6-3706-452E-9E5D-D1CD8AE61DBC}" uniqueName="24" name="tasso poltrone" queryTableFieldId="24"/>
    <tableColumn id="25" xr3:uid="{50671937-DB67-40B9-BB1B-9ABE164C071C}" uniqueName="25" name="tasso letti" queryTableFieldId="25"/>
    <tableColumn id="26" xr3:uid="{EB99B8D5-EC84-4D97-B3DC-CF0869F7AC8D}" uniqueName="26" name="ultimo ts infusion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0291B-61D2-4701-AB8A-56898B8A9F1D}" name="Tabella1" displayName="Tabella1" ref="A1:K53" totalsRowShown="0" dataDxfId="21" tableBorderDxfId="20">
  <autoFilter ref="A1:K53" xr:uid="{0E60291B-61D2-4701-AB8A-56898B8A9F1D}"/>
  <sortState xmlns:xlrd2="http://schemas.microsoft.com/office/spreadsheetml/2017/richdata2" ref="A2:K53">
    <sortCondition descending="1" ref="I1:I53"/>
  </sortState>
  <tableColumns count="11">
    <tableColumn id="1" xr3:uid="{12413CC8-D594-4A5E-8AC8-2537E05087A2}" name="istanza" dataDxfId="19"/>
    <tableColumn id="2" xr3:uid="{2F09DDFB-72F4-488B-B4DD-F64CF9A6AAF2}" name="tot" dataDxfId="18"/>
    <tableColumn id="3" xr3:uid="{68C758F2-C706-4352-90E1-637C96257E2B}" name="visitati" dataDxfId="17"/>
    <tableColumn id="4" xr3:uid="{EF996DF7-CE93-4617-9C66-9FCBD6DBF56E}" name="tasso visitati" dataDxfId="16" dataCellStyle="Percentuale">
      <calculatedColumnFormula>C2/B2</calculatedColumnFormula>
    </tableColumn>
    <tableColumn id="5" xr3:uid="{5A35A1F8-513C-4A5A-8FC8-B336E1797EBE}" name="pazienti richiesta poltrona" dataDxfId="15"/>
    <tableColumn id="6" xr3:uid="{22CD0D68-CBD6-42A0-BCFA-B7F5C7898210}" name="pazienti assegnati a poltrona" dataDxfId="14"/>
    <tableColumn id="7" xr3:uid="{EEF46841-C42C-4EF8-A38E-95DF73BAAAF2}" name="% soddisfatti poltrona" dataDxfId="13" dataCellStyle="Percentuale">
      <calculatedColumnFormula>F2/E2</calculatedColumnFormula>
    </tableColumn>
    <tableColumn id="8" xr3:uid="{CF9C31AF-1583-47B0-B423-0732D6A022B5}" name="tempo attesa medio EM" dataDxfId="12"/>
    <tableColumn id="9" xr3:uid="{729D8D38-5612-42B3-A196-A4F95BD6E795}" name="tempo attesa medio NON-EM" dataDxfId="11"/>
    <tableColumn id="10" xr3:uid="{3AC72B25-388B-419E-8DD3-39282AD9018F}" name="tempo attesa max EM" dataDxfId="10"/>
    <tableColumn id="11" xr3:uid="{ED682D2B-A9E8-43AD-B86C-0A1E9DAB263C}" name="tempo attesa max NON-EM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820AF1-A6EB-4B12-B06E-63A6F4536092}" name="Tabella4" displayName="Tabella4" ref="A1:D53" totalsRowShown="0" headerRowDxfId="8" headerRowBorderDxfId="7" tableBorderDxfId="6" totalsRowBorderDxfId="5">
  <autoFilter ref="A1:D53" xr:uid="{DE820AF1-A6EB-4B12-B06E-63A6F4536092}"/>
  <sortState xmlns:xlrd2="http://schemas.microsoft.com/office/spreadsheetml/2017/richdata2" ref="A2:D53">
    <sortCondition ref="A1:A53"/>
  </sortState>
  <tableColumns count="4">
    <tableColumn id="1" xr3:uid="{372DB928-C371-40B8-B747-88EDCC981D78}" name="istanza" dataDxfId="4"/>
    <tableColumn id="2" xr3:uid="{8F4A95AB-B762-436D-8AB3-B68617FF6D7F}" name="visitati" dataDxfId="3"/>
    <tableColumn id="3" xr3:uid="{B6BA284A-52B5-4733-B8FA-36A88E4F2444}" name="CPU pr2" dataDxfId="2"/>
    <tableColumn id="4" xr3:uid="{C2D4F259-2809-4FA6-93EE-3B96E29B9757}" name="CPU pr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8387C-2B99-4388-853E-460179E7B02C}" name="Tabella2" displayName="Tabella2" ref="A1:F53" totalsRowShown="0" headerRowDxfId="1">
  <autoFilter ref="A1:F53" xr:uid="{E7F8387C-2B99-4388-853E-460179E7B02C}"/>
  <sortState xmlns:xlrd2="http://schemas.microsoft.com/office/spreadsheetml/2017/richdata2" ref="A2:F53">
    <sortCondition ref="A1:A53"/>
  </sortState>
  <tableColumns count="6">
    <tableColumn id="1" xr3:uid="{7898B9C3-FC1D-465F-B4A3-4C0647739CE1}" name="istanza"/>
    <tableColumn id="2" xr3:uid="{8B3CFB2E-B817-4BF0-B1B7-8C1FC34E9401}" name="tasso ambulatori non-EM"/>
    <tableColumn id="3" xr3:uid="{71BF58BE-9597-4E8D-A550-DD6BCEECCB75}" name="tasso ambulatori EM"/>
    <tableColumn id="4" xr3:uid="{F6CFABBC-F930-4854-96C7-DDDD7963A3FF}" name="tasso poltrone"/>
    <tableColumn id="5" xr3:uid="{B5080243-B270-49FE-A81D-D5A4862C6A21}" name="tasso letti"/>
    <tableColumn id="6" xr3:uid="{B42D31C0-71F0-4A83-8641-6BCEBEE1DDBE}" name="tasso visitati" dataDxfId="0" dataCellStyle="Percentu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05EF-1C6D-4001-8E54-F8B58C3855B3}">
  <dimension ref="A1:AC53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1" sqref="B1:B53"/>
    </sheetView>
  </sheetViews>
  <sheetFormatPr defaultColWidth="9.44140625" defaultRowHeight="14.4" x14ac:dyDescent="0.3"/>
  <sheetData>
    <row r="1" spans="1:29" s="4" customFormat="1" ht="58.2" customHeight="1" x14ac:dyDescent="0.3">
      <c r="A1" s="7" t="s">
        <v>0</v>
      </c>
      <c r="B1" s="7" t="s">
        <v>2</v>
      </c>
      <c r="C1" s="7" t="s">
        <v>1</v>
      </c>
      <c r="D1" s="7" t="s">
        <v>26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15</v>
      </c>
      <c r="M1" s="7" t="s">
        <v>10</v>
      </c>
      <c r="N1" s="7" t="s">
        <v>11</v>
      </c>
      <c r="O1" s="7" t="s">
        <v>16</v>
      </c>
      <c r="P1" s="7" t="s">
        <v>12</v>
      </c>
      <c r="Q1" s="7" t="s">
        <v>13</v>
      </c>
      <c r="R1" s="7" t="s">
        <v>14</v>
      </c>
      <c r="S1" s="7" t="s">
        <v>17</v>
      </c>
      <c r="T1" s="7" t="s">
        <v>18</v>
      </c>
      <c r="U1" s="7" t="s">
        <v>25</v>
      </c>
      <c r="V1" s="7" t="s">
        <v>24</v>
      </c>
      <c r="W1" s="7" t="s">
        <v>23</v>
      </c>
      <c r="X1" s="7" t="s">
        <v>22</v>
      </c>
      <c r="Y1" s="7" t="s">
        <v>21</v>
      </c>
      <c r="Z1" s="7" t="s">
        <v>20</v>
      </c>
      <c r="AA1" s="7" t="s">
        <v>19</v>
      </c>
    </row>
    <row r="2" spans="1:29" x14ac:dyDescent="0.3">
      <c r="A2" s="1">
        <v>2</v>
      </c>
      <c r="B2">
        <v>528</v>
      </c>
      <c r="C2">
        <v>528</v>
      </c>
      <c r="D2">
        <f t="shared" ref="D2:D33" si="0">B2-C2</f>
        <v>0</v>
      </c>
      <c r="E2">
        <v>528</v>
      </c>
      <c r="F2" s="6">
        <v>0</v>
      </c>
      <c r="G2">
        <v>1948</v>
      </c>
      <c r="H2">
        <v>7914</v>
      </c>
      <c r="I2">
        <v>7914</v>
      </c>
      <c r="J2" s="8">
        <v>0</v>
      </c>
      <c r="K2">
        <v>9256</v>
      </c>
      <c r="L2">
        <v>391</v>
      </c>
      <c r="M2">
        <v>423</v>
      </c>
      <c r="N2">
        <v>397</v>
      </c>
      <c r="O2" s="2">
        <v>1.5299999999999999E-2</v>
      </c>
      <c r="P2">
        <v>120052</v>
      </c>
      <c r="Q2">
        <v>1528</v>
      </c>
      <c r="R2">
        <v>1400</v>
      </c>
      <c r="S2">
        <v>0</v>
      </c>
      <c r="T2">
        <v>0</v>
      </c>
      <c r="U2">
        <v>0</v>
      </c>
      <c r="V2">
        <v>0</v>
      </c>
      <c r="W2" s="2">
        <v>0.75560000000000005</v>
      </c>
      <c r="X2" s="2">
        <v>0.44440000000000002</v>
      </c>
      <c r="Y2" s="2">
        <v>0.75380000000000003</v>
      </c>
      <c r="Z2" s="2">
        <v>0.27079999999999999</v>
      </c>
      <c r="AA2">
        <v>37</v>
      </c>
      <c r="AB2" s="5"/>
      <c r="AC2" s="5"/>
    </row>
    <row r="3" spans="1:29" x14ac:dyDescent="0.3">
      <c r="A3" s="1">
        <v>3</v>
      </c>
      <c r="B3">
        <v>664</v>
      </c>
      <c r="C3">
        <v>650</v>
      </c>
      <c r="D3">
        <f t="shared" si="0"/>
        <v>14</v>
      </c>
      <c r="E3">
        <v>650</v>
      </c>
      <c r="F3" s="6">
        <v>0</v>
      </c>
      <c r="G3">
        <v>10185</v>
      </c>
      <c r="H3">
        <v>9671</v>
      </c>
      <c r="I3">
        <v>9671</v>
      </c>
      <c r="J3" s="8">
        <v>0</v>
      </c>
      <c r="K3">
        <v>46752</v>
      </c>
      <c r="L3">
        <v>404</v>
      </c>
      <c r="M3">
        <v>515</v>
      </c>
      <c r="N3">
        <v>421</v>
      </c>
      <c r="O3" s="2">
        <v>4.2099999999999999E-2</v>
      </c>
      <c r="P3">
        <v>120059</v>
      </c>
      <c r="Q3">
        <v>1519</v>
      </c>
      <c r="R3">
        <v>1400</v>
      </c>
      <c r="S3">
        <v>0</v>
      </c>
      <c r="T3">
        <v>0</v>
      </c>
      <c r="U3">
        <v>0</v>
      </c>
      <c r="V3">
        <v>0</v>
      </c>
      <c r="W3" s="2">
        <v>0.88700000000000001</v>
      </c>
      <c r="X3" s="2">
        <v>0.63329999999999997</v>
      </c>
      <c r="Y3" s="2">
        <v>0.74619999999999997</v>
      </c>
      <c r="Z3" s="2">
        <v>0.4955</v>
      </c>
      <c r="AA3">
        <v>37</v>
      </c>
      <c r="AB3" s="5"/>
      <c r="AC3" s="5"/>
    </row>
    <row r="4" spans="1:29" x14ac:dyDescent="0.3">
      <c r="A4" s="1">
        <v>4</v>
      </c>
      <c r="B4">
        <v>656</v>
      </c>
      <c r="C4">
        <v>647</v>
      </c>
      <c r="D4">
        <f t="shared" si="0"/>
        <v>9</v>
      </c>
      <c r="E4">
        <v>647</v>
      </c>
      <c r="F4" s="6">
        <v>0</v>
      </c>
      <c r="G4">
        <v>10430</v>
      </c>
      <c r="H4">
        <v>9743</v>
      </c>
      <c r="I4">
        <v>9742</v>
      </c>
      <c r="J4" s="8">
        <v>1E-4</v>
      </c>
      <c r="K4">
        <v>120073</v>
      </c>
      <c r="L4">
        <v>398</v>
      </c>
      <c r="M4">
        <v>519</v>
      </c>
      <c r="N4">
        <v>425</v>
      </c>
      <c r="O4" s="2">
        <v>6.7799999999999999E-2</v>
      </c>
      <c r="P4">
        <v>120050</v>
      </c>
      <c r="Q4">
        <v>1548</v>
      </c>
      <c r="R4">
        <v>1401</v>
      </c>
      <c r="S4">
        <v>0</v>
      </c>
      <c r="T4">
        <v>1</v>
      </c>
      <c r="U4">
        <v>0</v>
      </c>
      <c r="V4">
        <v>1</v>
      </c>
      <c r="W4" s="2">
        <v>0.85560000000000003</v>
      </c>
      <c r="X4" s="2">
        <v>0.68520000000000003</v>
      </c>
      <c r="Y4" s="2">
        <v>0.73850000000000005</v>
      </c>
      <c r="Z4" s="2">
        <v>0.5111</v>
      </c>
      <c r="AA4">
        <v>38</v>
      </c>
      <c r="AB4" s="5"/>
      <c r="AC4" s="5"/>
    </row>
    <row r="5" spans="1:29" x14ac:dyDescent="0.3">
      <c r="A5" s="1">
        <v>5</v>
      </c>
      <c r="B5">
        <v>563</v>
      </c>
      <c r="C5">
        <v>561</v>
      </c>
      <c r="D5">
        <f t="shared" si="0"/>
        <v>2</v>
      </c>
      <c r="E5">
        <v>561</v>
      </c>
      <c r="F5" s="6">
        <v>0</v>
      </c>
      <c r="G5">
        <v>5412</v>
      </c>
      <c r="H5">
        <v>8461</v>
      </c>
      <c r="I5">
        <v>8461</v>
      </c>
      <c r="J5" s="8">
        <v>0</v>
      </c>
      <c r="K5">
        <v>23582</v>
      </c>
      <c r="L5">
        <v>398</v>
      </c>
      <c r="M5">
        <v>440</v>
      </c>
      <c r="N5">
        <v>412</v>
      </c>
      <c r="O5" s="2">
        <v>3.5700000000000003E-2</v>
      </c>
      <c r="P5">
        <v>120059</v>
      </c>
      <c r="Q5">
        <v>1545</v>
      </c>
      <c r="R5">
        <v>1400</v>
      </c>
      <c r="S5">
        <v>0</v>
      </c>
      <c r="T5">
        <v>0</v>
      </c>
      <c r="U5">
        <v>0</v>
      </c>
      <c r="V5">
        <v>0</v>
      </c>
      <c r="W5" s="2">
        <v>0.77590000000000003</v>
      </c>
      <c r="X5" s="2">
        <v>0.52590000000000003</v>
      </c>
      <c r="Y5" s="2">
        <v>0.77010000000000001</v>
      </c>
      <c r="Z5" s="2">
        <v>0.3226</v>
      </c>
      <c r="AA5">
        <v>37</v>
      </c>
      <c r="AB5" s="5"/>
      <c r="AC5" s="5"/>
    </row>
    <row r="6" spans="1:29" x14ac:dyDescent="0.3">
      <c r="A6" s="1">
        <v>6</v>
      </c>
      <c r="B6">
        <v>637</v>
      </c>
      <c r="C6">
        <v>632</v>
      </c>
      <c r="D6">
        <f t="shared" si="0"/>
        <v>5</v>
      </c>
      <c r="E6">
        <v>632</v>
      </c>
      <c r="F6" s="6">
        <v>0</v>
      </c>
      <c r="G6">
        <v>10435</v>
      </c>
      <c r="H6">
        <v>9639</v>
      </c>
      <c r="I6">
        <v>9639</v>
      </c>
      <c r="J6" s="8">
        <v>0</v>
      </c>
      <c r="K6">
        <v>60760</v>
      </c>
      <c r="L6">
        <v>349</v>
      </c>
      <c r="M6">
        <v>500</v>
      </c>
      <c r="N6">
        <v>422</v>
      </c>
      <c r="O6" s="2">
        <v>0.21010000000000001</v>
      </c>
      <c r="P6">
        <v>120060</v>
      </c>
      <c r="Q6">
        <v>1562</v>
      </c>
      <c r="R6">
        <v>1400</v>
      </c>
      <c r="S6">
        <v>0</v>
      </c>
      <c r="T6">
        <v>0</v>
      </c>
      <c r="U6">
        <v>0</v>
      </c>
      <c r="V6">
        <v>0</v>
      </c>
      <c r="W6" s="2">
        <v>0.90190000000000003</v>
      </c>
      <c r="X6" s="2">
        <v>0.53700000000000003</v>
      </c>
      <c r="Y6" s="2">
        <v>0.69489999999999996</v>
      </c>
      <c r="Z6" s="2">
        <v>0.54649999999999999</v>
      </c>
      <c r="AA6">
        <v>37</v>
      </c>
    </row>
    <row r="7" spans="1:29" x14ac:dyDescent="0.3">
      <c r="A7" s="1">
        <v>7</v>
      </c>
      <c r="B7">
        <v>641</v>
      </c>
      <c r="C7">
        <v>632</v>
      </c>
      <c r="D7">
        <f t="shared" si="0"/>
        <v>9</v>
      </c>
      <c r="E7">
        <v>632</v>
      </c>
      <c r="F7" s="6">
        <v>0</v>
      </c>
      <c r="G7">
        <v>10520</v>
      </c>
      <c r="H7">
        <v>9531</v>
      </c>
      <c r="I7">
        <v>9531</v>
      </c>
      <c r="J7" s="8">
        <v>0</v>
      </c>
      <c r="K7">
        <v>47553</v>
      </c>
      <c r="L7">
        <v>397</v>
      </c>
      <c r="M7">
        <v>516</v>
      </c>
      <c r="N7">
        <v>417</v>
      </c>
      <c r="O7" s="2">
        <v>5.04E-2</v>
      </c>
      <c r="P7">
        <v>120062</v>
      </c>
      <c r="Q7">
        <v>1546</v>
      </c>
      <c r="R7">
        <v>1400</v>
      </c>
      <c r="S7">
        <v>0</v>
      </c>
      <c r="T7">
        <v>0</v>
      </c>
      <c r="U7">
        <v>0</v>
      </c>
      <c r="V7">
        <v>0</v>
      </c>
      <c r="W7" s="2">
        <v>0.86850000000000005</v>
      </c>
      <c r="X7" s="2">
        <v>0.60370000000000001</v>
      </c>
      <c r="Y7" s="2">
        <v>0.74099999999999999</v>
      </c>
      <c r="Z7" s="2">
        <v>0.48480000000000001</v>
      </c>
      <c r="AA7">
        <v>37</v>
      </c>
    </row>
    <row r="8" spans="1:29" x14ac:dyDescent="0.3">
      <c r="A8" s="1">
        <v>8</v>
      </c>
      <c r="B8">
        <v>657</v>
      </c>
      <c r="C8">
        <v>657</v>
      </c>
      <c r="D8">
        <f t="shared" si="0"/>
        <v>0</v>
      </c>
      <c r="E8">
        <v>657</v>
      </c>
      <c r="F8" s="6">
        <v>0</v>
      </c>
      <c r="G8">
        <v>11527</v>
      </c>
      <c r="H8">
        <v>9901</v>
      </c>
      <c r="I8">
        <v>9901</v>
      </c>
      <c r="J8" s="8">
        <v>0</v>
      </c>
      <c r="K8">
        <v>71022</v>
      </c>
      <c r="L8">
        <v>347</v>
      </c>
      <c r="M8">
        <v>508</v>
      </c>
      <c r="N8">
        <v>418</v>
      </c>
      <c r="O8" s="2">
        <v>0.20610000000000001</v>
      </c>
      <c r="P8">
        <v>120043</v>
      </c>
      <c r="Q8">
        <v>1547</v>
      </c>
      <c r="R8">
        <v>1400</v>
      </c>
      <c r="S8">
        <v>0</v>
      </c>
      <c r="T8">
        <v>0</v>
      </c>
      <c r="U8">
        <v>0</v>
      </c>
      <c r="V8">
        <v>0</v>
      </c>
      <c r="W8" s="2">
        <v>0.88700000000000001</v>
      </c>
      <c r="X8" s="2">
        <v>0.6593</v>
      </c>
      <c r="Y8" s="2">
        <v>0.67949999999999999</v>
      </c>
      <c r="Z8" s="2">
        <v>0.58930000000000005</v>
      </c>
      <c r="AA8">
        <v>37</v>
      </c>
    </row>
    <row r="9" spans="1:29" x14ac:dyDescent="0.3">
      <c r="A9" s="1">
        <v>9</v>
      </c>
      <c r="B9">
        <v>586</v>
      </c>
      <c r="C9">
        <v>582</v>
      </c>
      <c r="D9">
        <f t="shared" si="0"/>
        <v>4</v>
      </c>
      <c r="E9">
        <v>582</v>
      </c>
      <c r="F9" s="6">
        <v>0</v>
      </c>
      <c r="G9">
        <v>4134</v>
      </c>
      <c r="H9">
        <v>8945</v>
      </c>
      <c r="I9">
        <v>8945</v>
      </c>
      <c r="J9" s="8">
        <v>0</v>
      </c>
      <c r="K9">
        <v>41013</v>
      </c>
      <c r="L9">
        <v>396</v>
      </c>
      <c r="M9">
        <v>482</v>
      </c>
      <c r="N9">
        <v>411</v>
      </c>
      <c r="O9" s="2">
        <v>3.7199999999999997E-2</v>
      </c>
      <c r="P9">
        <v>120054</v>
      </c>
      <c r="Q9">
        <v>1577</v>
      </c>
      <c r="R9">
        <v>1400</v>
      </c>
      <c r="S9">
        <v>0</v>
      </c>
      <c r="T9">
        <v>0</v>
      </c>
      <c r="U9">
        <v>0</v>
      </c>
      <c r="V9">
        <v>0</v>
      </c>
      <c r="W9" s="2">
        <v>0.83520000000000005</v>
      </c>
      <c r="X9" s="2">
        <v>0.48520000000000002</v>
      </c>
      <c r="Y9" s="2">
        <v>0.7641</v>
      </c>
      <c r="Z9" s="2">
        <v>0.39340000000000003</v>
      </c>
      <c r="AA9">
        <v>37</v>
      </c>
    </row>
    <row r="10" spans="1:29" x14ac:dyDescent="0.3">
      <c r="A10" s="1">
        <v>10</v>
      </c>
      <c r="B10">
        <v>614</v>
      </c>
      <c r="C10">
        <v>614</v>
      </c>
      <c r="D10">
        <f t="shared" si="0"/>
        <v>0</v>
      </c>
      <c r="E10">
        <v>614</v>
      </c>
      <c r="F10" s="6">
        <v>0</v>
      </c>
      <c r="G10">
        <v>8407</v>
      </c>
      <c r="H10">
        <v>9281</v>
      </c>
      <c r="I10">
        <v>9281</v>
      </c>
      <c r="J10" s="8">
        <v>0</v>
      </c>
      <c r="K10">
        <v>32387</v>
      </c>
      <c r="L10">
        <v>393</v>
      </c>
      <c r="M10">
        <v>486</v>
      </c>
      <c r="N10">
        <v>424</v>
      </c>
      <c r="O10" s="2">
        <v>8.0199999999999994E-2</v>
      </c>
      <c r="P10">
        <v>120057</v>
      </c>
      <c r="Q10">
        <v>1555</v>
      </c>
      <c r="R10">
        <v>1400</v>
      </c>
      <c r="S10">
        <v>0</v>
      </c>
      <c r="T10">
        <v>0</v>
      </c>
      <c r="U10">
        <v>0</v>
      </c>
      <c r="V10">
        <v>0</v>
      </c>
      <c r="W10" s="2">
        <v>0.82040000000000002</v>
      </c>
      <c r="X10" s="2">
        <v>0.63329999999999997</v>
      </c>
      <c r="Y10" s="2">
        <v>0.74019999999999997</v>
      </c>
      <c r="Z10" s="2">
        <v>0.45269999999999999</v>
      </c>
      <c r="AA10">
        <v>37</v>
      </c>
    </row>
    <row r="11" spans="1:29" x14ac:dyDescent="0.3">
      <c r="A11" s="1">
        <v>11</v>
      </c>
      <c r="B11">
        <v>686</v>
      </c>
      <c r="C11">
        <v>673</v>
      </c>
      <c r="D11">
        <f t="shared" si="0"/>
        <v>13</v>
      </c>
      <c r="E11">
        <v>673</v>
      </c>
      <c r="F11" s="6">
        <v>0</v>
      </c>
      <c r="G11">
        <v>13670</v>
      </c>
      <c r="H11">
        <v>10107</v>
      </c>
      <c r="I11">
        <v>10106</v>
      </c>
      <c r="J11" s="8">
        <v>1E-4</v>
      </c>
      <c r="K11">
        <v>73332</v>
      </c>
      <c r="L11">
        <v>345</v>
      </c>
      <c r="M11">
        <v>548</v>
      </c>
      <c r="N11">
        <v>427</v>
      </c>
      <c r="O11" s="2">
        <v>0.23860000000000001</v>
      </c>
      <c r="P11">
        <v>120068</v>
      </c>
      <c r="Q11">
        <v>1539</v>
      </c>
      <c r="R11">
        <v>1400</v>
      </c>
      <c r="S11">
        <v>0</v>
      </c>
      <c r="T11">
        <v>0</v>
      </c>
      <c r="U11">
        <v>1</v>
      </c>
      <c r="V11">
        <v>0</v>
      </c>
      <c r="W11" s="2">
        <v>0.91110000000000002</v>
      </c>
      <c r="X11" s="2">
        <v>0.6704</v>
      </c>
      <c r="Y11" s="2">
        <v>0.67779999999999996</v>
      </c>
      <c r="Z11" s="2">
        <v>0.61650000000000005</v>
      </c>
      <c r="AA11">
        <v>37</v>
      </c>
    </row>
    <row r="12" spans="1:29" x14ac:dyDescent="0.3">
      <c r="A12" s="1">
        <v>12</v>
      </c>
      <c r="B12">
        <v>726</v>
      </c>
      <c r="C12">
        <v>699</v>
      </c>
      <c r="D12">
        <f t="shared" si="0"/>
        <v>27</v>
      </c>
      <c r="E12">
        <v>701</v>
      </c>
      <c r="F12" s="2">
        <v>2.8999999999999998E-3</v>
      </c>
      <c r="G12">
        <v>120195</v>
      </c>
      <c r="H12">
        <v>10668</v>
      </c>
      <c r="I12">
        <v>10558</v>
      </c>
      <c r="J12" s="2">
        <v>1.04E-2</v>
      </c>
      <c r="K12">
        <v>120076</v>
      </c>
      <c r="L12">
        <v>371</v>
      </c>
      <c r="M12">
        <v>580</v>
      </c>
      <c r="N12">
        <v>475</v>
      </c>
      <c r="O12" s="2">
        <v>0.28170000000000001</v>
      </c>
      <c r="P12">
        <v>120071</v>
      </c>
      <c r="Q12">
        <v>1564</v>
      </c>
      <c r="R12">
        <v>1427</v>
      </c>
      <c r="S12">
        <v>11</v>
      </c>
      <c r="T12">
        <v>27</v>
      </c>
      <c r="U12">
        <v>6</v>
      </c>
      <c r="V12">
        <v>11</v>
      </c>
      <c r="W12" s="2">
        <v>0.93700000000000006</v>
      </c>
      <c r="X12" s="2">
        <v>0.71479999999999999</v>
      </c>
      <c r="Y12" s="2">
        <v>0.71970000000000001</v>
      </c>
      <c r="Z12" s="2">
        <v>0.63290000000000002</v>
      </c>
      <c r="AA12">
        <v>41</v>
      </c>
    </row>
    <row r="13" spans="1:29" x14ac:dyDescent="0.3">
      <c r="A13" s="1">
        <v>13</v>
      </c>
      <c r="B13">
        <v>629</v>
      </c>
      <c r="C13">
        <v>626</v>
      </c>
      <c r="D13">
        <f t="shared" si="0"/>
        <v>3</v>
      </c>
      <c r="E13">
        <v>626</v>
      </c>
      <c r="F13" s="3">
        <v>0</v>
      </c>
      <c r="G13">
        <v>9488</v>
      </c>
      <c r="H13">
        <v>9471</v>
      </c>
      <c r="I13">
        <v>9471</v>
      </c>
      <c r="J13" s="2">
        <v>0</v>
      </c>
      <c r="K13">
        <v>15085</v>
      </c>
      <c r="L13">
        <v>403</v>
      </c>
      <c r="M13">
        <v>505</v>
      </c>
      <c r="N13">
        <v>424</v>
      </c>
      <c r="O13" s="2">
        <v>5.1299999999999998E-2</v>
      </c>
      <c r="P13">
        <v>120062</v>
      </c>
      <c r="Q13">
        <v>1555</v>
      </c>
      <c r="R13">
        <v>1400</v>
      </c>
      <c r="S13">
        <v>0</v>
      </c>
      <c r="T13">
        <v>0</v>
      </c>
      <c r="U13">
        <v>0</v>
      </c>
      <c r="V13">
        <v>0</v>
      </c>
      <c r="W13" s="2">
        <v>0.84630000000000005</v>
      </c>
      <c r="X13" s="2">
        <v>0.62590000000000001</v>
      </c>
      <c r="Y13" s="2">
        <v>0.76070000000000004</v>
      </c>
      <c r="Z13" s="2">
        <v>0.45760000000000001</v>
      </c>
      <c r="AA13">
        <v>37</v>
      </c>
    </row>
    <row r="14" spans="1:29" x14ac:dyDescent="0.3">
      <c r="A14" s="1">
        <v>14</v>
      </c>
      <c r="B14">
        <v>662</v>
      </c>
      <c r="C14">
        <v>660</v>
      </c>
      <c r="D14">
        <f t="shared" si="0"/>
        <v>2</v>
      </c>
      <c r="E14">
        <v>660</v>
      </c>
      <c r="F14" s="3">
        <v>0</v>
      </c>
      <c r="G14">
        <v>13113</v>
      </c>
      <c r="H14">
        <v>9884</v>
      </c>
      <c r="I14">
        <v>9884</v>
      </c>
      <c r="J14" s="2">
        <v>0</v>
      </c>
      <c r="K14">
        <v>79152</v>
      </c>
      <c r="L14">
        <v>399</v>
      </c>
      <c r="M14">
        <v>523</v>
      </c>
      <c r="N14">
        <v>428</v>
      </c>
      <c r="O14" s="2">
        <v>7.2700000000000001E-2</v>
      </c>
      <c r="P14">
        <v>120061</v>
      </c>
      <c r="Q14">
        <v>1535</v>
      </c>
      <c r="R14">
        <v>1400</v>
      </c>
      <c r="S14">
        <v>0</v>
      </c>
      <c r="T14">
        <v>0</v>
      </c>
      <c r="U14">
        <v>0</v>
      </c>
      <c r="V14">
        <v>0</v>
      </c>
      <c r="W14" s="2">
        <v>0.88519999999999999</v>
      </c>
      <c r="X14" s="2">
        <v>0.67410000000000003</v>
      </c>
      <c r="Y14" s="2">
        <v>0.73929999999999996</v>
      </c>
      <c r="Z14" s="2">
        <v>0.52839999999999998</v>
      </c>
      <c r="AA14">
        <v>37</v>
      </c>
    </row>
    <row r="15" spans="1:29" x14ac:dyDescent="0.3">
      <c r="A15" s="1">
        <v>15</v>
      </c>
      <c r="B15">
        <v>614</v>
      </c>
      <c r="C15">
        <v>609</v>
      </c>
      <c r="D15">
        <f t="shared" si="0"/>
        <v>5</v>
      </c>
      <c r="E15">
        <v>609</v>
      </c>
      <c r="F15" s="3">
        <v>0</v>
      </c>
      <c r="G15">
        <v>8839</v>
      </c>
      <c r="H15">
        <v>9078</v>
      </c>
      <c r="I15">
        <v>9078</v>
      </c>
      <c r="J15" s="2">
        <v>0</v>
      </c>
      <c r="K15">
        <v>21786</v>
      </c>
      <c r="L15">
        <v>397</v>
      </c>
      <c r="M15">
        <v>484</v>
      </c>
      <c r="N15">
        <v>417</v>
      </c>
      <c r="O15" s="2">
        <v>5.16E-2</v>
      </c>
      <c r="P15">
        <v>120064</v>
      </c>
      <c r="Q15">
        <v>1523</v>
      </c>
      <c r="R15">
        <v>1400</v>
      </c>
      <c r="S15">
        <v>0</v>
      </c>
      <c r="T15">
        <v>0</v>
      </c>
      <c r="U15">
        <v>0</v>
      </c>
      <c r="V15">
        <v>0</v>
      </c>
      <c r="W15" s="2">
        <v>0.83330000000000004</v>
      </c>
      <c r="X15" s="2">
        <v>0.58889999999999998</v>
      </c>
      <c r="Y15" s="2">
        <v>0.7581</v>
      </c>
      <c r="Z15" s="2">
        <v>0.40989999999999999</v>
      </c>
      <c r="AA15">
        <v>37</v>
      </c>
    </row>
    <row r="16" spans="1:29" x14ac:dyDescent="0.3">
      <c r="A16" s="1">
        <v>16</v>
      </c>
      <c r="B16">
        <v>704</v>
      </c>
      <c r="C16">
        <v>690</v>
      </c>
      <c r="D16">
        <f t="shared" si="0"/>
        <v>14</v>
      </c>
      <c r="E16">
        <v>690</v>
      </c>
      <c r="F16" s="3">
        <v>0</v>
      </c>
      <c r="G16">
        <v>17260</v>
      </c>
      <c r="H16">
        <v>10426</v>
      </c>
      <c r="I16">
        <v>10387</v>
      </c>
      <c r="J16" s="2">
        <v>3.8E-3</v>
      </c>
      <c r="K16">
        <v>120057</v>
      </c>
      <c r="L16">
        <v>364</v>
      </c>
      <c r="M16">
        <v>562</v>
      </c>
      <c r="N16">
        <v>465</v>
      </c>
      <c r="O16" s="2">
        <v>0.27750000000000002</v>
      </c>
      <c r="P16">
        <v>120074</v>
      </c>
      <c r="Q16">
        <v>1558</v>
      </c>
      <c r="R16">
        <v>1400</v>
      </c>
      <c r="S16">
        <v>8</v>
      </c>
      <c r="T16">
        <v>0</v>
      </c>
      <c r="U16">
        <v>2</v>
      </c>
      <c r="V16">
        <v>1</v>
      </c>
      <c r="W16" s="2">
        <v>0.89810000000000001</v>
      </c>
      <c r="X16" s="2">
        <v>0.75929999999999997</v>
      </c>
      <c r="Y16" s="2">
        <v>0.71879999999999999</v>
      </c>
      <c r="Z16" s="2">
        <v>0.6099</v>
      </c>
      <c r="AA16">
        <v>38</v>
      </c>
    </row>
    <row r="17" spans="1:27" x14ac:dyDescent="0.3">
      <c r="A17" s="1">
        <v>17</v>
      </c>
      <c r="B17">
        <v>621</v>
      </c>
      <c r="C17">
        <v>615</v>
      </c>
      <c r="D17">
        <f t="shared" si="0"/>
        <v>6</v>
      </c>
      <c r="E17">
        <v>615</v>
      </c>
      <c r="F17" s="3">
        <v>0</v>
      </c>
      <c r="G17">
        <v>10160</v>
      </c>
      <c r="H17">
        <v>9121</v>
      </c>
      <c r="I17">
        <v>9121</v>
      </c>
      <c r="J17" s="2">
        <v>0</v>
      </c>
      <c r="K17">
        <v>22071</v>
      </c>
      <c r="L17">
        <v>407</v>
      </c>
      <c r="M17">
        <v>508</v>
      </c>
      <c r="N17">
        <v>429</v>
      </c>
      <c r="O17" s="2">
        <v>5.5300000000000002E-2</v>
      </c>
      <c r="P17">
        <v>120064</v>
      </c>
      <c r="Q17">
        <v>1512</v>
      </c>
      <c r="R17">
        <v>1400</v>
      </c>
      <c r="S17">
        <v>0</v>
      </c>
      <c r="T17">
        <v>0</v>
      </c>
      <c r="U17">
        <v>0</v>
      </c>
      <c r="V17">
        <v>0</v>
      </c>
      <c r="W17" s="2">
        <v>0.84260000000000002</v>
      </c>
      <c r="X17" s="2">
        <v>0.59260000000000002</v>
      </c>
      <c r="Y17" s="2">
        <v>0.75639999999999996</v>
      </c>
      <c r="Z17" s="2">
        <v>0.41649999999999998</v>
      </c>
      <c r="AA17">
        <v>37</v>
      </c>
    </row>
    <row r="18" spans="1:27" x14ac:dyDescent="0.3">
      <c r="A18" s="1">
        <v>18</v>
      </c>
      <c r="B18">
        <v>594</v>
      </c>
      <c r="C18">
        <v>585</v>
      </c>
      <c r="D18">
        <f t="shared" si="0"/>
        <v>9</v>
      </c>
      <c r="E18">
        <v>585</v>
      </c>
      <c r="F18" s="3">
        <v>0</v>
      </c>
      <c r="G18">
        <v>7529</v>
      </c>
      <c r="H18">
        <v>8717</v>
      </c>
      <c r="I18">
        <v>8717</v>
      </c>
      <c r="J18" s="2">
        <v>0</v>
      </c>
      <c r="K18">
        <v>13122</v>
      </c>
      <c r="L18">
        <v>402</v>
      </c>
      <c r="M18">
        <v>475</v>
      </c>
      <c r="N18">
        <v>416</v>
      </c>
      <c r="O18" s="2">
        <v>3.5400000000000001E-2</v>
      </c>
      <c r="P18">
        <v>120054</v>
      </c>
      <c r="Q18">
        <v>1527</v>
      </c>
      <c r="R18">
        <v>1400</v>
      </c>
      <c r="S18">
        <v>0</v>
      </c>
      <c r="T18">
        <v>0</v>
      </c>
      <c r="U18">
        <v>0</v>
      </c>
      <c r="V18">
        <v>0</v>
      </c>
      <c r="W18" s="2">
        <v>0.76849999999999996</v>
      </c>
      <c r="X18" s="2">
        <v>0.62960000000000005</v>
      </c>
      <c r="Y18" s="2">
        <v>0.76580000000000004</v>
      </c>
      <c r="Z18" s="2">
        <v>0.35470000000000002</v>
      </c>
      <c r="AA18">
        <v>37</v>
      </c>
    </row>
    <row r="19" spans="1:27" x14ac:dyDescent="0.3">
      <c r="A19" s="1">
        <v>19</v>
      </c>
      <c r="B19">
        <v>612</v>
      </c>
      <c r="C19">
        <v>608</v>
      </c>
      <c r="D19">
        <f t="shared" si="0"/>
        <v>4</v>
      </c>
      <c r="E19">
        <v>608</v>
      </c>
      <c r="F19" s="3">
        <v>0</v>
      </c>
      <c r="G19">
        <v>8249</v>
      </c>
      <c r="H19">
        <v>9004</v>
      </c>
      <c r="I19">
        <v>9004</v>
      </c>
      <c r="J19" s="2">
        <v>0</v>
      </c>
      <c r="K19">
        <v>26802</v>
      </c>
      <c r="L19">
        <v>400</v>
      </c>
      <c r="M19">
        <v>492</v>
      </c>
      <c r="N19">
        <v>428</v>
      </c>
      <c r="O19" s="2">
        <v>7.0000000000000007E-2</v>
      </c>
      <c r="P19">
        <v>120061</v>
      </c>
      <c r="Q19">
        <v>1511</v>
      </c>
      <c r="R19">
        <v>1400</v>
      </c>
      <c r="S19">
        <v>0</v>
      </c>
      <c r="T19">
        <v>0</v>
      </c>
      <c r="U19">
        <v>0</v>
      </c>
      <c r="V19">
        <v>0</v>
      </c>
      <c r="W19" s="2">
        <v>0.82220000000000004</v>
      </c>
      <c r="X19" s="2">
        <v>0.60740000000000005</v>
      </c>
      <c r="Y19" s="2">
        <v>0.75380000000000003</v>
      </c>
      <c r="Z19" s="2">
        <v>0.40329999999999999</v>
      </c>
      <c r="AA19">
        <v>37</v>
      </c>
    </row>
    <row r="20" spans="1:27" x14ac:dyDescent="0.3">
      <c r="A20" s="1">
        <v>20</v>
      </c>
      <c r="B20">
        <v>723</v>
      </c>
      <c r="C20">
        <v>710</v>
      </c>
      <c r="D20">
        <f t="shared" si="0"/>
        <v>13</v>
      </c>
      <c r="E20">
        <v>710</v>
      </c>
      <c r="F20" s="3">
        <v>0</v>
      </c>
      <c r="G20">
        <v>26490</v>
      </c>
      <c r="H20">
        <v>10576</v>
      </c>
      <c r="I20">
        <v>10566</v>
      </c>
      <c r="J20" s="2">
        <v>8.9999999999999998E-4</v>
      </c>
      <c r="K20">
        <v>120068</v>
      </c>
      <c r="L20">
        <v>363</v>
      </c>
      <c r="M20">
        <v>568</v>
      </c>
      <c r="N20">
        <v>442</v>
      </c>
      <c r="O20" s="2">
        <v>0.2185</v>
      </c>
      <c r="P20">
        <v>120073</v>
      </c>
      <c r="Q20">
        <v>1528</v>
      </c>
      <c r="R20">
        <v>1400</v>
      </c>
      <c r="S20">
        <v>2</v>
      </c>
      <c r="T20">
        <v>0</v>
      </c>
      <c r="U20">
        <v>1</v>
      </c>
      <c r="V20">
        <v>0</v>
      </c>
      <c r="W20" s="2">
        <v>0.91849999999999998</v>
      </c>
      <c r="X20" s="2">
        <v>0.79259999999999997</v>
      </c>
      <c r="Y20" s="2">
        <v>0.70430000000000004</v>
      </c>
      <c r="Z20" s="2">
        <v>0.64439999999999997</v>
      </c>
      <c r="AA20">
        <v>38</v>
      </c>
    </row>
    <row r="21" spans="1:27" x14ac:dyDescent="0.3">
      <c r="A21" s="1">
        <v>21</v>
      </c>
      <c r="B21">
        <v>604</v>
      </c>
      <c r="C21">
        <v>602</v>
      </c>
      <c r="D21">
        <f t="shared" si="0"/>
        <v>2</v>
      </c>
      <c r="E21">
        <v>602</v>
      </c>
      <c r="F21" s="3">
        <v>0</v>
      </c>
      <c r="G21">
        <v>8559</v>
      </c>
      <c r="H21">
        <v>9036</v>
      </c>
      <c r="I21">
        <v>9036</v>
      </c>
      <c r="J21" s="2">
        <v>0</v>
      </c>
      <c r="K21">
        <v>20929</v>
      </c>
      <c r="L21">
        <v>395</v>
      </c>
      <c r="M21">
        <v>476</v>
      </c>
      <c r="N21">
        <v>416</v>
      </c>
      <c r="O21" s="2">
        <v>5.2299999999999999E-2</v>
      </c>
      <c r="P21">
        <v>120054</v>
      </c>
      <c r="Q21">
        <v>1543</v>
      </c>
      <c r="R21">
        <v>1400</v>
      </c>
      <c r="S21">
        <v>0</v>
      </c>
      <c r="T21">
        <v>0</v>
      </c>
      <c r="U21">
        <v>0</v>
      </c>
      <c r="V21">
        <v>0</v>
      </c>
      <c r="W21" s="2">
        <v>0.78520000000000001</v>
      </c>
      <c r="X21" s="2">
        <v>0.6593</v>
      </c>
      <c r="Y21" s="2">
        <v>0.75729999999999997</v>
      </c>
      <c r="Z21" s="2">
        <v>0.40329999999999999</v>
      </c>
      <c r="AA21">
        <v>37</v>
      </c>
    </row>
    <row r="22" spans="1:27" x14ac:dyDescent="0.3">
      <c r="A22" s="1">
        <v>22</v>
      </c>
      <c r="B22">
        <v>625</v>
      </c>
      <c r="C22">
        <v>620</v>
      </c>
      <c r="D22">
        <f t="shared" si="0"/>
        <v>5</v>
      </c>
      <c r="E22">
        <v>620</v>
      </c>
      <c r="F22" s="3">
        <v>0</v>
      </c>
      <c r="G22">
        <v>9617</v>
      </c>
      <c r="H22">
        <v>9675</v>
      </c>
      <c r="I22">
        <v>9675</v>
      </c>
      <c r="J22" s="2">
        <v>0</v>
      </c>
      <c r="K22">
        <v>22082</v>
      </c>
      <c r="L22">
        <v>403</v>
      </c>
      <c r="M22">
        <v>496</v>
      </c>
      <c r="N22">
        <v>412</v>
      </c>
      <c r="O22" s="2">
        <v>2.2499999999999999E-2</v>
      </c>
      <c r="P22">
        <v>120056</v>
      </c>
      <c r="Q22">
        <v>1627</v>
      </c>
      <c r="R22">
        <v>1400</v>
      </c>
      <c r="S22">
        <v>0</v>
      </c>
      <c r="T22">
        <v>0</v>
      </c>
      <c r="U22">
        <v>0</v>
      </c>
      <c r="V22">
        <v>0</v>
      </c>
      <c r="W22" s="2">
        <v>0.81299999999999994</v>
      </c>
      <c r="X22" s="2">
        <v>0.6704</v>
      </c>
      <c r="Y22" s="2">
        <v>0.7863</v>
      </c>
      <c r="Z22" s="2">
        <v>0.46010000000000001</v>
      </c>
      <c r="AA22">
        <v>37</v>
      </c>
    </row>
    <row r="23" spans="1:27" x14ac:dyDescent="0.3">
      <c r="A23" s="1">
        <v>23</v>
      </c>
      <c r="B23">
        <v>672</v>
      </c>
      <c r="C23">
        <v>662</v>
      </c>
      <c r="D23">
        <f t="shared" si="0"/>
        <v>10</v>
      </c>
      <c r="E23">
        <v>662</v>
      </c>
      <c r="F23" s="3">
        <v>0</v>
      </c>
      <c r="G23">
        <v>12512</v>
      </c>
      <c r="H23">
        <v>9904</v>
      </c>
      <c r="I23">
        <v>9904</v>
      </c>
      <c r="J23" s="2">
        <v>0</v>
      </c>
      <c r="K23">
        <v>45155</v>
      </c>
      <c r="L23">
        <v>372</v>
      </c>
      <c r="M23">
        <v>537</v>
      </c>
      <c r="N23">
        <v>432</v>
      </c>
      <c r="O23" s="2">
        <v>0.16039999999999999</v>
      </c>
      <c r="P23">
        <v>120058</v>
      </c>
      <c r="Q23">
        <v>1531</v>
      </c>
      <c r="R23">
        <v>1400</v>
      </c>
      <c r="S23">
        <v>0</v>
      </c>
      <c r="T23">
        <v>0</v>
      </c>
      <c r="U23">
        <v>0</v>
      </c>
      <c r="V23">
        <v>0</v>
      </c>
      <c r="W23" s="3">
        <v>0.9</v>
      </c>
      <c r="X23" s="2">
        <v>0.65190000000000003</v>
      </c>
      <c r="Y23" s="2">
        <v>0.71030000000000004</v>
      </c>
      <c r="Z23" s="2">
        <v>0.55969999999999998</v>
      </c>
      <c r="AA23">
        <v>37</v>
      </c>
    </row>
    <row r="24" spans="1:27" x14ac:dyDescent="0.3">
      <c r="A24" s="1">
        <v>24</v>
      </c>
      <c r="B24">
        <v>665</v>
      </c>
      <c r="C24">
        <v>648</v>
      </c>
      <c r="D24">
        <f t="shared" si="0"/>
        <v>17</v>
      </c>
      <c r="E24">
        <v>648</v>
      </c>
      <c r="F24" s="3">
        <v>0</v>
      </c>
      <c r="G24">
        <v>12254</v>
      </c>
      <c r="H24">
        <v>9696</v>
      </c>
      <c r="I24">
        <v>9696</v>
      </c>
      <c r="J24" s="2">
        <v>0</v>
      </c>
      <c r="K24">
        <v>30745</v>
      </c>
      <c r="L24">
        <v>378</v>
      </c>
      <c r="M24">
        <v>533</v>
      </c>
      <c r="N24">
        <v>425</v>
      </c>
      <c r="O24" s="2">
        <v>0.12570000000000001</v>
      </c>
      <c r="P24">
        <v>120052</v>
      </c>
      <c r="Q24">
        <v>1535</v>
      </c>
      <c r="R24">
        <v>1400</v>
      </c>
      <c r="S24">
        <v>0</v>
      </c>
      <c r="T24">
        <v>0</v>
      </c>
      <c r="U24">
        <v>0</v>
      </c>
      <c r="V24">
        <v>0</v>
      </c>
      <c r="W24" s="2">
        <v>0.85560000000000003</v>
      </c>
      <c r="X24" s="2">
        <v>0.68889999999999996</v>
      </c>
      <c r="Y24" s="2">
        <v>0.7137</v>
      </c>
      <c r="Z24" s="2">
        <v>0.52839999999999998</v>
      </c>
      <c r="AA24">
        <v>37</v>
      </c>
    </row>
    <row r="25" spans="1:27" x14ac:dyDescent="0.3">
      <c r="A25" s="1">
        <v>25</v>
      </c>
      <c r="B25">
        <v>638</v>
      </c>
      <c r="C25">
        <v>622</v>
      </c>
      <c r="D25">
        <f t="shared" si="0"/>
        <v>16</v>
      </c>
      <c r="E25">
        <v>622</v>
      </c>
      <c r="F25" s="3">
        <v>0</v>
      </c>
      <c r="G25">
        <v>11888</v>
      </c>
      <c r="H25">
        <v>9152</v>
      </c>
      <c r="I25">
        <v>9152</v>
      </c>
      <c r="J25" s="2">
        <v>0</v>
      </c>
      <c r="K25">
        <v>32497</v>
      </c>
      <c r="L25">
        <v>414</v>
      </c>
      <c r="M25">
        <v>526</v>
      </c>
      <c r="N25">
        <v>431</v>
      </c>
      <c r="O25" s="2">
        <v>4.1700000000000001E-2</v>
      </c>
      <c r="P25">
        <v>120060</v>
      </c>
      <c r="Q25">
        <v>1503</v>
      </c>
      <c r="R25">
        <v>1400</v>
      </c>
      <c r="S25">
        <v>0</v>
      </c>
      <c r="T25">
        <v>0</v>
      </c>
      <c r="U25">
        <v>0</v>
      </c>
      <c r="V25">
        <v>0</v>
      </c>
      <c r="W25" s="3">
        <v>0.8</v>
      </c>
      <c r="X25" s="2">
        <v>0.70369999999999999</v>
      </c>
      <c r="Y25" s="2">
        <v>0.7581</v>
      </c>
      <c r="Z25" s="2">
        <v>0.41399999999999998</v>
      </c>
      <c r="AA25">
        <v>37</v>
      </c>
    </row>
    <row r="26" spans="1:27" x14ac:dyDescent="0.3">
      <c r="A26" s="1">
        <v>26</v>
      </c>
      <c r="B26">
        <v>650</v>
      </c>
      <c r="C26">
        <v>628</v>
      </c>
      <c r="D26">
        <f t="shared" si="0"/>
        <v>22</v>
      </c>
      <c r="E26">
        <v>628</v>
      </c>
      <c r="F26" s="3">
        <v>0</v>
      </c>
      <c r="G26">
        <v>11521</v>
      </c>
      <c r="H26">
        <v>9425</v>
      </c>
      <c r="I26">
        <v>9425</v>
      </c>
      <c r="J26" s="2">
        <v>0</v>
      </c>
      <c r="K26">
        <v>28430</v>
      </c>
      <c r="L26">
        <v>402</v>
      </c>
      <c r="M26">
        <v>517</v>
      </c>
      <c r="N26">
        <v>420</v>
      </c>
      <c r="O26" s="2">
        <v>4.48E-2</v>
      </c>
      <c r="P26">
        <v>120063</v>
      </c>
      <c r="Q26">
        <v>1536</v>
      </c>
      <c r="R26">
        <v>1400</v>
      </c>
      <c r="S26">
        <v>0</v>
      </c>
      <c r="T26">
        <v>0</v>
      </c>
      <c r="U26">
        <v>0</v>
      </c>
      <c r="V26">
        <v>0</v>
      </c>
      <c r="W26" s="2">
        <v>0.86109999999999998</v>
      </c>
      <c r="X26" s="2">
        <v>0.60370000000000001</v>
      </c>
      <c r="Y26" s="2">
        <v>0.76749999999999996</v>
      </c>
      <c r="Z26" s="2">
        <v>0.44529999999999997</v>
      </c>
      <c r="AA26">
        <v>37</v>
      </c>
    </row>
    <row r="27" spans="1:27" x14ac:dyDescent="0.3">
      <c r="A27" s="1">
        <v>27</v>
      </c>
      <c r="B27">
        <v>630</v>
      </c>
      <c r="C27">
        <v>608</v>
      </c>
      <c r="D27">
        <f t="shared" si="0"/>
        <v>22</v>
      </c>
      <c r="E27">
        <v>608</v>
      </c>
      <c r="F27" s="3">
        <v>0</v>
      </c>
      <c r="G27">
        <v>11032</v>
      </c>
      <c r="H27">
        <v>8928</v>
      </c>
      <c r="I27">
        <v>8928</v>
      </c>
      <c r="J27" s="2">
        <v>0</v>
      </c>
      <c r="K27">
        <v>18676</v>
      </c>
      <c r="L27">
        <v>410</v>
      </c>
      <c r="M27">
        <v>505</v>
      </c>
      <c r="N27">
        <v>421</v>
      </c>
      <c r="O27" s="2">
        <v>2.6800000000000001E-2</v>
      </c>
      <c r="P27">
        <v>120061</v>
      </c>
      <c r="Q27">
        <v>1500</v>
      </c>
      <c r="R27">
        <v>1400</v>
      </c>
      <c r="S27">
        <v>0</v>
      </c>
      <c r="T27">
        <v>0</v>
      </c>
      <c r="U27">
        <v>0</v>
      </c>
      <c r="V27">
        <v>0</v>
      </c>
      <c r="W27" s="2">
        <v>0.77410000000000001</v>
      </c>
      <c r="X27" s="2">
        <v>0.70369999999999999</v>
      </c>
      <c r="Y27" s="2">
        <v>0.76319999999999999</v>
      </c>
      <c r="Z27" s="2">
        <v>0.38019999999999998</v>
      </c>
      <c r="AA27">
        <v>37</v>
      </c>
    </row>
    <row r="28" spans="1:27" x14ac:dyDescent="0.3">
      <c r="A28" s="1">
        <v>28</v>
      </c>
      <c r="B28">
        <v>669</v>
      </c>
      <c r="C28">
        <v>638</v>
      </c>
      <c r="D28">
        <f t="shared" si="0"/>
        <v>31</v>
      </c>
      <c r="E28">
        <v>638</v>
      </c>
      <c r="F28" s="3">
        <v>0</v>
      </c>
      <c r="G28">
        <v>13123</v>
      </c>
      <c r="H28">
        <v>9514</v>
      </c>
      <c r="I28">
        <v>9514</v>
      </c>
      <c r="J28" s="2">
        <v>0</v>
      </c>
      <c r="K28">
        <v>38127</v>
      </c>
      <c r="L28">
        <v>416</v>
      </c>
      <c r="M28">
        <v>541</v>
      </c>
      <c r="N28">
        <v>430</v>
      </c>
      <c r="O28" s="2">
        <v>3.3099999999999997E-2</v>
      </c>
      <c r="P28">
        <v>120059</v>
      </c>
      <c r="Q28">
        <v>1535</v>
      </c>
      <c r="R28">
        <v>1400</v>
      </c>
      <c r="S28">
        <v>0</v>
      </c>
      <c r="T28">
        <v>0</v>
      </c>
      <c r="U28">
        <v>0</v>
      </c>
      <c r="V28">
        <v>0</v>
      </c>
      <c r="W28" s="3">
        <v>0.8</v>
      </c>
      <c r="X28" s="2">
        <v>0.76300000000000001</v>
      </c>
      <c r="Y28" s="2">
        <v>0.76839999999999997</v>
      </c>
      <c r="Z28" s="2">
        <v>0.44940000000000002</v>
      </c>
      <c r="AA28">
        <v>37</v>
      </c>
    </row>
    <row r="29" spans="1:27" x14ac:dyDescent="0.3">
      <c r="A29" s="1">
        <v>29</v>
      </c>
      <c r="B29">
        <v>680</v>
      </c>
      <c r="C29">
        <v>639</v>
      </c>
      <c r="D29">
        <f t="shared" si="0"/>
        <v>41</v>
      </c>
      <c r="E29">
        <v>639</v>
      </c>
      <c r="F29" s="3">
        <v>0</v>
      </c>
      <c r="G29">
        <v>10586</v>
      </c>
      <c r="H29">
        <v>9495</v>
      </c>
      <c r="I29">
        <v>9495</v>
      </c>
      <c r="J29" s="2">
        <v>0</v>
      </c>
      <c r="K29">
        <v>28809</v>
      </c>
      <c r="L29">
        <v>393</v>
      </c>
      <c r="M29">
        <v>559</v>
      </c>
      <c r="N29">
        <v>426</v>
      </c>
      <c r="O29" s="2">
        <v>8.4599999999999995E-2</v>
      </c>
      <c r="P29">
        <v>120054</v>
      </c>
      <c r="Q29">
        <v>1518</v>
      </c>
      <c r="R29">
        <v>1400</v>
      </c>
      <c r="S29">
        <v>0</v>
      </c>
      <c r="T29">
        <v>0</v>
      </c>
      <c r="U29">
        <v>0</v>
      </c>
      <c r="V29">
        <v>0</v>
      </c>
      <c r="W29" s="2">
        <v>0.88700000000000001</v>
      </c>
      <c r="X29" s="2">
        <v>0.64070000000000005</v>
      </c>
      <c r="Y29" s="2">
        <v>0.73160000000000003</v>
      </c>
      <c r="Z29" s="2">
        <v>0.48480000000000001</v>
      </c>
      <c r="AA29">
        <v>37</v>
      </c>
    </row>
    <row r="30" spans="1:27" x14ac:dyDescent="0.3">
      <c r="A30" s="1">
        <v>30</v>
      </c>
      <c r="B30">
        <v>646</v>
      </c>
      <c r="C30">
        <v>609</v>
      </c>
      <c r="D30">
        <f t="shared" si="0"/>
        <v>37</v>
      </c>
      <c r="E30">
        <v>609</v>
      </c>
      <c r="F30" s="3">
        <v>0</v>
      </c>
      <c r="G30">
        <v>7284</v>
      </c>
      <c r="H30">
        <v>9096</v>
      </c>
      <c r="I30">
        <v>9096</v>
      </c>
      <c r="J30" s="2">
        <v>0</v>
      </c>
      <c r="K30">
        <v>17562</v>
      </c>
      <c r="L30">
        <v>399</v>
      </c>
      <c r="M30">
        <v>500</v>
      </c>
      <c r="N30">
        <v>412</v>
      </c>
      <c r="O30" s="2">
        <v>3.2599999999999997E-2</v>
      </c>
      <c r="P30">
        <v>120057</v>
      </c>
      <c r="Q30">
        <v>1532</v>
      </c>
      <c r="R30">
        <v>1400</v>
      </c>
      <c r="S30">
        <v>0</v>
      </c>
      <c r="T30">
        <v>0</v>
      </c>
      <c r="U30">
        <v>0</v>
      </c>
      <c r="V30">
        <v>0</v>
      </c>
      <c r="W30" s="3">
        <v>0.8</v>
      </c>
      <c r="X30" s="2">
        <v>0.65559999999999996</v>
      </c>
      <c r="Y30" s="2">
        <v>0.76239999999999997</v>
      </c>
      <c r="Z30" s="2">
        <v>0.40579999999999999</v>
      </c>
      <c r="AA30">
        <v>37</v>
      </c>
    </row>
    <row r="31" spans="1:27" x14ac:dyDescent="0.3">
      <c r="A31" s="1">
        <v>31</v>
      </c>
      <c r="B31">
        <v>632</v>
      </c>
      <c r="C31">
        <v>600</v>
      </c>
      <c r="D31">
        <f t="shared" si="0"/>
        <v>32</v>
      </c>
      <c r="E31">
        <v>600</v>
      </c>
      <c r="F31" s="3">
        <v>0</v>
      </c>
      <c r="G31">
        <v>8519</v>
      </c>
      <c r="H31">
        <v>8894</v>
      </c>
      <c r="I31">
        <v>8894</v>
      </c>
      <c r="J31" s="2">
        <v>0</v>
      </c>
      <c r="K31">
        <v>19494</v>
      </c>
      <c r="L31">
        <v>408</v>
      </c>
      <c r="M31">
        <v>512</v>
      </c>
      <c r="N31">
        <v>418</v>
      </c>
      <c r="O31" s="2">
        <v>2.4500000000000001E-2</v>
      </c>
      <c r="P31">
        <v>120057</v>
      </c>
      <c r="Q31">
        <v>1518</v>
      </c>
      <c r="R31">
        <v>1400</v>
      </c>
      <c r="S31">
        <v>0</v>
      </c>
      <c r="T31">
        <v>0</v>
      </c>
      <c r="U31">
        <v>0</v>
      </c>
      <c r="V31">
        <v>0</v>
      </c>
      <c r="W31" s="2">
        <v>0.77410000000000001</v>
      </c>
      <c r="X31" s="2">
        <v>0.67410000000000003</v>
      </c>
      <c r="Y31" s="2">
        <v>0.76839999999999997</v>
      </c>
      <c r="Z31" s="2">
        <v>0.37280000000000002</v>
      </c>
      <c r="AA31">
        <v>37</v>
      </c>
    </row>
    <row r="32" spans="1:27" x14ac:dyDescent="0.3">
      <c r="A32" s="1">
        <v>32</v>
      </c>
      <c r="B32">
        <v>674</v>
      </c>
      <c r="C32">
        <v>627</v>
      </c>
      <c r="D32">
        <f t="shared" si="0"/>
        <v>47</v>
      </c>
      <c r="E32">
        <v>627</v>
      </c>
      <c r="F32" s="3">
        <v>0</v>
      </c>
      <c r="G32">
        <v>10271</v>
      </c>
      <c r="H32">
        <v>9358</v>
      </c>
      <c r="I32">
        <v>9358</v>
      </c>
      <c r="J32" s="2">
        <v>0</v>
      </c>
      <c r="K32">
        <v>41956</v>
      </c>
      <c r="L32">
        <v>396</v>
      </c>
      <c r="M32">
        <v>543</v>
      </c>
      <c r="N32">
        <v>426</v>
      </c>
      <c r="O32" s="2">
        <v>7.4899999999999994E-2</v>
      </c>
      <c r="P32">
        <v>120055</v>
      </c>
      <c r="Q32">
        <v>1528</v>
      </c>
      <c r="R32">
        <v>1400</v>
      </c>
      <c r="S32">
        <v>0</v>
      </c>
      <c r="T32">
        <v>0</v>
      </c>
      <c r="U32">
        <v>0</v>
      </c>
      <c r="V32">
        <v>0</v>
      </c>
      <c r="W32" s="2">
        <v>0.83699999999999997</v>
      </c>
      <c r="X32" s="2">
        <v>0.64810000000000001</v>
      </c>
      <c r="Y32" s="2">
        <v>0.753</v>
      </c>
      <c r="Z32" s="2">
        <v>0.4486</v>
      </c>
      <c r="AA32">
        <v>37</v>
      </c>
    </row>
    <row r="33" spans="1:27" x14ac:dyDescent="0.3">
      <c r="A33" s="1">
        <v>33</v>
      </c>
      <c r="B33">
        <v>632</v>
      </c>
      <c r="C33">
        <v>592</v>
      </c>
      <c r="D33">
        <f t="shared" si="0"/>
        <v>40</v>
      </c>
      <c r="E33">
        <v>592</v>
      </c>
      <c r="F33" s="3">
        <v>0</v>
      </c>
      <c r="G33">
        <v>7840</v>
      </c>
      <c r="H33">
        <v>8844</v>
      </c>
      <c r="I33">
        <v>8844</v>
      </c>
      <c r="J33" s="2">
        <v>0</v>
      </c>
      <c r="K33">
        <v>9238</v>
      </c>
      <c r="L33">
        <v>410</v>
      </c>
      <c r="M33">
        <v>508</v>
      </c>
      <c r="N33">
        <v>426</v>
      </c>
      <c r="O33" s="2">
        <v>3.9E-2</v>
      </c>
      <c r="P33">
        <v>120056</v>
      </c>
      <c r="Q33">
        <v>1534</v>
      </c>
      <c r="R33">
        <v>1400</v>
      </c>
      <c r="S33">
        <v>0</v>
      </c>
      <c r="T33">
        <v>0</v>
      </c>
      <c r="U33">
        <v>0</v>
      </c>
      <c r="V33">
        <v>0</v>
      </c>
      <c r="W33" s="2">
        <v>0.77039999999999997</v>
      </c>
      <c r="X33" s="2">
        <v>0.65190000000000003</v>
      </c>
      <c r="Y33" s="2">
        <v>0.77010000000000001</v>
      </c>
      <c r="Z33" s="2">
        <v>0.36630000000000001</v>
      </c>
      <c r="AA33">
        <v>37</v>
      </c>
    </row>
    <row r="34" spans="1:27" x14ac:dyDescent="0.3">
      <c r="A34" s="1">
        <v>34</v>
      </c>
      <c r="B34">
        <v>471</v>
      </c>
      <c r="C34">
        <v>441</v>
      </c>
      <c r="D34">
        <f t="shared" ref="D34:D65" si="1">B34-C34</f>
        <v>30</v>
      </c>
      <c r="E34">
        <v>441</v>
      </c>
      <c r="F34" s="3">
        <v>0</v>
      </c>
      <c r="G34">
        <v>1401</v>
      </c>
      <c r="H34">
        <v>6603</v>
      </c>
      <c r="I34">
        <v>6603</v>
      </c>
      <c r="J34" s="2">
        <v>0</v>
      </c>
      <c r="K34">
        <v>5612</v>
      </c>
      <c r="L34">
        <v>348</v>
      </c>
      <c r="M34">
        <v>381</v>
      </c>
      <c r="N34">
        <v>349</v>
      </c>
      <c r="O34" s="2">
        <v>2.8999999999999998E-3</v>
      </c>
      <c r="P34">
        <v>120035</v>
      </c>
      <c r="Q34">
        <v>1522</v>
      </c>
      <c r="R34">
        <v>1400</v>
      </c>
      <c r="S34">
        <v>0</v>
      </c>
      <c r="T34">
        <v>0</v>
      </c>
      <c r="U34">
        <v>0</v>
      </c>
      <c r="V34">
        <v>0</v>
      </c>
      <c r="W34" s="3">
        <v>0.65</v>
      </c>
      <c r="X34" s="2">
        <v>0.33329999999999999</v>
      </c>
      <c r="Y34" s="2">
        <v>0.67610000000000003</v>
      </c>
      <c r="Z34" s="2">
        <v>0.18190000000000001</v>
      </c>
      <c r="AA34">
        <v>37</v>
      </c>
    </row>
    <row r="35" spans="1:27" x14ac:dyDescent="0.3">
      <c r="A35" s="1">
        <v>35</v>
      </c>
      <c r="B35">
        <v>683</v>
      </c>
      <c r="C35">
        <v>647</v>
      </c>
      <c r="D35">
        <f t="shared" si="1"/>
        <v>36</v>
      </c>
      <c r="E35">
        <v>647</v>
      </c>
      <c r="F35" s="3">
        <v>0</v>
      </c>
      <c r="G35">
        <v>16237</v>
      </c>
      <c r="H35">
        <v>9680</v>
      </c>
      <c r="I35">
        <v>9680</v>
      </c>
      <c r="J35" s="2">
        <v>0</v>
      </c>
      <c r="K35">
        <v>104744</v>
      </c>
      <c r="L35">
        <v>392</v>
      </c>
      <c r="M35">
        <v>551</v>
      </c>
      <c r="N35">
        <v>421</v>
      </c>
      <c r="O35" s="2">
        <v>7.4800000000000005E-2</v>
      </c>
      <c r="P35">
        <v>120056</v>
      </c>
      <c r="Q35">
        <v>1538</v>
      </c>
      <c r="R35">
        <v>1400</v>
      </c>
      <c r="S35">
        <v>0</v>
      </c>
      <c r="T35">
        <v>0</v>
      </c>
      <c r="U35">
        <v>0</v>
      </c>
      <c r="V35">
        <v>0</v>
      </c>
      <c r="W35" s="2">
        <v>0.83699999999999997</v>
      </c>
      <c r="X35" s="2">
        <v>0.72219999999999995</v>
      </c>
      <c r="Y35" s="2">
        <v>0.73160000000000003</v>
      </c>
      <c r="Z35" s="2">
        <v>0.50780000000000003</v>
      </c>
      <c r="AA35">
        <v>37</v>
      </c>
    </row>
    <row r="36" spans="1:27" x14ac:dyDescent="0.3">
      <c r="A36" s="1">
        <v>36</v>
      </c>
      <c r="B36">
        <v>644</v>
      </c>
      <c r="C36">
        <v>602</v>
      </c>
      <c r="D36">
        <f t="shared" si="1"/>
        <v>42</v>
      </c>
      <c r="E36">
        <v>602</v>
      </c>
      <c r="F36" s="3">
        <v>0</v>
      </c>
      <c r="G36">
        <v>8898</v>
      </c>
      <c r="H36">
        <v>8964</v>
      </c>
      <c r="I36">
        <v>8964</v>
      </c>
      <c r="J36" s="2">
        <v>0</v>
      </c>
      <c r="K36">
        <v>22294</v>
      </c>
      <c r="L36">
        <v>415</v>
      </c>
      <c r="M36">
        <v>517</v>
      </c>
      <c r="N36">
        <v>424</v>
      </c>
      <c r="O36" s="2">
        <v>2.2499999999999999E-2</v>
      </c>
      <c r="P36">
        <v>120054</v>
      </c>
      <c r="Q36">
        <v>1525</v>
      </c>
      <c r="R36">
        <v>1400</v>
      </c>
      <c r="S36">
        <v>0</v>
      </c>
      <c r="T36">
        <v>0</v>
      </c>
      <c r="U36">
        <v>0</v>
      </c>
      <c r="V36">
        <v>0</v>
      </c>
      <c r="W36" s="2">
        <v>0.79630000000000001</v>
      </c>
      <c r="X36" s="2">
        <v>0.63700000000000001</v>
      </c>
      <c r="Y36" s="2">
        <v>0.77949999999999997</v>
      </c>
      <c r="Z36" s="2">
        <v>0.37280000000000002</v>
      </c>
      <c r="AA36">
        <v>37</v>
      </c>
    </row>
    <row r="37" spans="1:27" x14ac:dyDescent="0.3">
      <c r="A37" s="1">
        <v>37</v>
      </c>
      <c r="B37">
        <v>615</v>
      </c>
      <c r="C37">
        <v>583</v>
      </c>
      <c r="D37">
        <f t="shared" si="1"/>
        <v>32</v>
      </c>
      <c r="E37">
        <v>583</v>
      </c>
      <c r="F37" s="3">
        <v>0</v>
      </c>
      <c r="G37">
        <v>7825</v>
      </c>
      <c r="H37">
        <v>8714</v>
      </c>
      <c r="I37">
        <v>8714</v>
      </c>
      <c r="J37" s="2">
        <v>0</v>
      </c>
      <c r="K37">
        <v>11750</v>
      </c>
      <c r="L37">
        <v>406</v>
      </c>
      <c r="M37">
        <v>492</v>
      </c>
      <c r="N37">
        <v>421</v>
      </c>
      <c r="O37" s="2">
        <v>3.6200000000000003E-2</v>
      </c>
      <c r="P37">
        <v>120050</v>
      </c>
      <c r="Q37">
        <v>1535</v>
      </c>
      <c r="R37">
        <v>1400</v>
      </c>
      <c r="S37">
        <v>0</v>
      </c>
      <c r="T37">
        <v>0</v>
      </c>
      <c r="U37">
        <v>0</v>
      </c>
      <c r="V37">
        <v>0</v>
      </c>
      <c r="W37" s="2">
        <v>0.75560000000000005</v>
      </c>
      <c r="X37" s="2">
        <v>0.64810000000000001</v>
      </c>
      <c r="Y37" s="2">
        <v>0.76500000000000001</v>
      </c>
      <c r="Z37" s="2">
        <v>0.35470000000000002</v>
      </c>
      <c r="AA37">
        <v>37</v>
      </c>
    </row>
    <row r="38" spans="1:27" x14ac:dyDescent="0.3">
      <c r="A38" s="1">
        <v>38</v>
      </c>
      <c r="B38">
        <v>592</v>
      </c>
      <c r="C38">
        <v>563</v>
      </c>
      <c r="D38">
        <f t="shared" si="1"/>
        <v>29</v>
      </c>
      <c r="E38">
        <v>563</v>
      </c>
      <c r="F38" s="3">
        <v>0</v>
      </c>
      <c r="G38">
        <v>3590</v>
      </c>
      <c r="H38">
        <v>8436</v>
      </c>
      <c r="I38">
        <v>8436</v>
      </c>
      <c r="J38" s="2">
        <v>0</v>
      </c>
      <c r="K38">
        <v>10216</v>
      </c>
      <c r="L38">
        <v>406</v>
      </c>
      <c r="M38">
        <v>474</v>
      </c>
      <c r="N38">
        <v>411</v>
      </c>
      <c r="O38" s="2">
        <v>1.29E-2</v>
      </c>
      <c r="P38">
        <v>120055</v>
      </c>
      <c r="Q38">
        <v>1533</v>
      </c>
      <c r="R38">
        <v>1400</v>
      </c>
      <c r="S38">
        <v>0</v>
      </c>
      <c r="T38">
        <v>0</v>
      </c>
      <c r="U38">
        <v>0</v>
      </c>
      <c r="V38">
        <v>0</v>
      </c>
      <c r="W38" s="2">
        <v>0.77410000000000001</v>
      </c>
      <c r="X38" s="2">
        <v>0.53700000000000003</v>
      </c>
      <c r="Y38" s="2">
        <v>0.75980000000000003</v>
      </c>
      <c r="Z38" s="2">
        <v>0.32840000000000003</v>
      </c>
      <c r="AA38">
        <v>37</v>
      </c>
    </row>
    <row r="39" spans="1:27" x14ac:dyDescent="0.3">
      <c r="A39" s="1">
        <v>39</v>
      </c>
      <c r="B39">
        <v>612</v>
      </c>
      <c r="C39">
        <v>583</v>
      </c>
      <c r="D39">
        <f t="shared" si="1"/>
        <v>29</v>
      </c>
      <c r="E39">
        <v>583</v>
      </c>
      <c r="F39" s="3">
        <v>0</v>
      </c>
      <c r="G39">
        <v>4351</v>
      </c>
      <c r="H39">
        <v>8686</v>
      </c>
      <c r="I39">
        <v>8686</v>
      </c>
      <c r="J39" s="2">
        <v>0</v>
      </c>
      <c r="K39">
        <v>10844</v>
      </c>
      <c r="L39">
        <v>406</v>
      </c>
      <c r="M39">
        <v>480</v>
      </c>
      <c r="N39">
        <v>410</v>
      </c>
      <c r="O39" s="2">
        <v>9.9000000000000008E-3</v>
      </c>
      <c r="P39">
        <v>120063</v>
      </c>
      <c r="Q39">
        <v>1520</v>
      </c>
      <c r="R39">
        <v>1400</v>
      </c>
      <c r="S39">
        <v>0</v>
      </c>
      <c r="T39">
        <v>0</v>
      </c>
      <c r="U39">
        <v>0</v>
      </c>
      <c r="V39">
        <v>0</v>
      </c>
      <c r="W39" s="2">
        <v>0.80740000000000001</v>
      </c>
      <c r="X39" s="2">
        <v>0.5444</v>
      </c>
      <c r="Y39" s="2">
        <v>0.77010000000000001</v>
      </c>
      <c r="Z39" s="2">
        <v>0.3498</v>
      </c>
      <c r="AA39">
        <v>37</v>
      </c>
    </row>
    <row r="40" spans="1:27" x14ac:dyDescent="0.3">
      <c r="A40" s="1">
        <v>40</v>
      </c>
      <c r="B40">
        <v>630</v>
      </c>
      <c r="C40">
        <v>609</v>
      </c>
      <c r="D40">
        <f t="shared" si="1"/>
        <v>21</v>
      </c>
      <c r="E40">
        <v>609</v>
      </c>
      <c r="F40" s="3">
        <v>0</v>
      </c>
      <c r="G40">
        <v>7198</v>
      </c>
      <c r="H40">
        <v>9132</v>
      </c>
      <c r="I40">
        <v>9132</v>
      </c>
      <c r="J40" s="2">
        <v>0</v>
      </c>
      <c r="K40">
        <v>15388</v>
      </c>
      <c r="L40">
        <v>412</v>
      </c>
      <c r="M40">
        <v>508</v>
      </c>
      <c r="N40">
        <v>421</v>
      </c>
      <c r="O40" s="2">
        <v>2.18E-2</v>
      </c>
      <c r="P40">
        <v>120062</v>
      </c>
      <c r="Q40">
        <v>1540</v>
      </c>
      <c r="R40">
        <v>1400</v>
      </c>
      <c r="S40">
        <v>0</v>
      </c>
      <c r="T40">
        <v>0</v>
      </c>
      <c r="U40">
        <v>0</v>
      </c>
      <c r="V40">
        <v>0</v>
      </c>
      <c r="W40" s="3">
        <v>0.8</v>
      </c>
      <c r="X40" s="2">
        <v>0.65559999999999996</v>
      </c>
      <c r="Y40" s="2">
        <v>0.77610000000000001</v>
      </c>
      <c r="Z40" s="2">
        <v>0.39750000000000002</v>
      </c>
      <c r="AA40">
        <v>37</v>
      </c>
    </row>
    <row r="41" spans="1:27" x14ac:dyDescent="0.3">
      <c r="A41" s="1">
        <v>41</v>
      </c>
      <c r="B41">
        <v>647</v>
      </c>
      <c r="C41">
        <v>634</v>
      </c>
      <c r="D41">
        <f t="shared" si="1"/>
        <v>13</v>
      </c>
      <c r="E41">
        <v>634</v>
      </c>
      <c r="F41" s="3">
        <v>0</v>
      </c>
      <c r="G41">
        <v>10959</v>
      </c>
      <c r="H41">
        <v>9487</v>
      </c>
      <c r="I41">
        <v>9487</v>
      </c>
      <c r="J41" s="2">
        <v>0</v>
      </c>
      <c r="K41">
        <v>65155</v>
      </c>
      <c r="L41">
        <v>395</v>
      </c>
      <c r="M41">
        <v>523</v>
      </c>
      <c r="N41">
        <v>421</v>
      </c>
      <c r="O41" s="2">
        <v>6.5799999999999997E-2</v>
      </c>
      <c r="P41">
        <v>120061</v>
      </c>
      <c r="Q41">
        <v>1541</v>
      </c>
      <c r="R41">
        <v>1400</v>
      </c>
      <c r="S41">
        <v>0</v>
      </c>
      <c r="T41">
        <v>0</v>
      </c>
      <c r="U41">
        <v>0</v>
      </c>
      <c r="V41">
        <v>0</v>
      </c>
      <c r="W41" s="2">
        <v>0.80189999999999995</v>
      </c>
      <c r="X41" s="2">
        <v>0.74439999999999995</v>
      </c>
      <c r="Y41" s="2">
        <v>0.73760000000000003</v>
      </c>
      <c r="Z41" s="2">
        <v>0.47649999999999998</v>
      </c>
      <c r="AA41">
        <v>37</v>
      </c>
    </row>
    <row r="42" spans="1:27" x14ac:dyDescent="0.3">
      <c r="A42" s="1">
        <v>42</v>
      </c>
      <c r="B42">
        <v>615</v>
      </c>
      <c r="C42">
        <v>607</v>
      </c>
      <c r="D42">
        <f t="shared" si="1"/>
        <v>8</v>
      </c>
      <c r="E42">
        <v>607</v>
      </c>
      <c r="F42" s="3">
        <v>0</v>
      </c>
      <c r="G42">
        <v>7167</v>
      </c>
      <c r="H42">
        <v>9073</v>
      </c>
      <c r="I42">
        <v>9073</v>
      </c>
      <c r="J42" s="2">
        <v>0</v>
      </c>
      <c r="K42">
        <v>17868</v>
      </c>
      <c r="L42">
        <v>412</v>
      </c>
      <c r="M42">
        <v>508</v>
      </c>
      <c r="N42">
        <v>421</v>
      </c>
      <c r="O42" s="2">
        <v>2.2700000000000001E-2</v>
      </c>
      <c r="P42">
        <v>120061</v>
      </c>
      <c r="Q42">
        <v>1526</v>
      </c>
      <c r="R42">
        <v>1400</v>
      </c>
      <c r="S42">
        <v>0</v>
      </c>
      <c r="T42">
        <v>0</v>
      </c>
      <c r="U42">
        <v>0</v>
      </c>
      <c r="V42">
        <v>0</v>
      </c>
      <c r="W42" s="2">
        <v>0.84630000000000005</v>
      </c>
      <c r="X42" s="2">
        <v>0.55559999999999998</v>
      </c>
      <c r="Y42" s="2">
        <v>0.77259999999999995</v>
      </c>
      <c r="Z42" s="2">
        <v>0.3967</v>
      </c>
      <c r="AA42">
        <v>37</v>
      </c>
    </row>
    <row r="43" spans="1:27" x14ac:dyDescent="0.3">
      <c r="A43" s="1">
        <v>43</v>
      </c>
      <c r="B43">
        <v>620</v>
      </c>
      <c r="C43">
        <v>612</v>
      </c>
      <c r="D43">
        <f t="shared" si="1"/>
        <v>8</v>
      </c>
      <c r="E43">
        <v>612</v>
      </c>
      <c r="F43" s="3">
        <v>0</v>
      </c>
      <c r="G43">
        <v>6968</v>
      </c>
      <c r="H43">
        <v>9105</v>
      </c>
      <c r="I43">
        <v>9105</v>
      </c>
      <c r="J43" s="2">
        <v>0</v>
      </c>
      <c r="K43">
        <v>23498</v>
      </c>
      <c r="L43">
        <v>405</v>
      </c>
      <c r="M43">
        <v>470</v>
      </c>
      <c r="N43">
        <v>422</v>
      </c>
      <c r="O43" s="2">
        <v>4.1399999999999999E-2</v>
      </c>
      <c r="P43">
        <v>120058</v>
      </c>
      <c r="Q43">
        <v>1523</v>
      </c>
      <c r="R43">
        <v>1400</v>
      </c>
      <c r="S43">
        <v>0</v>
      </c>
      <c r="T43">
        <v>0</v>
      </c>
      <c r="U43">
        <v>0</v>
      </c>
      <c r="V43">
        <v>0</v>
      </c>
      <c r="W43" s="2">
        <v>0.80559999999999998</v>
      </c>
      <c r="X43" s="2">
        <v>0.65559999999999996</v>
      </c>
      <c r="Y43" s="2">
        <v>0.76919999999999999</v>
      </c>
      <c r="Z43" s="3">
        <v>0.4</v>
      </c>
      <c r="AA43">
        <v>37</v>
      </c>
    </row>
    <row r="44" spans="1:27" x14ac:dyDescent="0.3">
      <c r="A44" s="1">
        <v>44</v>
      </c>
      <c r="B44">
        <v>641</v>
      </c>
      <c r="C44">
        <v>631</v>
      </c>
      <c r="D44">
        <f t="shared" si="1"/>
        <v>10</v>
      </c>
      <c r="E44">
        <v>631</v>
      </c>
      <c r="F44" s="3">
        <v>0</v>
      </c>
      <c r="G44">
        <v>9660</v>
      </c>
      <c r="H44">
        <v>9376</v>
      </c>
      <c r="I44">
        <v>9376</v>
      </c>
      <c r="J44" s="2">
        <v>0</v>
      </c>
      <c r="K44">
        <v>59102</v>
      </c>
      <c r="L44">
        <v>406</v>
      </c>
      <c r="M44">
        <v>513</v>
      </c>
      <c r="N44">
        <v>422</v>
      </c>
      <c r="O44" s="2">
        <v>3.9399999999999998E-2</v>
      </c>
      <c r="P44">
        <v>120064</v>
      </c>
      <c r="Q44">
        <v>1523</v>
      </c>
      <c r="R44">
        <v>1400</v>
      </c>
      <c r="S44">
        <v>0</v>
      </c>
      <c r="T44">
        <v>0</v>
      </c>
      <c r="U44">
        <v>0</v>
      </c>
      <c r="V44">
        <v>0</v>
      </c>
      <c r="W44" s="2">
        <v>0.81850000000000001</v>
      </c>
      <c r="X44" s="3">
        <v>0.7</v>
      </c>
      <c r="Y44" s="2">
        <v>0.75980000000000003</v>
      </c>
      <c r="Z44" s="2">
        <v>0.442</v>
      </c>
      <c r="AA44">
        <v>37</v>
      </c>
    </row>
    <row r="45" spans="1:27" x14ac:dyDescent="0.3">
      <c r="A45" s="1">
        <v>45</v>
      </c>
      <c r="B45">
        <v>549</v>
      </c>
      <c r="C45">
        <v>549</v>
      </c>
      <c r="D45">
        <f t="shared" si="1"/>
        <v>0</v>
      </c>
      <c r="E45">
        <v>549</v>
      </c>
      <c r="F45" s="3">
        <v>0</v>
      </c>
      <c r="G45">
        <v>2504</v>
      </c>
      <c r="H45">
        <v>8195</v>
      </c>
      <c r="I45">
        <v>8195</v>
      </c>
      <c r="J45" s="2">
        <v>0</v>
      </c>
      <c r="K45">
        <v>12761</v>
      </c>
      <c r="L45">
        <v>403</v>
      </c>
      <c r="M45">
        <v>435</v>
      </c>
      <c r="N45">
        <v>419</v>
      </c>
      <c r="O45" s="2">
        <v>3.8899999999999997E-2</v>
      </c>
      <c r="P45">
        <v>120051</v>
      </c>
      <c r="Q45">
        <v>1526</v>
      </c>
      <c r="R45">
        <v>1400</v>
      </c>
      <c r="S45">
        <v>0</v>
      </c>
      <c r="T45">
        <v>0</v>
      </c>
      <c r="U45">
        <v>0</v>
      </c>
      <c r="V45">
        <v>0</v>
      </c>
      <c r="W45" s="2">
        <v>0.74629999999999996</v>
      </c>
      <c r="X45" s="2">
        <v>0.54069999999999996</v>
      </c>
      <c r="Y45" s="2">
        <v>0.76839999999999997</v>
      </c>
      <c r="Z45" s="2">
        <v>0.28889999999999999</v>
      </c>
      <c r="AA45">
        <v>37</v>
      </c>
    </row>
    <row r="46" spans="1:27" x14ac:dyDescent="0.3">
      <c r="A46" s="1">
        <v>46</v>
      </c>
      <c r="B46">
        <v>649</v>
      </c>
      <c r="C46">
        <v>649</v>
      </c>
      <c r="D46">
        <f t="shared" si="1"/>
        <v>0</v>
      </c>
      <c r="E46">
        <v>649</v>
      </c>
      <c r="F46" s="3">
        <v>0</v>
      </c>
      <c r="G46">
        <v>10413</v>
      </c>
      <c r="H46">
        <v>9785</v>
      </c>
      <c r="I46">
        <v>9785</v>
      </c>
      <c r="J46" s="2">
        <v>0</v>
      </c>
      <c r="K46">
        <v>48081</v>
      </c>
      <c r="L46">
        <v>392</v>
      </c>
      <c r="M46">
        <v>487</v>
      </c>
      <c r="N46">
        <v>419</v>
      </c>
      <c r="O46" s="2">
        <v>6.8000000000000005E-2</v>
      </c>
      <c r="P46">
        <v>120063</v>
      </c>
      <c r="Q46">
        <v>1554</v>
      </c>
      <c r="R46">
        <v>1400</v>
      </c>
      <c r="S46">
        <v>0</v>
      </c>
      <c r="T46">
        <v>0</v>
      </c>
      <c r="U46">
        <v>0</v>
      </c>
      <c r="V46">
        <v>0</v>
      </c>
      <c r="W46" s="2">
        <v>0.83889999999999998</v>
      </c>
      <c r="X46" s="2">
        <v>0.72589999999999999</v>
      </c>
      <c r="Y46" s="2">
        <v>0.75380000000000003</v>
      </c>
      <c r="Z46" s="2">
        <v>0.50039999999999996</v>
      </c>
      <c r="AA46">
        <v>37</v>
      </c>
    </row>
    <row r="47" spans="1:27" x14ac:dyDescent="0.3">
      <c r="A47" s="1">
        <v>47</v>
      </c>
      <c r="B47">
        <v>642</v>
      </c>
      <c r="C47">
        <v>634</v>
      </c>
      <c r="D47">
        <f t="shared" si="1"/>
        <v>8</v>
      </c>
      <c r="E47">
        <v>634</v>
      </c>
      <c r="F47" s="3">
        <v>0</v>
      </c>
      <c r="G47">
        <v>10102</v>
      </c>
      <c r="H47">
        <v>9440</v>
      </c>
      <c r="I47">
        <v>9440</v>
      </c>
      <c r="J47" s="2">
        <v>0</v>
      </c>
      <c r="K47">
        <v>30156</v>
      </c>
      <c r="L47">
        <v>376</v>
      </c>
      <c r="M47">
        <v>512</v>
      </c>
      <c r="N47">
        <v>424</v>
      </c>
      <c r="O47" s="2">
        <v>0.1285</v>
      </c>
      <c r="P47">
        <v>120062</v>
      </c>
      <c r="Q47">
        <v>1529</v>
      </c>
      <c r="R47">
        <v>1400</v>
      </c>
      <c r="S47">
        <v>0</v>
      </c>
      <c r="T47">
        <v>0</v>
      </c>
      <c r="U47">
        <v>0</v>
      </c>
      <c r="V47">
        <v>0</v>
      </c>
      <c r="W47" s="2">
        <v>0.81110000000000004</v>
      </c>
      <c r="X47" s="2">
        <v>0.72589999999999999</v>
      </c>
      <c r="Y47" s="2">
        <v>0.72050000000000003</v>
      </c>
      <c r="Z47" s="2">
        <v>0.48720000000000002</v>
      </c>
      <c r="AA47">
        <v>37</v>
      </c>
    </row>
    <row r="48" spans="1:27" x14ac:dyDescent="0.3">
      <c r="A48" s="1">
        <v>48</v>
      </c>
      <c r="B48">
        <v>565</v>
      </c>
      <c r="C48">
        <v>554</v>
      </c>
      <c r="D48">
        <f t="shared" si="1"/>
        <v>11</v>
      </c>
      <c r="E48">
        <v>554</v>
      </c>
      <c r="F48" s="3">
        <v>0</v>
      </c>
      <c r="G48">
        <v>2808</v>
      </c>
      <c r="H48">
        <v>8289</v>
      </c>
      <c r="I48">
        <v>8289</v>
      </c>
      <c r="J48" s="2">
        <v>0</v>
      </c>
      <c r="K48">
        <v>12335</v>
      </c>
      <c r="L48">
        <v>404</v>
      </c>
      <c r="M48">
        <v>458</v>
      </c>
      <c r="N48">
        <v>410</v>
      </c>
      <c r="O48" s="2">
        <v>1.5900000000000001E-2</v>
      </c>
      <c r="P48">
        <v>120046</v>
      </c>
      <c r="Q48">
        <v>1528</v>
      </c>
      <c r="R48">
        <v>1400</v>
      </c>
      <c r="S48">
        <v>0</v>
      </c>
      <c r="T48">
        <v>0</v>
      </c>
      <c r="U48">
        <v>0</v>
      </c>
      <c r="V48">
        <v>0</v>
      </c>
      <c r="W48" s="2">
        <v>0.76849999999999996</v>
      </c>
      <c r="X48" s="2">
        <v>0.51480000000000004</v>
      </c>
      <c r="Y48" s="2">
        <v>0.77949999999999997</v>
      </c>
      <c r="Z48" s="2">
        <v>0.29139999999999999</v>
      </c>
      <c r="AA48">
        <v>37</v>
      </c>
    </row>
    <row r="49" spans="1:27" x14ac:dyDescent="0.3">
      <c r="A49" s="1">
        <v>49</v>
      </c>
      <c r="B49">
        <v>588</v>
      </c>
      <c r="C49">
        <v>584</v>
      </c>
      <c r="D49">
        <f t="shared" si="1"/>
        <v>4</v>
      </c>
      <c r="E49">
        <v>584</v>
      </c>
      <c r="F49" s="3">
        <v>0</v>
      </c>
      <c r="G49">
        <v>6924</v>
      </c>
      <c r="H49">
        <v>8837</v>
      </c>
      <c r="I49">
        <v>8837</v>
      </c>
      <c r="J49" s="2">
        <v>0</v>
      </c>
      <c r="K49">
        <v>12701</v>
      </c>
      <c r="L49">
        <v>409</v>
      </c>
      <c r="M49">
        <v>449</v>
      </c>
      <c r="N49">
        <v>413</v>
      </c>
      <c r="O49" s="2">
        <v>1.0699999999999999E-2</v>
      </c>
      <c r="P49">
        <v>120048</v>
      </c>
      <c r="Q49">
        <v>1558</v>
      </c>
      <c r="R49">
        <v>1400</v>
      </c>
      <c r="S49">
        <v>0</v>
      </c>
      <c r="T49">
        <v>0</v>
      </c>
      <c r="U49">
        <v>0</v>
      </c>
      <c r="V49">
        <v>0</v>
      </c>
      <c r="W49" s="2">
        <v>0.77590000000000003</v>
      </c>
      <c r="X49" s="2">
        <v>0.61109999999999998</v>
      </c>
      <c r="Y49" s="2">
        <v>0.79490000000000005</v>
      </c>
      <c r="Z49" s="2">
        <v>0.34399999999999997</v>
      </c>
      <c r="AA49">
        <v>37</v>
      </c>
    </row>
    <row r="50" spans="1:27" x14ac:dyDescent="0.3">
      <c r="A50" s="1">
        <v>50</v>
      </c>
      <c r="B50">
        <v>674</v>
      </c>
      <c r="C50">
        <v>661</v>
      </c>
      <c r="D50">
        <f t="shared" si="1"/>
        <v>13</v>
      </c>
      <c r="E50">
        <v>661</v>
      </c>
      <c r="F50" s="3">
        <v>0</v>
      </c>
      <c r="G50">
        <v>14182</v>
      </c>
      <c r="H50">
        <v>9774</v>
      </c>
      <c r="I50">
        <v>9774</v>
      </c>
      <c r="J50" s="2">
        <v>0</v>
      </c>
      <c r="K50">
        <v>44483</v>
      </c>
      <c r="L50">
        <v>385</v>
      </c>
      <c r="M50">
        <v>535</v>
      </c>
      <c r="N50">
        <v>433</v>
      </c>
      <c r="O50" s="2">
        <v>0.12379999999999999</v>
      </c>
      <c r="P50">
        <v>120053</v>
      </c>
      <c r="Q50">
        <v>1512</v>
      </c>
      <c r="R50">
        <v>1400</v>
      </c>
      <c r="S50">
        <v>0</v>
      </c>
      <c r="T50">
        <v>0</v>
      </c>
      <c r="U50">
        <v>0</v>
      </c>
      <c r="V50">
        <v>0</v>
      </c>
      <c r="W50" s="2">
        <v>0.85929999999999995</v>
      </c>
      <c r="X50" s="2">
        <v>0.72960000000000003</v>
      </c>
      <c r="Y50" s="2">
        <v>0.72989999999999999</v>
      </c>
      <c r="Z50" s="2">
        <v>0.5202</v>
      </c>
      <c r="AA50">
        <v>37</v>
      </c>
    </row>
    <row r="51" spans="1:27" x14ac:dyDescent="0.3">
      <c r="A51" s="1">
        <v>51</v>
      </c>
      <c r="B51">
        <v>630</v>
      </c>
      <c r="C51">
        <v>608</v>
      </c>
      <c r="D51">
        <f t="shared" si="1"/>
        <v>22</v>
      </c>
      <c r="E51">
        <v>608</v>
      </c>
      <c r="F51" s="3">
        <v>0</v>
      </c>
      <c r="G51">
        <v>10282</v>
      </c>
      <c r="H51">
        <v>9006</v>
      </c>
      <c r="I51">
        <v>9006</v>
      </c>
      <c r="J51" s="2">
        <v>0</v>
      </c>
      <c r="K51">
        <v>37591</v>
      </c>
      <c r="L51">
        <v>420</v>
      </c>
      <c r="M51">
        <v>496</v>
      </c>
      <c r="N51">
        <v>427</v>
      </c>
      <c r="O51" s="2">
        <v>1.5699999999999999E-2</v>
      </c>
      <c r="P51">
        <v>120054</v>
      </c>
      <c r="Q51">
        <v>1518</v>
      </c>
      <c r="R51">
        <v>1400</v>
      </c>
      <c r="S51">
        <v>0</v>
      </c>
      <c r="T51">
        <v>0</v>
      </c>
      <c r="U51">
        <v>0</v>
      </c>
      <c r="V51">
        <v>0</v>
      </c>
      <c r="W51" s="2">
        <v>0.77410000000000001</v>
      </c>
      <c r="X51" s="2">
        <v>0.70369999999999999</v>
      </c>
      <c r="Y51" s="2">
        <v>0.7863</v>
      </c>
      <c r="Z51" s="2">
        <v>0.36870000000000003</v>
      </c>
      <c r="AA51">
        <v>37</v>
      </c>
    </row>
    <row r="52" spans="1:27" x14ac:dyDescent="0.3">
      <c r="A52" s="1">
        <v>52</v>
      </c>
      <c r="B52">
        <v>647</v>
      </c>
      <c r="C52">
        <v>631</v>
      </c>
      <c r="D52">
        <f t="shared" si="1"/>
        <v>16</v>
      </c>
      <c r="E52">
        <v>631</v>
      </c>
      <c r="F52" s="3">
        <v>0</v>
      </c>
      <c r="G52">
        <v>7795</v>
      </c>
      <c r="H52">
        <v>9455</v>
      </c>
      <c r="I52">
        <v>9442</v>
      </c>
      <c r="J52" s="2">
        <v>1.4E-3</v>
      </c>
      <c r="K52">
        <v>120072</v>
      </c>
      <c r="L52">
        <v>390</v>
      </c>
      <c r="M52">
        <v>531</v>
      </c>
      <c r="N52">
        <v>430</v>
      </c>
      <c r="O52" s="2">
        <v>0.1026</v>
      </c>
      <c r="P52">
        <v>120059</v>
      </c>
      <c r="Q52">
        <v>1528</v>
      </c>
      <c r="R52">
        <v>1407</v>
      </c>
      <c r="S52">
        <v>1</v>
      </c>
      <c r="T52">
        <v>7</v>
      </c>
      <c r="U52">
        <v>1</v>
      </c>
      <c r="V52">
        <v>4</v>
      </c>
      <c r="W52" s="2">
        <v>0.88519999999999999</v>
      </c>
      <c r="X52" s="2">
        <v>0.56669999999999998</v>
      </c>
      <c r="Y52" s="2">
        <v>0.74019999999999997</v>
      </c>
      <c r="Z52" s="2">
        <v>0.47489999999999999</v>
      </c>
      <c r="AA52">
        <v>39</v>
      </c>
    </row>
    <row r="53" spans="1:27" x14ac:dyDescent="0.3">
      <c r="A53" s="1">
        <v>53</v>
      </c>
      <c r="B53">
        <v>446</v>
      </c>
      <c r="C53">
        <v>445</v>
      </c>
      <c r="D53">
        <f t="shared" si="1"/>
        <v>1</v>
      </c>
      <c r="E53">
        <v>445</v>
      </c>
      <c r="F53" s="3">
        <v>0</v>
      </c>
      <c r="G53">
        <v>2531</v>
      </c>
      <c r="H53">
        <v>6738</v>
      </c>
      <c r="I53">
        <v>6738</v>
      </c>
      <c r="J53" s="2">
        <v>0</v>
      </c>
      <c r="K53">
        <v>16525</v>
      </c>
      <c r="L53">
        <v>314</v>
      </c>
      <c r="M53">
        <v>373</v>
      </c>
      <c r="N53">
        <v>314</v>
      </c>
      <c r="O53" s="2">
        <v>0</v>
      </c>
      <c r="P53">
        <v>100639</v>
      </c>
      <c r="Q53">
        <v>1548</v>
      </c>
      <c r="R53">
        <v>1400</v>
      </c>
      <c r="S53">
        <v>0</v>
      </c>
      <c r="T53">
        <v>0</v>
      </c>
      <c r="U53">
        <v>0</v>
      </c>
      <c r="V53">
        <v>0</v>
      </c>
      <c r="W53" s="2">
        <v>0.63700000000000001</v>
      </c>
      <c r="X53" s="2">
        <v>0.37409999999999999</v>
      </c>
      <c r="Y53" s="2">
        <v>0.60429999999999995</v>
      </c>
      <c r="Z53" s="2">
        <v>0.26750000000000002</v>
      </c>
      <c r="AA53">
        <v>37</v>
      </c>
    </row>
  </sheetData>
  <phoneticPr fontId="2" type="noConversion"/>
  <conditionalFormatting sqref="F2:F53">
    <cfRule type="colorScale" priority="11">
      <colorScale>
        <cfvo type="min"/>
        <cfvo type="max"/>
        <color rgb="FFFCFCFF"/>
        <color rgb="FFF8696B"/>
      </colorScale>
    </cfRule>
  </conditionalFormatting>
  <conditionalFormatting sqref="J2:J53">
    <cfRule type="colorScale" priority="10">
      <colorScale>
        <cfvo type="min"/>
        <cfvo type="max"/>
        <color rgb="FFFCFCFF"/>
        <color rgb="FFF8696B"/>
      </colorScale>
    </cfRule>
  </conditionalFormatting>
  <conditionalFormatting sqref="O2:O53">
    <cfRule type="colorScale" priority="9">
      <colorScale>
        <cfvo type="min"/>
        <cfvo type="max"/>
        <color rgb="FFFCFCFF"/>
        <color rgb="FFF8696B"/>
      </colorScale>
    </cfRule>
  </conditionalFormatting>
  <conditionalFormatting sqref="G2:G5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5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5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53">
    <cfRule type="colorScale" priority="5">
      <colorScale>
        <cfvo type="min"/>
        <cfvo type="max"/>
        <color rgb="FFFCFCFF"/>
        <color rgb="FFF8696B"/>
      </colorScale>
    </cfRule>
  </conditionalFormatting>
  <conditionalFormatting sqref="T2:T53">
    <cfRule type="colorScale" priority="4">
      <colorScale>
        <cfvo type="min"/>
        <cfvo type="max"/>
        <color rgb="FFFCFCFF"/>
        <color rgb="FFF8696B"/>
      </colorScale>
    </cfRule>
  </conditionalFormatting>
  <conditionalFormatting sqref="U2:U53">
    <cfRule type="colorScale" priority="3">
      <colorScale>
        <cfvo type="min"/>
        <cfvo type="max"/>
        <color rgb="FFFCFCFF"/>
        <color rgb="FFF8696B"/>
      </colorScale>
    </cfRule>
  </conditionalFormatting>
  <conditionalFormatting sqref="V2:V53">
    <cfRule type="colorScale" priority="2">
      <colorScale>
        <cfvo type="min"/>
        <cfvo type="max"/>
        <color rgb="FFFCFCFF"/>
        <color rgb="FFF8696B"/>
      </colorScale>
    </cfRule>
  </conditionalFormatting>
  <conditionalFormatting sqref="D2:D5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658-5C5D-4A87-AF90-949DD1A870EB}">
  <dimension ref="A1:K54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3"/>
  <sheetData>
    <row r="1" spans="1:11" ht="72" customHeight="1" x14ac:dyDescent="0.3">
      <c r="A1" s="14" t="s">
        <v>0</v>
      </c>
      <c r="B1" s="14" t="s">
        <v>2</v>
      </c>
      <c r="C1" s="18" t="s">
        <v>1</v>
      </c>
      <c r="D1" s="17" t="s">
        <v>27</v>
      </c>
      <c r="E1" s="16" t="s">
        <v>28</v>
      </c>
      <c r="F1" s="19" t="s">
        <v>29</v>
      </c>
      <c r="G1" s="17" t="s">
        <v>30</v>
      </c>
      <c r="H1" s="20" t="s">
        <v>31</v>
      </c>
      <c r="I1" s="21" t="s">
        <v>34</v>
      </c>
      <c r="J1" s="20" t="s">
        <v>32</v>
      </c>
      <c r="K1" s="21" t="s">
        <v>33</v>
      </c>
    </row>
    <row r="2" spans="1:11" x14ac:dyDescent="0.3">
      <c r="A2" s="40">
        <v>12</v>
      </c>
      <c r="B2" s="9">
        <v>726</v>
      </c>
      <c r="C2" s="9">
        <v>699</v>
      </c>
      <c r="D2" s="15">
        <f t="shared" ref="D2:D33" si="0">C2/B2</f>
        <v>0.96280991735537191</v>
      </c>
      <c r="E2" s="9">
        <v>580</v>
      </c>
      <c r="F2" s="9">
        <v>371</v>
      </c>
      <c r="G2" s="15">
        <f t="shared" ref="G2:G33" si="1">F2/E2</f>
        <v>0.6396551724137931</v>
      </c>
      <c r="H2" s="9">
        <v>27</v>
      </c>
      <c r="I2" s="9">
        <v>11</v>
      </c>
      <c r="J2" s="9">
        <v>11</v>
      </c>
      <c r="K2" s="9">
        <v>6</v>
      </c>
    </row>
    <row r="3" spans="1:11" x14ac:dyDescent="0.3">
      <c r="A3" s="40">
        <v>16</v>
      </c>
      <c r="B3" s="9">
        <v>704</v>
      </c>
      <c r="C3" s="9">
        <v>690</v>
      </c>
      <c r="D3" s="15">
        <f t="shared" si="0"/>
        <v>0.98011363636363635</v>
      </c>
      <c r="E3" s="9">
        <v>562</v>
      </c>
      <c r="F3" s="9">
        <v>364</v>
      </c>
      <c r="G3" s="15">
        <f t="shared" si="1"/>
        <v>0.64768683274021355</v>
      </c>
      <c r="H3" s="9">
        <v>0</v>
      </c>
      <c r="I3" s="9">
        <v>8</v>
      </c>
      <c r="J3" s="9">
        <v>1</v>
      </c>
      <c r="K3" s="9">
        <v>2</v>
      </c>
    </row>
    <row r="4" spans="1:11" x14ac:dyDescent="0.3">
      <c r="A4" s="40">
        <v>20</v>
      </c>
      <c r="B4" s="9">
        <v>723</v>
      </c>
      <c r="C4" s="9">
        <v>710</v>
      </c>
      <c r="D4" s="15">
        <f t="shared" si="0"/>
        <v>0.9820193637621023</v>
      </c>
      <c r="E4" s="9">
        <v>568</v>
      </c>
      <c r="F4" s="9">
        <v>363</v>
      </c>
      <c r="G4" s="15">
        <f t="shared" si="1"/>
        <v>0.6390845070422535</v>
      </c>
      <c r="H4" s="9">
        <v>0</v>
      </c>
      <c r="I4" s="9">
        <v>2</v>
      </c>
      <c r="J4" s="9">
        <v>0</v>
      </c>
      <c r="K4" s="9">
        <v>1</v>
      </c>
    </row>
    <row r="5" spans="1:11" x14ac:dyDescent="0.3">
      <c r="A5" s="40">
        <v>52</v>
      </c>
      <c r="B5" s="9">
        <v>647</v>
      </c>
      <c r="C5" s="9">
        <v>631</v>
      </c>
      <c r="D5" s="15">
        <f t="shared" si="0"/>
        <v>0.97527047913446674</v>
      </c>
      <c r="E5" s="9">
        <v>531</v>
      </c>
      <c r="F5" s="9">
        <v>390</v>
      </c>
      <c r="G5" s="15">
        <f t="shared" si="1"/>
        <v>0.7344632768361582</v>
      </c>
      <c r="H5" s="9">
        <v>7</v>
      </c>
      <c r="I5" s="9">
        <v>1</v>
      </c>
      <c r="J5" s="9">
        <v>4</v>
      </c>
      <c r="K5" s="9">
        <v>1</v>
      </c>
    </row>
    <row r="6" spans="1:11" x14ac:dyDescent="0.3">
      <c r="A6" s="40">
        <v>4</v>
      </c>
      <c r="B6" s="9">
        <v>656</v>
      </c>
      <c r="C6" s="9">
        <v>647</v>
      </c>
      <c r="D6" s="15">
        <f t="shared" si="0"/>
        <v>0.98628048780487809</v>
      </c>
      <c r="E6" s="9">
        <v>519</v>
      </c>
      <c r="F6" s="9">
        <v>398</v>
      </c>
      <c r="G6" s="15">
        <f t="shared" si="1"/>
        <v>0.76685934489402696</v>
      </c>
      <c r="H6" s="9">
        <v>1</v>
      </c>
      <c r="I6" s="9">
        <v>0</v>
      </c>
      <c r="J6" s="9">
        <v>1</v>
      </c>
      <c r="K6" s="9">
        <v>0</v>
      </c>
    </row>
    <row r="7" spans="1:11" x14ac:dyDescent="0.3">
      <c r="A7" s="40">
        <v>32</v>
      </c>
      <c r="B7" s="9">
        <v>674</v>
      </c>
      <c r="C7" s="9">
        <v>627</v>
      </c>
      <c r="D7" s="15">
        <f t="shared" si="0"/>
        <v>0.93026706231454004</v>
      </c>
      <c r="E7" s="9">
        <v>543</v>
      </c>
      <c r="F7" s="9">
        <v>396</v>
      </c>
      <c r="G7" s="15">
        <f t="shared" si="1"/>
        <v>0.72928176795580113</v>
      </c>
      <c r="H7" s="9">
        <v>0</v>
      </c>
      <c r="I7" s="9">
        <v>0</v>
      </c>
      <c r="J7" s="9">
        <v>0</v>
      </c>
      <c r="K7" s="9">
        <v>0</v>
      </c>
    </row>
    <row r="8" spans="1:11" x14ac:dyDescent="0.3">
      <c r="A8" s="40">
        <v>36</v>
      </c>
      <c r="B8" s="9">
        <v>644</v>
      </c>
      <c r="C8" s="9">
        <v>602</v>
      </c>
      <c r="D8" s="15">
        <f t="shared" si="0"/>
        <v>0.93478260869565222</v>
      </c>
      <c r="E8" s="9">
        <v>517</v>
      </c>
      <c r="F8" s="9">
        <v>415</v>
      </c>
      <c r="G8" s="15">
        <f t="shared" si="1"/>
        <v>0.80270793036750487</v>
      </c>
      <c r="H8" s="9">
        <v>0</v>
      </c>
      <c r="I8" s="9">
        <v>0</v>
      </c>
      <c r="J8" s="9">
        <v>0</v>
      </c>
      <c r="K8" s="9">
        <v>0</v>
      </c>
    </row>
    <row r="9" spans="1:11" x14ac:dyDescent="0.3">
      <c r="A9" s="40">
        <v>34</v>
      </c>
      <c r="B9" s="9">
        <v>471</v>
      </c>
      <c r="C9" s="9">
        <v>441</v>
      </c>
      <c r="D9" s="15">
        <f t="shared" si="0"/>
        <v>0.93630573248407645</v>
      </c>
      <c r="E9" s="9">
        <v>381</v>
      </c>
      <c r="F9" s="9">
        <v>348</v>
      </c>
      <c r="G9" s="15">
        <f t="shared" si="1"/>
        <v>0.91338582677165359</v>
      </c>
      <c r="H9" s="9">
        <v>0</v>
      </c>
      <c r="I9" s="9">
        <v>0</v>
      </c>
      <c r="J9" s="9">
        <v>0</v>
      </c>
      <c r="K9" s="9">
        <v>0</v>
      </c>
    </row>
    <row r="10" spans="1:11" x14ac:dyDescent="0.3">
      <c r="A10" s="41">
        <v>33</v>
      </c>
      <c r="B10" s="10">
        <v>632</v>
      </c>
      <c r="C10" s="10">
        <v>592</v>
      </c>
      <c r="D10" s="15">
        <f t="shared" si="0"/>
        <v>0.93670886075949367</v>
      </c>
      <c r="E10" s="10">
        <v>508</v>
      </c>
      <c r="F10" s="10">
        <v>410</v>
      </c>
      <c r="G10" s="15">
        <f t="shared" si="1"/>
        <v>0.80708661417322836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3">
      <c r="A11" s="41">
        <v>29</v>
      </c>
      <c r="B11" s="10">
        <v>680</v>
      </c>
      <c r="C11" s="10">
        <v>639</v>
      </c>
      <c r="D11" s="15">
        <f t="shared" si="0"/>
        <v>0.93970588235294117</v>
      </c>
      <c r="E11" s="10">
        <v>559</v>
      </c>
      <c r="F11" s="10">
        <v>393</v>
      </c>
      <c r="G11" s="15">
        <f t="shared" si="1"/>
        <v>0.70304114490161007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3">
      <c r="A12" s="40">
        <v>30</v>
      </c>
      <c r="B12" s="9">
        <v>646</v>
      </c>
      <c r="C12" s="9">
        <v>609</v>
      </c>
      <c r="D12" s="15">
        <f t="shared" si="0"/>
        <v>0.94272445820433437</v>
      </c>
      <c r="E12" s="9">
        <v>500</v>
      </c>
      <c r="F12" s="9">
        <v>399</v>
      </c>
      <c r="G12" s="15">
        <f t="shared" si="1"/>
        <v>0.79800000000000004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3">
      <c r="A13" s="41">
        <v>35</v>
      </c>
      <c r="B13" s="10">
        <v>683</v>
      </c>
      <c r="C13" s="10">
        <v>647</v>
      </c>
      <c r="D13" s="15">
        <f t="shared" si="0"/>
        <v>0.9472913616398243</v>
      </c>
      <c r="E13" s="10">
        <v>551</v>
      </c>
      <c r="F13" s="10">
        <v>392</v>
      </c>
      <c r="G13" s="15">
        <f t="shared" si="1"/>
        <v>0.71143375680580767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3">
      <c r="A14" s="41">
        <v>37</v>
      </c>
      <c r="B14" s="10">
        <v>615</v>
      </c>
      <c r="C14" s="10">
        <v>583</v>
      </c>
      <c r="D14" s="15">
        <f t="shared" si="0"/>
        <v>0.94796747967479678</v>
      </c>
      <c r="E14" s="10">
        <v>492</v>
      </c>
      <c r="F14" s="10">
        <v>406</v>
      </c>
      <c r="G14" s="15">
        <f t="shared" si="1"/>
        <v>0.82520325203252032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3">
      <c r="A15" s="41">
        <v>31</v>
      </c>
      <c r="B15" s="10">
        <v>632</v>
      </c>
      <c r="C15" s="10">
        <v>600</v>
      </c>
      <c r="D15" s="15">
        <f t="shared" si="0"/>
        <v>0.94936708860759489</v>
      </c>
      <c r="E15" s="10">
        <v>512</v>
      </c>
      <c r="F15" s="10">
        <v>408</v>
      </c>
      <c r="G15" s="15">
        <f t="shared" si="1"/>
        <v>0.796875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3">
      <c r="A16" s="40">
        <v>38</v>
      </c>
      <c r="B16" s="9">
        <v>592</v>
      </c>
      <c r="C16" s="9">
        <v>563</v>
      </c>
      <c r="D16" s="15">
        <f t="shared" si="0"/>
        <v>0.95101351351351349</v>
      </c>
      <c r="E16" s="9">
        <v>474</v>
      </c>
      <c r="F16" s="9">
        <v>406</v>
      </c>
      <c r="G16" s="15">
        <f t="shared" si="1"/>
        <v>0.85654008438818563</v>
      </c>
      <c r="H16" s="9">
        <v>0</v>
      </c>
      <c r="I16" s="9">
        <v>0</v>
      </c>
      <c r="J16" s="9">
        <v>0</v>
      </c>
      <c r="K16" s="9">
        <v>0</v>
      </c>
    </row>
    <row r="17" spans="1:11" x14ac:dyDescent="0.3">
      <c r="A17" s="41">
        <v>39</v>
      </c>
      <c r="B17" s="10">
        <v>612</v>
      </c>
      <c r="C17" s="10">
        <v>583</v>
      </c>
      <c r="D17" s="15">
        <f t="shared" si="0"/>
        <v>0.95261437908496727</v>
      </c>
      <c r="E17" s="10">
        <v>480</v>
      </c>
      <c r="F17" s="10">
        <v>406</v>
      </c>
      <c r="G17" s="15">
        <f t="shared" si="1"/>
        <v>0.84583333333333333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3">
      <c r="A18" s="40">
        <v>28</v>
      </c>
      <c r="B18" s="9">
        <v>669</v>
      </c>
      <c r="C18" s="9">
        <v>638</v>
      </c>
      <c r="D18" s="15">
        <f t="shared" si="0"/>
        <v>0.95366218236173395</v>
      </c>
      <c r="E18" s="9">
        <v>541</v>
      </c>
      <c r="F18" s="9">
        <v>416</v>
      </c>
      <c r="G18" s="15">
        <f t="shared" si="1"/>
        <v>0.76894639556377076</v>
      </c>
      <c r="H18" s="9">
        <v>0</v>
      </c>
      <c r="I18" s="9">
        <v>0</v>
      </c>
      <c r="J18" s="9">
        <v>0</v>
      </c>
      <c r="K18" s="9">
        <v>0</v>
      </c>
    </row>
    <row r="19" spans="1:11" x14ac:dyDescent="0.3">
      <c r="A19" s="41">
        <v>27</v>
      </c>
      <c r="B19" s="10">
        <v>630</v>
      </c>
      <c r="C19" s="10">
        <v>608</v>
      </c>
      <c r="D19" s="15">
        <f t="shared" si="0"/>
        <v>0.96507936507936509</v>
      </c>
      <c r="E19" s="10">
        <v>505</v>
      </c>
      <c r="F19" s="10">
        <v>410</v>
      </c>
      <c r="G19" s="15">
        <f t="shared" si="1"/>
        <v>0.81188118811881194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3">
      <c r="A20" s="41">
        <v>51</v>
      </c>
      <c r="B20" s="10">
        <v>630</v>
      </c>
      <c r="C20" s="10">
        <v>608</v>
      </c>
      <c r="D20" s="15">
        <f t="shared" si="0"/>
        <v>0.96507936507936509</v>
      </c>
      <c r="E20" s="10">
        <v>496</v>
      </c>
      <c r="F20" s="10">
        <v>420</v>
      </c>
      <c r="G20" s="15">
        <f t="shared" si="1"/>
        <v>0.84677419354838712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3">
      <c r="A21" s="40">
        <v>26</v>
      </c>
      <c r="B21" s="9">
        <v>650</v>
      </c>
      <c r="C21" s="9">
        <v>628</v>
      </c>
      <c r="D21" s="15">
        <f t="shared" si="0"/>
        <v>0.96615384615384614</v>
      </c>
      <c r="E21" s="9">
        <v>517</v>
      </c>
      <c r="F21" s="9">
        <v>402</v>
      </c>
      <c r="G21" s="15">
        <f t="shared" si="1"/>
        <v>0.77756286266924568</v>
      </c>
      <c r="H21" s="9">
        <v>0</v>
      </c>
      <c r="I21" s="9">
        <v>0</v>
      </c>
      <c r="J21" s="9">
        <v>0</v>
      </c>
      <c r="K21" s="9">
        <v>0</v>
      </c>
    </row>
    <row r="22" spans="1:11" x14ac:dyDescent="0.3">
      <c r="A22" s="40">
        <v>40</v>
      </c>
      <c r="B22" s="9">
        <v>630</v>
      </c>
      <c r="C22" s="9">
        <v>609</v>
      </c>
      <c r="D22" s="15">
        <f t="shared" si="0"/>
        <v>0.96666666666666667</v>
      </c>
      <c r="E22" s="9">
        <v>508</v>
      </c>
      <c r="F22" s="9">
        <v>412</v>
      </c>
      <c r="G22" s="15">
        <f t="shared" si="1"/>
        <v>0.8110236220472441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">
      <c r="A23" s="40">
        <v>24</v>
      </c>
      <c r="B23" s="9">
        <v>665</v>
      </c>
      <c r="C23" s="9">
        <v>648</v>
      </c>
      <c r="D23" s="15">
        <f t="shared" si="0"/>
        <v>0.97443609022556388</v>
      </c>
      <c r="E23" s="9">
        <v>533</v>
      </c>
      <c r="F23" s="9">
        <v>378</v>
      </c>
      <c r="G23" s="15">
        <f t="shared" si="1"/>
        <v>0.70919324577861165</v>
      </c>
      <c r="H23" s="9">
        <v>0</v>
      </c>
      <c r="I23" s="9">
        <v>0</v>
      </c>
      <c r="J23" s="9">
        <v>0</v>
      </c>
      <c r="K23" s="9">
        <v>0</v>
      </c>
    </row>
    <row r="24" spans="1:11" x14ac:dyDescent="0.3">
      <c r="A24" s="41">
        <v>25</v>
      </c>
      <c r="B24" s="10">
        <v>638</v>
      </c>
      <c r="C24" s="10">
        <v>622</v>
      </c>
      <c r="D24" s="15">
        <f t="shared" si="0"/>
        <v>0.97492163009404387</v>
      </c>
      <c r="E24" s="10">
        <v>526</v>
      </c>
      <c r="F24" s="10">
        <v>414</v>
      </c>
      <c r="G24" s="15">
        <f t="shared" si="1"/>
        <v>0.78707224334600756</v>
      </c>
      <c r="H24" s="10">
        <v>0</v>
      </c>
      <c r="I24" s="10">
        <v>0</v>
      </c>
      <c r="J24" s="10">
        <v>0</v>
      </c>
      <c r="K24" s="10">
        <v>0</v>
      </c>
    </row>
    <row r="25" spans="1:11" x14ac:dyDescent="0.3">
      <c r="A25" s="41">
        <v>3</v>
      </c>
      <c r="B25" s="10">
        <v>664</v>
      </c>
      <c r="C25" s="10">
        <v>650</v>
      </c>
      <c r="D25" s="15">
        <f t="shared" si="0"/>
        <v>0.97891566265060237</v>
      </c>
      <c r="E25" s="10">
        <v>515</v>
      </c>
      <c r="F25" s="10">
        <v>404</v>
      </c>
      <c r="G25" s="15">
        <f t="shared" si="1"/>
        <v>0.78446601941747574</v>
      </c>
      <c r="H25" s="10">
        <v>0</v>
      </c>
      <c r="I25" s="10">
        <v>0</v>
      </c>
      <c r="J25" s="10">
        <v>0</v>
      </c>
      <c r="K25" s="10">
        <v>0</v>
      </c>
    </row>
    <row r="26" spans="1:11" x14ac:dyDescent="0.3">
      <c r="A26" s="41">
        <v>41</v>
      </c>
      <c r="B26" s="10">
        <v>647</v>
      </c>
      <c r="C26" s="10">
        <v>634</v>
      </c>
      <c r="D26" s="15">
        <f t="shared" si="0"/>
        <v>0.97990726429675423</v>
      </c>
      <c r="E26" s="10">
        <v>523</v>
      </c>
      <c r="F26" s="10">
        <v>395</v>
      </c>
      <c r="G26" s="15">
        <f t="shared" si="1"/>
        <v>0.75525812619502863</v>
      </c>
      <c r="H26" s="10">
        <v>0</v>
      </c>
      <c r="I26" s="10">
        <v>0</v>
      </c>
      <c r="J26" s="10">
        <v>0</v>
      </c>
      <c r="K26" s="10">
        <v>0</v>
      </c>
    </row>
    <row r="27" spans="1:11" x14ac:dyDescent="0.3">
      <c r="A27" s="40">
        <v>48</v>
      </c>
      <c r="B27" s="9">
        <v>565</v>
      </c>
      <c r="C27" s="9">
        <v>554</v>
      </c>
      <c r="D27" s="15">
        <f t="shared" si="0"/>
        <v>0.98053097345132745</v>
      </c>
      <c r="E27" s="9">
        <v>458</v>
      </c>
      <c r="F27" s="9">
        <v>404</v>
      </c>
      <c r="G27" s="15">
        <f t="shared" si="1"/>
        <v>0.88209606986899558</v>
      </c>
      <c r="H27" s="9">
        <v>0</v>
      </c>
      <c r="I27" s="9">
        <v>0</v>
      </c>
      <c r="J27" s="9">
        <v>0</v>
      </c>
      <c r="K27" s="9">
        <v>0</v>
      </c>
    </row>
    <row r="28" spans="1:11" x14ac:dyDescent="0.3">
      <c r="A28" s="40">
        <v>50</v>
      </c>
      <c r="B28" s="9">
        <v>674</v>
      </c>
      <c r="C28" s="9">
        <v>661</v>
      </c>
      <c r="D28" s="15">
        <f t="shared" si="0"/>
        <v>0.98071216617210677</v>
      </c>
      <c r="E28" s="9">
        <v>535</v>
      </c>
      <c r="F28" s="9">
        <v>385</v>
      </c>
      <c r="G28" s="15">
        <f t="shared" si="1"/>
        <v>0.71962616822429903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">
      <c r="A29" s="41">
        <v>11</v>
      </c>
      <c r="B29" s="10">
        <v>686</v>
      </c>
      <c r="C29" s="10">
        <v>673</v>
      </c>
      <c r="D29" s="15">
        <f t="shared" si="0"/>
        <v>0.98104956268221577</v>
      </c>
      <c r="E29" s="10">
        <v>548</v>
      </c>
      <c r="F29" s="10">
        <v>345</v>
      </c>
      <c r="G29" s="15">
        <f t="shared" si="1"/>
        <v>0.62956204379562042</v>
      </c>
      <c r="H29" s="10">
        <v>0</v>
      </c>
      <c r="I29" s="10">
        <v>0</v>
      </c>
      <c r="J29" s="10">
        <v>0</v>
      </c>
      <c r="K29" s="10">
        <v>1</v>
      </c>
    </row>
    <row r="30" spans="1:11" x14ac:dyDescent="0.3">
      <c r="A30" s="40">
        <v>44</v>
      </c>
      <c r="B30" s="9">
        <v>641</v>
      </c>
      <c r="C30" s="9">
        <v>631</v>
      </c>
      <c r="D30" s="15">
        <f t="shared" si="0"/>
        <v>0.98439937597503901</v>
      </c>
      <c r="E30" s="9">
        <v>513</v>
      </c>
      <c r="F30" s="9">
        <v>406</v>
      </c>
      <c r="G30" s="15">
        <f t="shared" si="1"/>
        <v>0.79142300194931769</v>
      </c>
      <c r="H30" s="9">
        <v>0</v>
      </c>
      <c r="I30" s="9">
        <v>0</v>
      </c>
      <c r="J30" s="9">
        <v>0</v>
      </c>
      <c r="K30" s="9">
        <v>0</v>
      </c>
    </row>
    <row r="31" spans="1:11" x14ac:dyDescent="0.3">
      <c r="A31" s="40">
        <v>18</v>
      </c>
      <c r="B31" s="9">
        <v>594</v>
      </c>
      <c r="C31" s="9">
        <v>585</v>
      </c>
      <c r="D31" s="15">
        <f t="shared" si="0"/>
        <v>0.98484848484848486</v>
      </c>
      <c r="E31" s="9">
        <v>475</v>
      </c>
      <c r="F31" s="9">
        <v>402</v>
      </c>
      <c r="G31" s="15">
        <f t="shared" si="1"/>
        <v>0.84631578947368424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3">
      <c r="A32" s="41">
        <v>23</v>
      </c>
      <c r="B32" s="10">
        <v>672</v>
      </c>
      <c r="C32" s="10">
        <v>662</v>
      </c>
      <c r="D32" s="15">
        <f t="shared" si="0"/>
        <v>0.98511904761904767</v>
      </c>
      <c r="E32" s="10">
        <v>537</v>
      </c>
      <c r="F32" s="10">
        <v>372</v>
      </c>
      <c r="G32" s="15">
        <f t="shared" si="1"/>
        <v>0.69273743016759781</v>
      </c>
      <c r="H32" s="10">
        <v>0</v>
      </c>
      <c r="I32" s="10">
        <v>0</v>
      </c>
      <c r="J32" s="10">
        <v>0</v>
      </c>
      <c r="K32" s="10">
        <v>0</v>
      </c>
    </row>
    <row r="33" spans="1:11" x14ac:dyDescent="0.3">
      <c r="A33" s="41">
        <v>7</v>
      </c>
      <c r="B33" s="10">
        <v>641</v>
      </c>
      <c r="C33" s="10">
        <v>632</v>
      </c>
      <c r="D33" s="15">
        <f t="shared" si="0"/>
        <v>0.98595943837753508</v>
      </c>
      <c r="E33" s="10">
        <v>516</v>
      </c>
      <c r="F33" s="10">
        <v>397</v>
      </c>
      <c r="G33" s="15">
        <f t="shared" si="1"/>
        <v>0.76937984496124034</v>
      </c>
      <c r="H33" s="10">
        <v>0</v>
      </c>
      <c r="I33" s="10">
        <v>0</v>
      </c>
      <c r="J33" s="10">
        <v>0</v>
      </c>
      <c r="K33" s="10">
        <v>0</v>
      </c>
    </row>
    <row r="34" spans="1:11" x14ac:dyDescent="0.3">
      <c r="A34" s="40">
        <v>42</v>
      </c>
      <c r="B34" s="9">
        <v>615</v>
      </c>
      <c r="C34" s="9">
        <v>607</v>
      </c>
      <c r="D34" s="15">
        <f t="shared" ref="D34:D53" si="2">C34/B34</f>
        <v>0.98699186991869914</v>
      </c>
      <c r="E34" s="9">
        <v>508</v>
      </c>
      <c r="F34" s="9">
        <v>412</v>
      </c>
      <c r="G34" s="15">
        <f t="shared" ref="G34:G53" si="3">F34/E34</f>
        <v>0.8110236220472441</v>
      </c>
      <c r="H34" s="9">
        <v>0</v>
      </c>
      <c r="I34" s="9">
        <v>0</v>
      </c>
      <c r="J34" s="9">
        <v>0</v>
      </c>
      <c r="K34" s="9">
        <v>0</v>
      </c>
    </row>
    <row r="35" spans="1:11" x14ac:dyDescent="0.3">
      <c r="A35" s="41">
        <v>43</v>
      </c>
      <c r="B35" s="10">
        <v>620</v>
      </c>
      <c r="C35" s="10">
        <v>612</v>
      </c>
      <c r="D35" s="15">
        <f t="shared" si="2"/>
        <v>0.98709677419354835</v>
      </c>
      <c r="E35" s="10">
        <v>470</v>
      </c>
      <c r="F35" s="10">
        <v>405</v>
      </c>
      <c r="G35" s="15">
        <f t="shared" si="3"/>
        <v>0.86170212765957444</v>
      </c>
      <c r="H35" s="10">
        <v>0</v>
      </c>
      <c r="I35" s="10">
        <v>0</v>
      </c>
      <c r="J35" s="10">
        <v>0</v>
      </c>
      <c r="K35" s="10">
        <v>0</v>
      </c>
    </row>
    <row r="36" spans="1:11" x14ac:dyDescent="0.3">
      <c r="A36" s="41">
        <v>47</v>
      </c>
      <c r="B36" s="10">
        <v>642</v>
      </c>
      <c r="C36" s="10">
        <v>634</v>
      </c>
      <c r="D36" s="15">
        <f t="shared" si="2"/>
        <v>0.98753894080996885</v>
      </c>
      <c r="E36" s="10">
        <v>512</v>
      </c>
      <c r="F36" s="10">
        <v>376</v>
      </c>
      <c r="G36" s="15">
        <f t="shared" si="3"/>
        <v>0.734375</v>
      </c>
      <c r="H36" s="10">
        <v>0</v>
      </c>
      <c r="I36" s="10">
        <v>0</v>
      </c>
      <c r="J36" s="10">
        <v>0</v>
      </c>
      <c r="K36" s="10">
        <v>0</v>
      </c>
    </row>
    <row r="37" spans="1:11" x14ac:dyDescent="0.3">
      <c r="A37" s="41">
        <v>17</v>
      </c>
      <c r="B37" s="10">
        <v>621</v>
      </c>
      <c r="C37" s="10">
        <v>615</v>
      </c>
      <c r="D37" s="15">
        <f t="shared" si="2"/>
        <v>0.99033816425120769</v>
      </c>
      <c r="E37" s="10">
        <v>508</v>
      </c>
      <c r="F37" s="10">
        <v>407</v>
      </c>
      <c r="G37" s="15">
        <f t="shared" si="3"/>
        <v>0.80118110236220474</v>
      </c>
      <c r="H37" s="10">
        <v>0</v>
      </c>
      <c r="I37" s="10">
        <v>0</v>
      </c>
      <c r="J37" s="10">
        <v>0</v>
      </c>
      <c r="K37" s="10">
        <v>0</v>
      </c>
    </row>
    <row r="38" spans="1:11" x14ac:dyDescent="0.3">
      <c r="A38" s="41">
        <v>15</v>
      </c>
      <c r="B38" s="10">
        <v>614</v>
      </c>
      <c r="C38" s="10">
        <v>609</v>
      </c>
      <c r="D38" s="15">
        <f t="shared" si="2"/>
        <v>0.99185667752442996</v>
      </c>
      <c r="E38" s="10">
        <v>484</v>
      </c>
      <c r="F38" s="10">
        <v>397</v>
      </c>
      <c r="G38" s="15">
        <f t="shared" si="3"/>
        <v>0.82024793388429751</v>
      </c>
      <c r="H38" s="10">
        <v>0</v>
      </c>
      <c r="I38" s="10">
        <v>0</v>
      </c>
      <c r="J38" s="10">
        <v>0</v>
      </c>
      <c r="K38" s="10">
        <v>0</v>
      </c>
    </row>
    <row r="39" spans="1:11" x14ac:dyDescent="0.3">
      <c r="A39" s="40">
        <v>22</v>
      </c>
      <c r="B39" s="9">
        <v>625</v>
      </c>
      <c r="C39" s="9">
        <v>620</v>
      </c>
      <c r="D39" s="15">
        <f t="shared" si="2"/>
        <v>0.99199999999999999</v>
      </c>
      <c r="E39" s="9">
        <v>496</v>
      </c>
      <c r="F39" s="9">
        <v>403</v>
      </c>
      <c r="G39" s="15">
        <f t="shared" si="3"/>
        <v>0.8125</v>
      </c>
      <c r="H39" s="9">
        <v>0</v>
      </c>
      <c r="I39" s="9">
        <v>0</v>
      </c>
      <c r="J39" s="9">
        <v>0</v>
      </c>
      <c r="K39" s="9">
        <v>0</v>
      </c>
    </row>
    <row r="40" spans="1:11" x14ac:dyDescent="0.3">
      <c r="A40" s="40">
        <v>6</v>
      </c>
      <c r="B40" s="9">
        <v>637</v>
      </c>
      <c r="C40" s="9">
        <v>632</v>
      </c>
      <c r="D40" s="15">
        <f t="shared" si="2"/>
        <v>0.99215070643642067</v>
      </c>
      <c r="E40" s="9">
        <v>500</v>
      </c>
      <c r="F40" s="9">
        <v>349</v>
      </c>
      <c r="G40" s="15">
        <f t="shared" si="3"/>
        <v>0.69799999999999995</v>
      </c>
      <c r="H40" s="9">
        <v>0</v>
      </c>
      <c r="I40" s="9">
        <v>0</v>
      </c>
      <c r="J40" s="9">
        <v>0</v>
      </c>
      <c r="K40" s="9">
        <v>0</v>
      </c>
    </row>
    <row r="41" spans="1:11" x14ac:dyDescent="0.3">
      <c r="A41" s="41">
        <v>9</v>
      </c>
      <c r="B41" s="10">
        <v>586</v>
      </c>
      <c r="C41" s="10">
        <v>582</v>
      </c>
      <c r="D41" s="15">
        <f t="shared" si="2"/>
        <v>0.99317406143344711</v>
      </c>
      <c r="E41" s="10">
        <v>482</v>
      </c>
      <c r="F41" s="10">
        <v>396</v>
      </c>
      <c r="G41" s="15">
        <f t="shared" si="3"/>
        <v>0.82157676348547715</v>
      </c>
      <c r="H41" s="10">
        <v>0</v>
      </c>
      <c r="I41" s="10">
        <v>0</v>
      </c>
      <c r="J41" s="10">
        <v>0</v>
      </c>
      <c r="K41" s="10">
        <v>0</v>
      </c>
    </row>
    <row r="42" spans="1:11" x14ac:dyDescent="0.3">
      <c r="A42" s="41">
        <v>49</v>
      </c>
      <c r="B42" s="10">
        <v>588</v>
      </c>
      <c r="C42" s="10">
        <v>584</v>
      </c>
      <c r="D42" s="15">
        <f t="shared" si="2"/>
        <v>0.99319727891156462</v>
      </c>
      <c r="E42" s="10">
        <v>449</v>
      </c>
      <c r="F42" s="10">
        <v>409</v>
      </c>
      <c r="G42" s="15">
        <f t="shared" si="3"/>
        <v>0.91091314031180404</v>
      </c>
      <c r="H42" s="10">
        <v>0</v>
      </c>
      <c r="I42" s="10">
        <v>0</v>
      </c>
      <c r="J42" s="10">
        <v>0</v>
      </c>
      <c r="K42" s="10">
        <v>0</v>
      </c>
    </row>
    <row r="43" spans="1:11" x14ac:dyDescent="0.3">
      <c r="A43" s="41">
        <v>19</v>
      </c>
      <c r="B43" s="10">
        <v>612</v>
      </c>
      <c r="C43" s="10">
        <v>608</v>
      </c>
      <c r="D43" s="15">
        <f t="shared" si="2"/>
        <v>0.99346405228758172</v>
      </c>
      <c r="E43" s="10">
        <v>492</v>
      </c>
      <c r="F43" s="10">
        <v>400</v>
      </c>
      <c r="G43" s="15">
        <f t="shared" si="3"/>
        <v>0.81300813008130079</v>
      </c>
      <c r="H43" s="10">
        <v>0</v>
      </c>
      <c r="I43" s="10">
        <v>0</v>
      </c>
      <c r="J43" s="10">
        <v>0</v>
      </c>
      <c r="K43" s="10">
        <v>0</v>
      </c>
    </row>
    <row r="44" spans="1:11" x14ac:dyDescent="0.3">
      <c r="A44" s="41">
        <v>13</v>
      </c>
      <c r="B44" s="10">
        <v>629</v>
      </c>
      <c r="C44" s="10">
        <v>626</v>
      </c>
      <c r="D44" s="15">
        <f t="shared" si="2"/>
        <v>0.99523052464228934</v>
      </c>
      <c r="E44" s="10">
        <v>505</v>
      </c>
      <c r="F44" s="10">
        <v>403</v>
      </c>
      <c r="G44" s="15">
        <f t="shared" si="3"/>
        <v>0.79801980198019806</v>
      </c>
      <c r="H44" s="10">
        <v>0</v>
      </c>
      <c r="I44" s="10">
        <v>0</v>
      </c>
      <c r="J44" s="10">
        <v>0</v>
      </c>
      <c r="K44" s="10">
        <v>0</v>
      </c>
    </row>
    <row r="45" spans="1:11" x14ac:dyDescent="0.3">
      <c r="A45" s="41">
        <v>5</v>
      </c>
      <c r="B45" s="10">
        <v>563</v>
      </c>
      <c r="C45" s="10">
        <v>561</v>
      </c>
      <c r="D45" s="15">
        <f t="shared" si="2"/>
        <v>0.99644760213143868</v>
      </c>
      <c r="E45" s="10">
        <v>440</v>
      </c>
      <c r="F45" s="10">
        <v>398</v>
      </c>
      <c r="G45" s="15">
        <f t="shared" si="3"/>
        <v>0.90454545454545454</v>
      </c>
      <c r="H45" s="10">
        <v>0</v>
      </c>
      <c r="I45" s="10">
        <v>0</v>
      </c>
      <c r="J45" s="10">
        <v>0</v>
      </c>
      <c r="K45" s="10">
        <v>0</v>
      </c>
    </row>
    <row r="46" spans="1:11" x14ac:dyDescent="0.3">
      <c r="A46" s="41">
        <v>21</v>
      </c>
      <c r="B46" s="10">
        <v>604</v>
      </c>
      <c r="C46" s="10">
        <v>602</v>
      </c>
      <c r="D46" s="15">
        <f t="shared" si="2"/>
        <v>0.99668874172185429</v>
      </c>
      <c r="E46" s="10">
        <v>476</v>
      </c>
      <c r="F46" s="10">
        <v>395</v>
      </c>
      <c r="G46" s="15">
        <f t="shared" si="3"/>
        <v>0.82983193277310929</v>
      </c>
      <c r="H46" s="10">
        <v>0</v>
      </c>
      <c r="I46" s="10">
        <v>0</v>
      </c>
      <c r="J46" s="10">
        <v>0</v>
      </c>
      <c r="K46" s="10">
        <v>0</v>
      </c>
    </row>
    <row r="47" spans="1:11" x14ac:dyDescent="0.3">
      <c r="A47" s="40">
        <v>14</v>
      </c>
      <c r="B47" s="9">
        <v>662</v>
      </c>
      <c r="C47" s="9">
        <v>660</v>
      </c>
      <c r="D47" s="15">
        <f t="shared" si="2"/>
        <v>0.99697885196374625</v>
      </c>
      <c r="E47" s="9">
        <v>523</v>
      </c>
      <c r="F47" s="9">
        <v>399</v>
      </c>
      <c r="G47" s="15">
        <f t="shared" si="3"/>
        <v>0.76290630975143403</v>
      </c>
      <c r="H47" s="9">
        <v>0</v>
      </c>
      <c r="I47" s="9">
        <v>0</v>
      </c>
      <c r="J47" s="9">
        <v>0</v>
      </c>
      <c r="K47" s="9">
        <v>0</v>
      </c>
    </row>
    <row r="48" spans="1:11" x14ac:dyDescent="0.3">
      <c r="A48" s="41">
        <v>53</v>
      </c>
      <c r="B48" s="10">
        <v>446</v>
      </c>
      <c r="C48" s="10">
        <v>445</v>
      </c>
      <c r="D48" s="15">
        <f t="shared" si="2"/>
        <v>0.99775784753363228</v>
      </c>
      <c r="E48" s="10">
        <v>373</v>
      </c>
      <c r="F48" s="10">
        <v>314</v>
      </c>
      <c r="G48" s="15">
        <f t="shared" si="3"/>
        <v>0.8418230563002681</v>
      </c>
      <c r="H48" s="10">
        <v>0</v>
      </c>
      <c r="I48" s="10">
        <v>0</v>
      </c>
      <c r="J48" s="10">
        <v>0</v>
      </c>
      <c r="K48" s="10">
        <v>0</v>
      </c>
    </row>
    <row r="49" spans="1:11" x14ac:dyDescent="0.3">
      <c r="A49" s="40">
        <v>2</v>
      </c>
      <c r="B49" s="9">
        <v>528</v>
      </c>
      <c r="C49" s="9">
        <v>528</v>
      </c>
      <c r="D49" s="15">
        <f t="shared" si="2"/>
        <v>1</v>
      </c>
      <c r="E49" s="9">
        <v>423</v>
      </c>
      <c r="F49" s="9">
        <v>391</v>
      </c>
      <c r="G49" s="15">
        <f t="shared" si="3"/>
        <v>0.92434988179669031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3">
      <c r="A50" s="40">
        <v>8</v>
      </c>
      <c r="B50" s="9">
        <v>657</v>
      </c>
      <c r="C50" s="9">
        <v>657</v>
      </c>
      <c r="D50" s="15">
        <f t="shared" si="2"/>
        <v>1</v>
      </c>
      <c r="E50" s="9">
        <v>508</v>
      </c>
      <c r="F50" s="9">
        <v>347</v>
      </c>
      <c r="G50" s="15">
        <f t="shared" si="3"/>
        <v>0.68307086614173229</v>
      </c>
      <c r="H50" s="9">
        <v>0</v>
      </c>
      <c r="I50" s="9">
        <v>0</v>
      </c>
      <c r="J50" s="9">
        <v>0</v>
      </c>
      <c r="K50" s="9">
        <v>0</v>
      </c>
    </row>
    <row r="51" spans="1:11" x14ac:dyDescent="0.3">
      <c r="A51" s="40">
        <v>10</v>
      </c>
      <c r="B51" s="9">
        <v>614</v>
      </c>
      <c r="C51" s="9">
        <v>614</v>
      </c>
      <c r="D51" s="15">
        <f t="shared" si="2"/>
        <v>1</v>
      </c>
      <c r="E51" s="9">
        <v>486</v>
      </c>
      <c r="F51" s="9">
        <v>393</v>
      </c>
      <c r="G51" s="15">
        <f t="shared" si="3"/>
        <v>0.80864197530864201</v>
      </c>
      <c r="H51" s="9">
        <v>0</v>
      </c>
      <c r="I51" s="9">
        <v>0</v>
      </c>
      <c r="J51" s="9">
        <v>0</v>
      </c>
      <c r="K51" s="9">
        <v>0</v>
      </c>
    </row>
    <row r="52" spans="1:11" x14ac:dyDescent="0.3">
      <c r="A52" s="41">
        <v>45</v>
      </c>
      <c r="B52" s="10">
        <v>549</v>
      </c>
      <c r="C52" s="10">
        <v>549</v>
      </c>
      <c r="D52" s="15">
        <f t="shared" si="2"/>
        <v>1</v>
      </c>
      <c r="E52" s="10">
        <v>435</v>
      </c>
      <c r="F52" s="10">
        <v>403</v>
      </c>
      <c r="G52" s="15">
        <f t="shared" si="3"/>
        <v>0.9264367816091954</v>
      </c>
      <c r="H52" s="10">
        <v>0</v>
      </c>
      <c r="I52" s="10">
        <v>0</v>
      </c>
      <c r="J52" s="10">
        <v>0</v>
      </c>
      <c r="K52" s="10">
        <v>0</v>
      </c>
    </row>
    <row r="53" spans="1:11" x14ac:dyDescent="0.3">
      <c r="A53" s="40">
        <v>46</v>
      </c>
      <c r="B53" s="9">
        <v>649</v>
      </c>
      <c r="C53" s="9">
        <v>649</v>
      </c>
      <c r="D53" s="15">
        <f t="shared" si="2"/>
        <v>1</v>
      </c>
      <c r="E53" s="9">
        <v>487</v>
      </c>
      <c r="F53" s="9">
        <v>392</v>
      </c>
      <c r="G53" s="15">
        <f t="shared" si="3"/>
        <v>0.80492813141683783</v>
      </c>
      <c r="H53" s="9">
        <v>0</v>
      </c>
      <c r="I53" s="9">
        <v>0</v>
      </c>
      <c r="J53" s="9">
        <v>0</v>
      </c>
      <c r="K53" s="9">
        <v>0</v>
      </c>
    </row>
    <row r="54" spans="1:11" ht="19.8" customHeight="1" x14ac:dyDescent="0.3">
      <c r="A54" s="31" t="s">
        <v>36</v>
      </c>
      <c r="B54" s="36">
        <f>AVERAGE(B2:B53)</f>
        <v>628.73076923076928</v>
      </c>
      <c r="C54" s="37">
        <f t="shared" ref="C54:K54" si="4">AVERAGE(C2:C53)</f>
        <v>613.46153846153845</v>
      </c>
      <c r="D54" s="32">
        <f t="shared" si="4"/>
        <v>0.97603068321626374</v>
      </c>
      <c r="E54" s="37">
        <f t="shared" si="4"/>
        <v>501.53846153846155</v>
      </c>
      <c r="F54" s="36">
        <f t="shared" si="4"/>
        <v>392.61538461538464</v>
      </c>
      <c r="G54" s="33">
        <f t="shared" si="4"/>
        <v>0.78787573271609423</v>
      </c>
      <c r="H54" s="38">
        <f t="shared" si="4"/>
        <v>0.67307692307692313</v>
      </c>
      <c r="I54" s="39">
        <f t="shared" si="4"/>
        <v>0.42307692307692307</v>
      </c>
      <c r="J54" s="38">
        <f t="shared" si="4"/>
        <v>0.32692307692307693</v>
      </c>
      <c r="K54" s="39">
        <f t="shared" si="4"/>
        <v>0.21153846153846154</v>
      </c>
    </row>
  </sheetData>
  <conditionalFormatting sqref="I2:I53">
    <cfRule type="colorScale" priority="5">
      <colorScale>
        <cfvo type="min"/>
        <cfvo type="max"/>
        <color rgb="FFFCFCFF"/>
        <color rgb="FFF8696B"/>
      </colorScale>
    </cfRule>
  </conditionalFormatting>
  <conditionalFormatting sqref="H2:H53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53">
    <cfRule type="colorScale" priority="3">
      <colorScale>
        <cfvo type="min"/>
        <cfvo type="max"/>
        <color rgb="FFFCFCFF"/>
        <color rgb="FFF8696B"/>
      </colorScale>
    </cfRule>
  </conditionalFormatting>
  <conditionalFormatting sqref="J2:J53">
    <cfRule type="colorScale" priority="2">
      <colorScale>
        <cfvo type="min"/>
        <cfvo type="max"/>
        <color rgb="FFFCFCFF"/>
        <color rgb="FFF8696B"/>
      </colorScale>
    </cfRule>
  </conditionalFormatting>
  <conditionalFormatting sqref="D2:D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543A-39D3-4617-8F03-4457CC4BEB7E}">
  <dimension ref="A1:G54"/>
  <sheetViews>
    <sheetView workbookViewId="0">
      <pane ySplit="1" topLeftCell="A2" activePane="bottomLeft" state="frozen"/>
      <selection pane="bottomLeft" activeCell="F54" sqref="F54"/>
    </sheetView>
  </sheetViews>
  <sheetFormatPr defaultRowHeight="14.4" x14ac:dyDescent="0.3"/>
  <cols>
    <col min="2" max="2" width="9" bestFit="1" customWidth="1"/>
    <col min="3" max="3" width="9.33203125" bestFit="1" customWidth="1"/>
    <col min="4" max="4" width="9" bestFit="1" customWidth="1"/>
    <col min="5" max="5" width="9.33203125" bestFit="1" customWidth="1"/>
    <col min="6" max="6" width="9" bestFit="1" customWidth="1"/>
    <col min="7" max="7" width="10.6640625" customWidth="1"/>
  </cols>
  <sheetData>
    <row r="1" spans="1:7" ht="63.6" customHeight="1" x14ac:dyDescent="0.3">
      <c r="A1" s="11" t="s">
        <v>0</v>
      </c>
      <c r="B1" s="14" t="s">
        <v>4</v>
      </c>
      <c r="C1" s="14" t="s">
        <v>5</v>
      </c>
      <c r="D1" s="14" t="s">
        <v>8</v>
      </c>
      <c r="E1" s="14" t="s">
        <v>9</v>
      </c>
      <c r="F1" s="14" t="s">
        <v>16</v>
      </c>
      <c r="G1" s="14" t="s">
        <v>12</v>
      </c>
    </row>
    <row r="2" spans="1:7" x14ac:dyDescent="0.3">
      <c r="A2" s="12">
        <v>2</v>
      </c>
      <c r="B2" s="22">
        <v>0</v>
      </c>
      <c r="C2" s="9">
        <v>1948</v>
      </c>
      <c r="D2" s="27">
        <v>0</v>
      </c>
      <c r="E2" s="9">
        <v>9256</v>
      </c>
      <c r="F2" s="24">
        <v>1.5299999999999999E-2</v>
      </c>
      <c r="G2" s="9">
        <v>120052</v>
      </c>
    </row>
    <row r="3" spans="1:7" x14ac:dyDescent="0.3">
      <c r="A3" s="13">
        <v>3</v>
      </c>
      <c r="B3" s="23">
        <v>0</v>
      </c>
      <c r="C3" s="10">
        <v>10185</v>
      </c>
      <c r="D3" s="28">
        <v>0</v>
      </c>
      <c r="E3" s="10">
        <v>46752</v>
      </c>
      <c r="F3" s="29">
        <v>4.2099999999999999E-2</v>
      </c>
      <c r="G3" s="10">
        <v>120059</v>
      </c>
    </row>
    <row r="4" spans="1:7" x14ac:dyDescent="0.3">
      <c r="A4" s="12">
        <v>4</v>
      </c>
      <c r="B4" s="22">
        <v>0</v>
      </c>
      <c r="C4" s="9">
        <v>10430</v>
      </c>
      <c r="D4" s="27">
        <v>1E-4</v>
      </c>
      <c r="E4" s="9">
        <v>120073</v>
      </c>
      <c r="F4" s="24">
        <v>6.7799999999999999E-2</v>
      </c>
      <c r="G4" s="9">
        <v>120050</v>
      </c>
    </row>
    <row r="5" spans="1:7" x14ac:dyDescent="0.3">
      <c r="A5" s="13">
        <v>5</v>
      </c>
      <c r="B5" s="23">
        <v>0</v>
      </c>
      <c r="C5" s="10">
        <v>5412</v>
      </c>
      <c r="D5" s="28">
        <v>0</v>
      </c>
      <c r="E5" s="10">
        <v>23582</v>
      </c>
      <c r="F5" s="29">
        <v>3.5700000000000003E-2</v>
      </c>
      <c r="G5" s="10">
        <v>120059</v>
      </c>
    </row>
    <row r="6" spans="1:7" x14ac:dyDescent="0.3">
      <c r="A6" s="12">
        <v>6</v>
      </c>
      <c r="B6" s="22">
        <v>0</v>
      </c>
      <c r="C6" s="9">
        <v>10435</v>
      </c>
      <c r="D6" s="27">
        <v>0</v>
      </c>
      <c r="E6" s="9">
        <v>60760</v>
      </c>
      <c r="F6" s="24">
        <v>0.21010000000000001</v>
      </c>
      <c r="G6" s="9">
        <v>120060</v>
      </c>
    </row>
    <row r="7" spans="1:7" x14ac:dyDescent="0.3">
      <c r="A7" s="13">
        <v>7</v>
      </c>
      <c r="B7" s="23">
        <v>0</v>
      </c>
      <c r="C7" s="10">
        <v>10520</v>
      </c>
      <c r="D7" s="28">
        <v>0</v>
      </c>
      <c r="E7" s="10">
        <v>47553</v>
      </c>
      <c r="F7" s="29">
        <v>5.04E-2</v>
      </c>
      <c r="G7" s="10">
        <v>120062</v>
      </c>
    </row>
    <row r="8" spans="1:7" x14ac:dyDescent="0.3">
      <c r="A8" s="12">
        <v>8</v>
      </c>
      <c r="B8" s="22">
        <v>0</v>
      </c>
      <c r="C8" s="9">
        <v>11527</v>
      </c>
      <c r="D8" s="27">
        <v>0</v>
      </c>
      <c r="E8" s="9">
        <v>71022</v>
      </c>
      <c r="F8" s="24">
        <v>0.20610000000000001</v>
      </c>
      <c r="G8" s="9">
        <v>120043</v>
      </c>
    </row>
    <row r="9" spans="1:7" x14ac:dyDescent="0.3">
      <c r="A9" s="13">
        <v>9</v>
      </c>
      <c r="B9" s="23">
        <v>0</v>
      </c>
      <c r="C9" s="10">
        <v>4134</v>
      </c>
      <c r="D9" s="28">
        <v>0</v>
      </c>
      <c r="E9" s="10">
        <v>41013</v>
      </c>
      <c r="F9" s="29">
        <v>3.7199999999999997E-2</v>
      </c>
      <c r="G9" s="10">
        <v>120054</v>
      </c>
    </row>
    <row r="10" spans="1:7" x14ac:dyDescent="0.3">
      <c r="A10" s="12">
        <v>10</v>
      </c>
      <c r="B10" s="22">
        <v>0</v>
      </c>
      <c r="C10" s="9">
        <v>8407</v>
      </c>
      <c r="D10" s="27">
        <v>0</v>
      </c>
      <c r="E10" s="9">
        <v>32387</v>
      </c>
      <c r="F10" s="24">
        <v>8.0199999999999994E-2</v>
      </c>
      <c r="G10" s="9">
        <v>120057</v>
      </c>
    </row>
    <row r="11" spans="1:7" x14ac:dyDescent="0.3">
      <c r="A11" s="13">
        <v>11</v>
      </c>
      <c r="B11" s="23">
        <v>0</v>
      </c>
      <c r="C11" s="10">
        <v>13670</v>
      </c>
      <c r="D11" s="28">
        <v>1E-4</v>
      </c>
      <c r="E11" s="10">
        <v>73332</v>
      </c>
      <c r="F11" s="29">
        <v>0.23860000000000001</v>
      </c>
      <c r="G11" s="10">
        <v>120068</v>
      </c>
    </row>
    <row r="12" spans="1:7" x14ac:dyDescent="0.3">
      <c r="A12" s="12">
        <v>12</v>
      </c>
      <c r="B12" s="24">
        <v>2.8999999999999998E-3</v>
      </c>
      <c r="C12" s="9">
        <v>120195</v>
      </c>
      <c r="D12" s="24">
        <v>1.04E-2</v>
      </c>
      <c r="E12" s="9">
        <v>120076</v>
      </c>
      <c r="F12" s="24">
        <v>0.28170000000000001</v>
      </c>
      <c r="G12" s="9">
        <v>120071</v>
      </c>
    </row>
    <row r="13" spans="1:7" x14ac:dyDescent="0.3">
      <c r="A13" s="13">
        <v>13</v>
      </c>
      <c r="B13" s="25">
        <v>0</v>
      </c>
      <c r="C13" s="10">
        <v>9488</v>
      </c>
      <c r="D13" s="29">
        <v>0</v>
      </c>
      <c r="E13" s="10">
        <v>15085</v>
      </c>
      <c r="F13" s="29">
        <v>5.1299999999999998E-2</v>
      </c>
      <c r="G13" s="10">
        <v>120062</v>
      </c>
    </row>
    <row r="14" spans="1:7" x14ac:dyDescent="0.3">
      <c r="A14" s="12">
        <v>14</v>
      </c>
      <c r="B14" s="26">
        <v>0</v>
      </c>
      <c r="C14" s="9">
        <v>13113</v>
      </c>
      <c r="D14" s="24">
        <v>0</v>
      </c>
      <c r="E14" s="9">
        <v>79152</v>
      </c>
      <c r="F14" s="24">
        <v>7.2700000000000001E-2</v>
      </c>
      <c r="G14" s="9">
        <v>120061</v>
      </c>
    </row>
    <row r="15" spans="1:7" x14ac:dyDescent="0.3">
      <c r="A15" s="13">
        <v>15</v>
      </c>
      <c r="B15" s="25">
        <v>0</v>
      </c>
      <c r="C15" s="10">
        <v>8839</v>
      </c>
      <c r="D15" s="29">
        <v>0</v>
      </c>
      <c r="E15" s="10">
        <v>21786</v>
      </c>
      <c r="F15" s="29">
        <v>5.16E-2</v>
      </c>
      <c r="G15" s="10">
        <v>120064</v>
      </c>
    </row>
    <row r="16" spans="1:7" x14ac:dyDescent="0.3">
      <c r="A16" s="12">
        <v>16</v>
      </c>
      <c r="B16" s="26">
        <v>0</v>
      </c>
      <c r="C16" s="9">
        <v>17260</v>
      </c>
      <c r="D16" s="24">
        <v>3.8E-3</v>
      </c>
      <c r="E16" s="9">
        <v>120057</v>
      </c>
      <c r="F16" s="24">
        <v>0.27750000000000002</v>
      </c>
      <c r="G16" s="9">
        <v>120074</v>
      </c>
    </row>
    <row r="17" spans="1:7" x14ac:dyDescent="0.3">
      <c r="A17" s="13">
        <v>17</v>
      </c>
      <c r="B17" s="25">
        <v>0</v>
      </c>
      <c r="C17" s="10">
        <v>10160</v>
      </c>
      <c r="D17" s="29">
        <v>0</v>
      </c>
      <c r="E17" s="10">
        <v>22071</v>
      </c>
      <c r="F17" s="29">
        <v>5.5300000000000002E-2</v>
      </c>
      <c r="G17" s="10">
        <v>120064</v>
      </c>
    </row>
    <row r="18" spans="1:7" x14ac:dyDescent="0.3">
      <c r="A18" s="12">
        <v>18</v>
      </c>
      <c r="B18" s="26">
        <v>0</v>
      </c>
      <c r="C18" s="9">
        <v>7529</v>
      </c>
      <c r="D18" s="24">
        <v>0</v>
      </c>
      <c r="E18" s="9">
        <v>13122</v>
      </c>
      <c r="F18" s="24">
        <v>3.5400000000000001E-2</v>
      </c>
      <c r="G18" s="9">
        <v>120054</v>
      </c>
    </row>
    <row r="19" spans="1:7" x14ac:dyDescent="0.3">
      <c r="A19" s="13">
        <v>19</v>
      </c>
      <c r="B19" s="25">
        <v>0</v>
      </c>
      <c r="C19" s="10">
        <v>8249</v>
      </c>
      <c r="D19" s="29">
        <v>0</v>
      </c>
      <c r="E19" s="10">
        <v>26802</v>
      </c>
      <c r="F19" s="29">
        <v>7.0000000000000007E-2</v>
      </c>
      <c r="G19" s="10">
        <v>120061</v>
      </c>
    </row>
    <row r="20" spans="1:7" x14ac:dyDescent="0.3">
      <c r="A20" s="12">
        <v>20</v>
      </c>
      <c r="B20" s="26">
        <v>0</v>
      </c>
      <c r="C20" s="9">
        <v>26490</v>
      </c>
      <c r="D20" s="24">
        <v>8.9999999999999998E-4</v>
      </c>
      <c r="E20" s="9">
        <v>120068</v>
      </c>
      <c r="F20" s="24">
        <v>0.2185</v>
      </c>
      <c r="G20" s="9">
        <v>120073</v>
      </c>
    </row>
    <row r="21" spans="1:7" x14ac:dyDescent="0.3">
      <c r="A21" s="13">
        <v>21</v>
      </c>
      <c r="B21" s="25">
        <v>0</v>
      </c>
      <c r="C21" s="10">
        <v>8559</v>
      </c>
      <c r="D21" s="29">
        <v>0</v>
      </c>
      <c r="E21" s="10">
        <v>20929</v>
      </c>
      <c r="F21" s="29">
        <v>5.2299999999999999E-2</v>
      </c>
      <c r="G21" s="10">
        <v>120054</v>
      </c>
    </row>
    <row r="22" spans="1:7" x14ac:dyDescent="0.3">
      <c r="A22" s="12">
        <v>22</v>
      </c>
      <c r="B22" s="26">
        <v>0</v>
      </c>
      <c r="C22" s="9">
        <v>9617</v>
      </c>
      <c r="D22" s="24">
        <v>0</v>
      </c>
      <c r="E22" s="9">
        <v>22082</v>
      </c>
      <c r="F22" s="24">
        <v>2.2499999999999999E-2</v>
      </c>
      <c r="G22" s="9">
        <v>120056</v>
      </c>
    </row>
    <row r="23" spans="1:7" x14ac:dyDescent="0.3">
      <c r="A23" s="13">
        <v>23</v>
      </c>
      <c r="B23" s="25">
        <v>0</v>
      </c>
      <c r="C23" s="10">
        <v>12512</v>
      </c>
      <c r="D23" s="29">
        <v>0</v>
      </c>
      <c r="E23" s="10">
        <v>45155</v>
      </c>
      <c r="F23" s="29">
        <v>0.16039999999999999</v>
      </c>
      <c r="G23" s="10">
        <v>120058</v>
      </c>
    </row>
    <row r="24" spans="1:7" x14ac:dyDescent="0.3">
      <c r="A24" s="12">
        <v>24</v>
      </c>
      <c r="B24" s="26">
        <v>0</v>
      </c>
      <c r="C24" s="9">
        <v>12254</v>
      </c>
      <c r="D24" s="24">
        <v>0</v>
      </c>
      <c r="E24" s="9">
        <v>30745</v>
      </c>
      <c r="F24" s="24">
        <v>0.12570000000000001</v>
      </c>
      <c r="G24" s="9">
        <v>120052</v>
      </c>
    </row>
    <row r="25" spans="1:7" x14ac:dyDescent="0.3">
      <c r="A25" s="13">
        <v>25</v>
      </c>
      <c r="B25" s="25">
        <v>0</v>
      </c>
      <c r="C25" s="10">
        <v>11888</v>
      </c>
      <c r="D25" s="29">
        <v>0</v>
      </c>
      <c r="E25" s="10">
        <v>32497</v>
      </c>
      <c r="F25" s="29">
        <v>4.1700000000000001E-2</v>
      </c>
      <c r="G25" s="10">
        <v>120060</v>
      </c>
    </row>
    <row r="26" spans="1:7" x14ac:dyDescent="0.3">
      <c r="A26" s="12">
        <v>26</v>
      </c>
      <c r="B26" s="26">
        <v>0</v>
      </c>
      <c r="C26" s="9">
        <v>11521</v>
      </c>
      <c r="D26" s="24">
        <v>0</v>
      </c>
      <c r="E26" s="9">
        <v>28430</v>
      </c>
      <c r="F26" s="24">
        <v>4.48E-2</v>
      </c>
      <c r="G26" s="9">
        <v>120063</v>
      </c>
    </row>
    <row r="27" spans="1:7" x14ac:dyDescent="0.3">
      <c r="A27" s="13">
        <v>27</v>
      </c>
      <c r="B27" s="25">
        <v>0</v>
      </c>
      <c r="C27" s="10">
        <v>11032</v>
      </c>
      <c r="D27" s="29">
        <v>0</v>
      </c>
      <c r="E27" s="10">
        <v>18676</v>
      </c>
      <c r="F27" s="29">
        <v>2.6800000000000001E-2</v>
      </c>
      <c r="G27" s="10">
        <v>120061</v>
      </c>
    </row>
    <row r="28" spans="1:7" x14ac:dyDescent="0.3">
      <c r="A28" s="12">
        <v>28</v>
      </c>
      <c r="B28" s="26">
        <v>0</v>
      </c>
      <c r="C28" s="9">
        <v>13123</v>
      </c>
      <c r="D28" s="24">
        <v>0</v>
      </c>
      <c r="E28" s="9">
        <v>38127</v>
      </c>
      <c r="F28" s="24">
        <v>3.3099999999999997E-2</v>
      </c>
      <c r="G28" s="9">
        <v>120059</v>
      </c>
    </row>
    <row r="29" spans="1:7" x14ac:dyDescent="0.3">
      <c r="A29" s="13">
        <v>29</v>
      </c>
      <c r="B29" s="25">
        <v>0</v>
      </c>
      <c r="C29" s="10">
        <v>10586</v>
      </c>
      <c r="D29" s="29">
        <v>0</v>
      </c>
      <c r="E29" s="10">
        <v>28809</v>
      </c>
      <c r="F29" s="29">
        <v>8.4599999999999995E-2</v>
      </c>
      <c r="G29" s="10">
        <v>120054</v>
      </c>
    </row>
    <row r="30" spans="1:7" x14ac:dyDescent="0.3">
      <c r="A30" s="12">
        <v>30</v>
      </c>
      <c r="B30" s="26">
        <v>0</v>
      </c>
      <c r="C30" s="9">
        <v>7284</v>
      </c>
      <c r="D30" s="24">
        <v>0</v>
      </c>
      <c r="E30" s="9">
        <v>17562</v>
      </c>
      <c r="F30" s="24">
        <v>3.2599999999999997E-2</v>
      </c>
      <c r="G30" s="9">
        <v>120057</v>
      </c>
    </row>
    <row r="31" spans="1:7" x14ac:dyDescent="0.3">
      <c r="A31" s="13">
        <v>31</v>
      </c>
      <c r="B31" s="25">
        <v>0</v>
      </c>
      <c r="C31" s="10">
        <v>8519</v>
      </c>
      <c r="D31" s="29">
        <v>0</v>
      </c>
      <c r="E31" s="10">
        <v>19494</v>
      </c>
      <c r="F31" s="29">
        <v>2.4500000000000001E-2</v>
      </c>
      <c r="G31" s="10">
        <v>120057</v>
      </c>
    </row>
    <row r="32" spans="1:7" x14ac:dyDescent="0.3">
      <c r="A32" s="12">
        <v>32</v>
      </c>
      <c r="B32" s="26">
        <v>0</v>
      </c>
      <c r="C32" s="9">
        <v>10271</v>
      </c>
      <c r="D32" s="24">
        <v>0</v>
      </c>
      <c r="E32" s="9">
        <v>41956</v>
      </c>
      <c r="F32" s="24">
        <v>7.4899999999999994E-2</v>
      </c>
      <c r="G32" s="9">
        <v>120055</v>
      </c>
    </row>
    <row r="33" spans="1:7" x14ac:dyDescent="0.3">
      <c r="A33" s="13">
        <v>33</v>
      </c>
      <c r="B33" s="25">
        <v>0</v>
      </c>
      <c r="C33" s="10">
        <v>7840</v>
      </c>
      <c r="D33" s="29">
        <v>0</v>
      </c>
      <c r="E33" s="10">
        <v>9238</v>
      </c>
      <c r="F33" s="29">
        <v>3.9E-2</v>
      </c>
      <c r="G33" s="10">
        <v>120056</v>
      </c>
    </row>
    <row r="34" spans="1:7" x14ac:dyDescent="0.3">
      <c r="A34" s="12">
        <v>34</v>
      </c>
      <c r="B34" s="26">
        <v>0</v>
      </c>
      <c r="C34" s="9">
        <v>1401</v>
      </c>
      <c r="D34" s="24">
        <v>0</v>
      </c>
      <c r="E34" s="9">
        <v>5612</v>
      </c>
      <c r="F34" s="24">
        <v>2.8999999999999998E-3</v>
      </c>
      <c r="G34" s="9">
        <v>120035</v>
      </c>
    </row>
    <row r="35" spans="1:7" x14ac:dyDescent="0.3">
      <c r="A35" s="13">
        <v>35</v>
      </c>
      <c r="B35" s="25">
        <v>0</v>
      </c>
      <c r="C35" s="10">
        <v>16237</v>
      </c>
      <c r="D35" s="29">
        <v>0</v>
      </c>
      <c r="E35" s="10">
        <v>104744</v>
      </c>
      <c r="F35" s="29">
        <v>7.4800000000000005E-2</v>
      </c>
      <c r="G35" s="10">
        <v>120056</v>
      </c>
    </row>
    <row r="36" spans="1:7" x14ac:dyDescent="0.3">
      <c r="A36" s="12">
        <v>36</v>
      </c>
      <c r="B36" s="26">
        <v>0</v>
      </c>
      <c r="C36" s="9">
        <v>8898</v>
      </c>
      <c r="D36" s="24">
        <v>0</v>
      </c>
      <c r="E36" s="9">
        <v>22294</v>
      </c>
      <c r="F36" s="24">
        <v>2.2499999999999999E-2</v>
      </c>
      <c r="G36" s="9">
        <v>120054</v>
      </c>
    </row>
    <row r="37" spans="1:7" x14ac:dyDescent="0.3">
      <c r="A37" s="13">
        <v>37</v>
      </c>
      <c r="B37" s="25">
        <v>0</v>
      </c>
      <c r="C37" s="10">
        <v>7825</v>
      </c>
      <c r="D37" s="29">
        <v>0</v>
      </c>
      <c r="E37" s="10">
        <v>11750</v>
      </c>
      <c r="F37" s="29">
        <v>3.6200000000000003E-2</v>
      </c>
      <c r="G37" s="10">
        <v>120050</v>
      </c>
    </row>
    <row r="38" spans="1:7" x14ac:dyDescent="0.3">
      <c r="A38" s="12">
        <v>38</v>
      </c>
      <c r="B38" s="26">
        <v>0</v>
      </c>
      <c r="C38" s="9">
        <v>3590</v>
      </c>
      <c r="D38" s="24">
        <v>0</v>
      </c>
      <c r="E38" s="9">
        <v>10216</v>
      </c>
      <c r="F38" s="24">
        <v>1.29E-2</v>
      </c>
      <c r="G38" s="9">
        <v>120055</v>
      </c>
    </row>
    <row r="39" spans="1:7" x14ac:dyDescent="0.3">
      <c r="A39" s="13">
        <v>39</v>
      </c>
      <c r="B39" s="25">
        <v>0</v>
      </c>
      <c r="C39" s="10">
        <v>4351</v>
      </c>
      <c r="D39" s="29">
        <v>0</v>
      </c>
      <c r="E39" s="10">
        <v>10844</v>
      </c>
      <c r="F39" s="29">
        <v>9.9000000000000008E-3</v>
      </c>
      <c r="G39" s="10">
        <v>120063</v>
      </c>
    </row>
    <row r="40" spans="1:7" x14ac:dyDescent="0.3">
      <c r="A40" s="12">
        <v>40</v>
      </c>
      <c r="B40" s="26">
        <v>0</v>
      </c>
      <c r="C40" s="9">
        <v>7198</v>
      </c>
      <c r="D40" s="24">
        <v>0</v>
      </c>
      <c r="E40" s="9">
        <v>15388</v>
      </c>
      <c r="F40" s="24">
        <v>2.18E-2</v>
      </c>
      <c r="G40" s="9">
        <v>120062</v>
      </c>
    </row>
    <row r="41" spans="1:7" x14ac:dyDescent="0.3">
      <c r="A41" s="13">
        <v>41</v>
      </c>
      <c r="B41" s="25">
        <v>0</v>
      </c>
      <c r="C41" s="10">
        <v>10959</v>
      </c>
      <c r="D41" s="29">
        <v>0</v>
      </c>
      <c r="E41" s="10">
        <v>65155</v>
      </c>
      <c r="F41" s="29">
        <v>6.5799999999999997E-2</v>
      </c>
      <c r="G41" s="10">
        <v>120061</v>
      </c>
    </row>
    <row r="42" spans="1:7" x14ac:dyDescent="0.3">
      <c r="A42" s="12">
        <v>42</v>
      </c>
      <c r="B42" s="26">
        <v>0</v>
      </c>
      <c r="C42" s="9">
        <v>7167</v>
      </c>
      <c r="D42" s="24">
        <v>0</v>
      </c>
      <c r="E42" s="9">
        <v>17868</v>
      </c>
      <c r="F42" s="24">
        <v>2.2700000000000001E-2</v>
      </c>
      <c r="G42" s="9">
        <v>120061</v>
      </c>
    </row>
    <row r="43" spans="1:7" x14ac:dyDescent="0.3">
      <c r="A43" s="13">
        <v>43</v>
      </c>
      <c r="B43" s="25">
        <v>0</v>
      </c>
      <c r="C43" s="10">
        <v>6968</v>
      </c>
      <c r="D43" s="29">
        <v>0</v>
      </c>
      <c r="E43" s="10">
        <v>23498</v>
      </c>
      <c r="F43" s="29">
        <v>4.1399999999999999E-2</v>
      </c>
      <c r="G43" s="10">
        <v>120058</v>
      </c>
    </row>
    <row r="44" spans="1:7" x14ac:dyDescent="0.3">
      <c r="A44" s="12">
        <v>44</v>
      </c>
      <c r="B44" s="26">
        <v>0</v>
      </c>
      <c r="C44" s="9">
        <v>9660</v>
      </c>
      <c r="D44" s="24">
        <v>0</v>
      </c>
      <c r="E44" s="9">
        <v>59102</v>
      </c>
      <c r="F44" s="24">
        <v>3.9399999999999998E-2</v>
      </c>
      <c r="G44" s="9">
        <v>120064</v>
      </c>
    </row>
    <row r="45" spans="1:7" x14ac:dyDescent="0.3">
      <c r="A45" s="13">
        <v>45</v>
      </c>
      <c r="B45" s="25">
        <v>0</v>
      </c>
      <c r="C45" s="10">
        <v>2504</v>
      </c>
      <c r="D45" s="29">
        <v>0</v>
      </c>
      <c r="E45" s="10">
        <v>12761</v>
      </c>
      <c r="F45" s="29">
        <v>3.8899999999999997E-2</v>
      </c>
      <c r="G45" s="10">
        <v>120051</v>
      </c>
    </row>
    <row r="46" spans="1:7" x14ac:dyDescent="0.3">
      <c r="A46" s="12">
        <v>46</v>
      </c>
      <c r="B46" s="26">
        <v>0</v>
      </c>
      <c r="C46" s="9">
        <v>10413</v>
      </c>
      <c r="D46" s="24">
        <v>0</v>
      </c>
      <c r="E46" s="9">
        <v>48081</v>
      </c>
      <c r="F46" s="24">
        <v>6.8000000000000005E-2</v>
      </c>
      <c r="G46" s="9">
        <v>120063</v>
      </c>
    </row>
    <row r="47" spans="1:7" x14ac:dyDescent="0.3">
      <c r="A47" s="13">
        <v>47</v>
      </c>
      <c r="B47" s="25">
        <v>0</v>
      </c>
      <c r="C47" s="10">
        <v>10102</v>
      </c>
      <c r="D47" s="29">
        <v>0</v>
      </c>
      <c r="E47" s="10">
        <v>30156</v>
      </c>
      <c r="F47" s="29">
        <v>0.1285</v>
      </c>
      <c r="G47" s="10">
        <v>120062</v>
      </c>
    </row>
    <row r="48" spans="1:7" x14ac:dyDescent="0.3">
      <c r="A48" s="12">
        <v>48</v>
      </c>
      <c r="B48" s="26">
        <v>0</v>
      </c>
      <c r="C48" s="9">
        <v>2808</v>
      </c>
      <c r="D48" s="24">
        <v>0</v>
      </c>
      <c r="E48" s="9">
        <v>12335</v>
      </c>
      <c r="F48" s="24">
        <v>1.5900000000000001E-2</v>
      </c>
      <c r="G48" s="9">
        <v>120046</v>
      </c>
    </row>
    <row r="49" spans="1:7" x14ac:dyDescent="0.3">
      <c r="A49" s="13">
        <v>49</v>
      </c>
      <c r="B49" s="25">
        <v>0</v>
      </c>
      <c r="C49" s="10">
        <v>6924</v>
      </c>
      <c r="D49" s="29">
        <v>0</v>
      </c>
      <c r="E49" s="10">
        <v>12701</v>
      </c>
      <c r="F49" s="29">
        <v>1.0699999999999999E-2</v>
      </c>
      <c r="G49" s="10">
        <v>120048</v>
      </c>
    </row>
    <row r="50" spans="1:7" x14ac:dyDescent="0.3">
      <c r="A50" s="12">
        <v>50</v>
      </c>
      <c r="B50" s="26">
        <v>0</v>
      </c>
      <c r="C50" s="9">
        <v>14182</v>
      </c>
      <c r="D50" s="24">
        <v>0</v>
      </c>
      <c r="E50" s="9">
        <v>44483</v>
      </c>
      <c r="F50" s="24">
        <v>0.12379999999999999</v>
      </c>
      <c r="G50" s="9">
        <v>120053</v>
      </c>
    </row>
    <row r="51" spans="1:7" x14ac:dyDescent="0.3">
      <c r="A51" s="13">
        <v>51</v>
      </c>
      <c r="B51" s="25">
        <v>0</v>
      </c>
      <c r="C51" s="10">
        <v>10282</v>
      </c>
      <c r="D51" s="29">
        <v>0</v>
      </c>
      <c r="E51" s="10">
        <v>37591</v>
      </c>
      <c r="F51" s="29">
        <v>1.5699999999999999E-2</v>
      </c>
      <c r="G51" s="10">
        <v>120054</v>
      </c>
    </row>
    <row r="52" spans="1:7" x14ac:dyDescent="0.3">
      <c r="A52" s="12">
        <v>52</v>
      </c>
      <c r="B52" s="26">
        <v>0</v>
      </c>
      <c r="C52" s="9">
        <v>7795</v>
      </c>
      <c r="D52" s="24">
        <v>1.4E-3</v>
      </c>
      <c r="E52" s="9">
        <v>120072</v>
      </c>
      <c r="F52" s="24">
        <v>0.1026</v>
      </c>
      <c r="G52" s="9">
        <v>120059</v>
      </c>
    </row>
    <row r="53" spans="1:7" x14ac:dyDescent="0.3">
      <c r="A53" s="13">
        <v>53</v>
      </c>
      <c r="B53" s="25">
        <v>0</v>
      </c>
      <c r="C53" s="10">
        <v>2531</v>
      </c>
      <c r="D53" s="29">
        <v>0</v>
      </c>
      <c r="E53" s="10">
        <v>16525</v>
      </c>
      <c r="F53" s="29">
        <v>0</v>
      </c>
      <c r="G53" s="10">
        <v>100639</v>
      </c>
    </row>
    <row r="54" spans="1:7" ht="24.6" customHeight="1" x14ac:dyDescent="0.3">
      <c r="A54" s="30" t="s">
        <v>35</v>
      </c>
      <c r="B54" s="34">
        <f>AVERAGE(B2:B53)</f>
        <v>5.5769230769230765E-5</v>
      </c>
      <c r="C54" s="35">
        <f t="shared" ref="C54" si="0">AVERAGE(C2:C53)</f>
        <v>11438.307692307691</v>
      </c>
      <c r="D54" s="34">
        <f t="shared" ref="D54" si="1">AVERAGE(D2:D53)</f>
        <v>3.2115384615384612E-4</v>
      </c>
      <c r="E54" s="35">
        <f t="shared" ref="E54" si="2">AVERAGE(E2:E53)</f>
        <v>40362.019230769234</v>
      </c>
      <c r="F54" s="34">
        <f t="shared" ref="F54" si="3">AVERAGE(F2:F53)</f>
        <v>7.1438461538461534E-2</v>
      </c>
      <c r="G54" s="35">
        <f t="shared" ref="G54" si="4">AVERAGE(G2:G53)</f>
        <v>119684.30769230769</v>
      </c>
    </row>
  </sheetData>
  <conditionalFormatting sqref="B2:B53">
    <cfRule type="colorScale" priority="6">
      <colorScale>
        <cfvo type="min"/>
        <cfvo type="max"/>
        <color rgb="FFFCFCFF"/>
        <color rgb="FFF8696B"/>
      </colorScale>
    </cfRule>
  </conditionalFormatting>
  <conditionalFormatting sqref="C2:C5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53">
    <cfRule type="colorScale" priority="4">
      <colorScale>
        <cfvo type="min"/>
        <cfvo type="max"/>
        <color rgb="FFFCFCFF"/>
        <color rgb="FFF8696B"/>
      </colorScale>
    </cfRule>
  </conditionalFormatting>
  <conditionalFormatting sqref="E2:E5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53">
    <cfRule type="colorScale" priority="2">
      <colorScale>
        <cfvo type="min"/>
        <cfvo type="max"/>
        <color rgb="FFFCFCFF"/>
        <color rgb="FFF8696B"/>
      </colorScale>
    </cfRule>
  </conditionalFormatting>
  <conditionalFormatting sqref="G2:G5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9114-402E-4C25-95DC-6DD0EACC3AE4}">
  <dimension ref="A1:D53"/>
  <sheetViews>
    <sheetView topLeftCell="A34" workbookViewId="0">
      <selection activeCell="B1" sqref="B1:B53"/>
    </sheetView>
  </sheetViews>
  <sheetFormatPr defaultRowHeight="14.4" x14ac:dyDescent="0.3"/>
  <sheetData>
    <row r="1" spans="1:4" ht="46.2" customHeight="1" x14ac:dyDescent="0.3">
      <c r="A1" s="44" t="s">
        <v>0</v>
      </c>
      <c r="B1" s="44" t="s">
        <v>1</v>
      </c>
      <c r="C1" s="44" t="s">
        <v>9</v>
      </c>
      <c r="D1" s="44" t="s">
        <v>12</v>
      </c>
    </row>
    <row r="2" spans="1:4" x14ac:dyDescent="0.3">
      <c r="A2" s="41">
        <v>2</v>
      </c>
      <c r="B2" s="10">
        <v>528</v>
      </c>
      <c r="C2" s="10">
        <v>9256</v>
      </c>
      <c r="D2">
        <v>120052</v>
      </c>
    </row>
    <row r="3" spans="1:4" x14ac:dyDescent="0.3">
      <c r="A3" s="40">
        <v>3</v>
      </c>
      <c r="B3" s="9">
        <v>650</v>
      </c>
      <c r="C3" s="9">
        <v>46752</v>
      </c>
      <c r="D3">
        <v>120059</v>
      </c>
    </row>
    <row r="4" spans="1:4" x14ac:dyDescent="0.3">
      <c r="A4" s="40">
        <v>4</v>
      </c>
      <c r="B4" s="9">
        <v>647</v>
      </c>
      <c r="C4" s="9">
        <v>120073</v>
      </c>
      <c r="D4">
        <v>120050</v>
      </c>
    </row>
    <row r="5" spans="1:4" x14ac:dyDescent="0.3">
      <c r="A5" s="40">
        <v>5</v>
      </c>
      <c r="B5" s="9">
        <v>561</v>
      </c>
      <c r="C5" s="9">
        <v>23582</v>
      </c>
      <c r="D5">
        <v>120059</v>
      </c>
    </row>
    <row r="6" spans="1:4" x14ac:dyDescent="0.3">
      <c r="A6" s="40">
        <v>6</v>
      </c>
      <c r="B6" s="9">
        <v>632</v>
      </c>
      <c r="C6" s="9">
        <v>60760</v>
      </c>
      <c r="D6">
        <v>120060</v>
      </c>
    </row>
    <row r="7" spans="1:4" x14ac:dyDescent="0.3">
      <c r="A7" s="41">
        <v>7</v>
      </c>
      <c r="B7" s="10">
        <v>632</v>
      </c>
      <c r="C7" s="10">
        <v>47553</v>
      </c>
      <c r="D7">
        <v>120062</v>
      </c>
    </row>
    <row r="8" spans="1:4" x14ac:dyDescent="0.3">
      <c r="A8" s="41">
        <v>8</v>
      </c>
      <c r="B8" s="10">
        <v>657</v>
      </c>
      <c r="C8" s="10">
        <v>71022</v>
      </c>
      <c r="D8">
        <v>120043</v>
      </c>
    </row>
    <row r="9" spans="1:4" x14ac:dyDescent="0.3">
      <c r="A9" s="40">
        <v>9</v>
      </c>
      <c r="B9" s="9">
        <v>582</v>
      </c>
      <c r="C9" s="9">
        <v>41013</v>
      </c>
      <c r="D9">
        <v>120054</v>
      </c>
    </row>
    <row r="10" spans="1:4" x14ac:dyDescent="0.3">
      <c r="A10" s="41">
        <v>10</v>
      </c>
      <c r="B10" s="10">
        <v>614</v>
      </c>
      <c r="C10" s="10">
        <v>32387</v>
      </c>
      <c r="D10">
        <v>120057</v>
      </c>
    </row>
    <row r="11" spans="1:4" x14ac:dyDescent="0.3">
      <c r="A11" s="41">
        <v>11</v>
      </c>
      <c r="B11" s="10">
        <v>673</v>
      </c>
      <c r="C11" s="10">
        <v>73332</v>
      </c>
      <c r="D11">
        <v>120068</v>
      </c>
    </row>
    <row r="12" spans="1:4" x14ac:dyDescent="0.3">
      <c r="A12" s="41">
        <v>12</v>
      </c>
      <c r="B12" s="10">
        <v>699</v>
      </c>
      <c r="C12" s="10">
        <v>120076</v>
      </c>
      <c r="D12">
        <v>120071</v>
      </c>
    </row>
    <row r="13" spans="1:4" x14ac:dyDescent="0.3">
      <c r="A13" s="41">
        <v>13</v>
      </c>
      <c r="B13" s="10">
        <v>626</v>
      </c>
      <c r="C13" s="10">
        <v>15085</v>
      </c>
      <c r="D13">
        <v>120062</v>
      </c>
    </row>
    <row r="14" spans="1:4" x14ac:dyDescent="0.3">
      <c r="A14" s="40">
        <v>14</v>
      </c>
      <c r="B14" s="9">
        <v>660</v>
      </c>
      <c r="C14" s="9">
        <v>79152</v>
      </c>
      <c r="D14">
        <v>120061</v>
      </c>
    </row>
    <row r="15" spans="1:4" x14ac:dyDescent="0.3">
      <c r="A15" s="41">
        <v>15</v>
      </c>
      <c r="B15" s="10">
        <v>609</v>
      </c>
      <c r="C15" s="10">
        <v>21786</v>
      </c>
      <c r="D15">
        <v>120064</v>
      </c>
    </row>
    <row r="16" spans="1:4" x14ac:dyDescent="0.3">
      <c r="A16" s="40">
        <v>16</v>
      </c>
      <c r="B16" s="9">
        <v>690</v>
      </c>
      <c r="C16" s="9">
        <v>120057</v>
      </c>
      <c r="D16">
        <v>120074</v>
      </c>
    </row>
    <row r="17" spans="1:4" x14ac:dyDescent="0.3">
      <c r="A17" s="40">
        <v>17</v>
      </c>
      <c r="B17" s="9">
        <v>615</v>
      </c>
      <c r="C17" s="9">
        <v>22071</v>
      </c>
      <c r="D17">
        <v>120064</v>
      </c>
    </row>
    <row r="18" spans="1:4" x14ac:dyDescent="0.3">
      <c r="A18" s="40">
        <v>18</v>
      </c>
      <c r="B18" s="9">
        <v>585</v>
      </c>
      <c r="C18" s="9">
        <v>13122</v>
      </c>
      <c r="D18">
        <v>120054</v>
      </c>
    </row>
    <row r="19" spans="1:4" x14ac:dyDescent="0.3">
      <c r="A19" s="40">
        <v>19</v>
      </c>
      <c r="B19" s="9">
        <v>608</v>
      </c>
      <c r="C19" s="9">
        <v>26802</v>
      </c>
      <c r="D19">
        <v>120061</v>
      </c>
    </row>
    <row r="20" spans="1:4" x14ac:dyDescent="0.3">
      <c r="A20" s="40">
        <v>20</v>
      </c>
      <c r="B20" s="9">
        <v>710</v>
      </c>
      <c r="C20" s="9">
        <v>120068</v>
      </c>
      <c r="D20">
        <v>120073</v>
      </c>
    </row>
    <row r="21" spans="1:4" x14ac:dyDescent="0.3">
      <c r="A21" s="41">
        <v>21</v>
      </c>
      <c r="B21" s="10">
        <v>602</v>
      </c>
      <c r="C21" s="10">
        <v>20929</v>
      </c>
      <c r="D21">
        <v>120054</v>
      </c>
    </row>
    <row r="22" spans="1:4" x14ac:dyDescent="0.3">
      <c r="A22" s="41">
        <v>22</v>
      </c>
      <c r="B22" s="10">
        <v>620</v>
      </c>
      <c r="C22" s="10">
        <v>22082</v>
      </c>
      <c r="D22">
        <v>120056</v>
      </c>
    </row>
    <row r="23" spans="1:4" x14ac:dyDescent="0.3">
      <c r="A23" s="40">
        <v>23</v>
      </c>
      <c r="B23" s="9">
        <v>662</v>
      </c>
      <c r="C23" s="9">
        <v>45155</v>
      </c>
      <c r="D23">
        <v>120058</v>
      </c>
    </row>
    <row r="24" spans="1:4" x14ac:dyDescent="0.3">
      <c r="A24" s="40">
        <v>24</v>
      </c>
      <c r="B24" s="9">
        <v>648</v>
      </c>
      <c r="C24" s="9">
        <v>30745</v>
      </c>
      <c r="D24">
        <v>120052</v>
      </c>
    </row>
    <row r="25" spans="1:4" x14ac:dyDescent="0.3">
      <c r="A25" s="40">
        <v>25</v>
      </c>
      <c r="B25" s="9">
        <v>622</v>
      </c>
      <c r="C25" s="9">
        <v>32497</v>
      </c>
      <c r="D25">
        <v>120060</v>
      </c>
    </row>
    <row r="26" spans="1:4" x14ac:dyDescent="0.3">
      <c r="A26" s="41">
        <v>26</v>
      </c>
      <c r="B26" s="10">
        <v>628</v>
      </c>
      <c r="C26" s="10">
        <v>28430</v>
      </c>
      <c r="D26">
        <v>120063</v>
      </c>
    </row>
    <row r="27" spans="1:4" x14ac:dyDescent="0.3">
      <c r="A27" s="40">
        <v>27</v>
      </c>
      <c r="B27" s="9">
        <v>608</v>
      </c>
      <c r="C27" s="9">
        <v>18676</v>
      </c>
      <c r="D27">
        <v>120061</v>
      </c>
    </row>
    <row r="28" spans="1:4" x14ac:dyDescent="0.3">
      <c r="A28" s="40">
        <v>28</v>
      </c>
      <c r="B28" s="9">
        <v>638</v>
      </c>
      <c r="C28" s="9">
        <v>38127</v>
      </c>
      <c r="D28">
        <v>120059</v>
      </c>
    </row>
    <row r="29" spans="1:4" x14ac:dyDescent="0.3">
      <c r="A29" s="41">
        <v>29</v>
      </c>
      <c r="B29" s="10">
        <v>639</v>
      </c>
      <c r="C29" s="10">
        <v>28809</v>
      </c>
      <c r="D29">
        <v>120054</v>
      </c>
    </row>
    <row r="30" spans="1:4" x14ac:dyDescent="0.3">
      <c r="A30" s="41">
        <v>30</v>
      </c>
      <c r="B30" s="10">
        <v>609</v>
      </c>
      <c r="C30" s="10">
        <v>17562</v>
      </c>
      <c r="D30">
        <v>120057</v>
      </c>
    </row>
    <row r="31" spans="1:4" x14ac:dyDescent="0.3">
      <c r="A31" s="40">
        <v>31</v>
      </c>
      <c r="B31" s="9">
        <v>600</v>
      </c>
      <c r="C31" s="9">
        <v>19494</v>
      </c>
      <c r="D31">
        <v>120057</v>
      </c>
    </row>
    <row r="32" spans="1:4" x14ac:dyDescent="0.3">
      <c r="A32" s="40">
        <v>32</v>
      </c>
      <c r="B32" s="9">
        <v>627</v>
      </c>
      <c r="C32" s="9">
        <v>41956</v>
      </c>
      <c r="D32">
        <v>120055</v>
      </c>
    </row>
    <row r="33" spans="1:4" x14ac:dyDescent="0.3">
      <c r="A33" s="41">
        <v>33</v>
      </c>
      <c r="B33" s="10">
        <v>592</v>
      </c>
      <c r="C33" s="10">
        <v>9238</v>
      </c>
      <c r="D33">
        <v>120056</v>
      </c>
    </row>
    <row r="34" spans="1:4" x14ac:dyDescent="0.3">
      <c r="A34" s="41">
        <v>34</v>
      </c>
      <c r="B34" s="10">
        <v>441</v>
      </c>
      <c r="C34" s="10">
        <v>5612</v>
      </c>
      <c r="D34">
        <v>120035</v>
      </c>
    </row>
    <row r="35" spans="1:4" x14ac:dyDescent="0.3">
      <c r="A35" s="41">
        <v>35</v>
      </c>
      <c r="B35" s="10">
        <v>647</v>
      </c>
      <c r="C35" s="10">
        <v>104744</v>
      </c>
      <c r="D35">
        <v>120056</v>
      </c>
    </row>
    <row r="36" spans="1:4" x14ac:dyDescent="0.3">
      <c r="A36" s="40">
        <v>36</v>
      </c>
      <c r="B36" s="9">
        <v>602</v>
      </c>
      <c r="C36" s="9">
        <v>22294</v>
      </c>
      <c r="D36">
        <v>120054</v>
      </c>
    </row>
    <row r="37" spans="1:4" x14ac:dyDescent="0.3">
      <c r="A37" s="40">
        <v>37</v>
      </c>
      <c r="B37" s="9">
        <v>583</v>
      </c>
      <c r="C37" s="9">
        <v>11750</v>
      </c>
      <c r="D37">
        <v>120050</v>
      </c>
    </row>
    <row r="38" spans="1:4" x14ac:dyDescent="0.3">
      <c r="A38" s="41">
        <v>38</v>
      </c>
      <c r="B38" s="10">
        <v>563</v>
      </c>
      <c r="C38" s="10">
        <v>10216</v>
      </c>
      <c r="D38">
        <v>120055</v>
      </c>
    </row>
    <row r="39" spans="1:4" x14ac:dyDescent="0.3">
      <c r="A39" s="41">
        <v>39</v>
      </c>
      <c r="B39" s="10">
        <v>583</v>
      </c>
      <c r="C39" s="10">
        <v>10844</v>
      </c>
      <c r="D39">
        <v>120063</v>
      </c>
    </row>
    <row r="40" spans="1:4" x14ac:dyDescent="0.3">
      <c r="A40" s="40">
        <v>40</v>
      </c>
      <c r="B40" s="9">
        <v>609</v>
      </c>
      <c r="C40" s="9">
        <v>15388</v>
      </c>
      <c r="D40">
        <v>120062</v>
      </c>
    </row>
    <row r="41" spans="1:4" x14ac:dyDescent="0.3">
      <c r="A41" s="41">
        <v>41</v>
      </c>
      <c r="B41" s="10">
        <v>634</v>
      </c>
      <c r="C41" s="10">
        <v>65155</v>
      </c>
      <c r="D41">
        <v>120061</v>
      </c>
    </row>
    <row r="42" spans="1:4" x14ac:dyDescent="0.3">
      <c r="A42" s="41">
        <v>42</v>
      </c>
      <c r="B42" s="10">
        <v>607</v>
      </c>
      <c r="C42" s="10">
        <v>17868</v>
      </c>
      <c r="D42">
        <v>120061</v>
      </c>
    </row>
    <row r="43" spans="1:4" x14ac:dyDescent="0.3">
      <c r="A43" s="40">
        <v>43</v>
      </c>
      <c r="B43" s="9">
        <v>612</v>
      </c>
      <c r="C43" s="9">
        <v>23498</v>
      </c>
      <c r="D43">
        <v>120058</v>
      </c>
    </row>
    <row r="44" spans="1:4" x14ac:dyDescent="0.3">
      <c r="A44" s="40">
        <v>44</v>
      </c>
      <c r="B44" s="9">
        <v>631</v>
      </c>
      <c r="C44" s="9">
        <v>59102</v>
      </c>
      <c r="D44">
        <v>120064</v>
      </c>
    </row>
    <row r="45" spans="1:4" x14ac:dyDescent="0.3">
      <c r="A45" s="40">
        <v>45</v>
      </c>
      <c r="B45" s="9">
        <v>549</v>
      </c>
      <c r="C45" s="9">
        <v>12761</v>
      </c>
      <c r="D45">
        <v>120051</v>
      </c>
    </row>
    <row r="46" spans="1:4" x14ac:dyDescent="0.3">
      <c r="A46" s="41">
        <v>46</v>
      </c>
      <c r="B46" s="10">
        <v>649</v>
      </c>
      <c r="C46" s="10">
        <v>48081</v>
      </c>
      <c r="D46">
        <v>120063</v>
      </c>
    </row>
    <row r="47" spans="1:4" x14ac:dyDescent="0.3">
      <c r="A47" s="40">
        <v>47</v>
      </c>
      <c r="B47" s="9">
        <v>634</v>
      </c>
      <c r="C47" s="9">
        <v>30156</v>
      </c>
      <c r="D47">
        <v>120062</v>
      </c>
    </row>
    <row r="48" spans="1:4" x14ac:dyDescent="0.3">
      <c r="A48" s="41">
        <v>48</v>
      </c>
      <c r="B48" s="10">
        <v>554</v>
      </c>
      <c r="C48" s="10">
        <v>12335</v>
      </c>
      <c r="D48">
        <v>120046</v>
      </c>
    </row>
    <row r="49" spans="1:4" x14ac:dyDescent="0.3">
      <c r="A49" s="41">
        <v>49</v>
      </c>
      <c r="B49" s="10">
        <v>584</v>
      </c>
      <c r="C49" s="10">
        <v>12701</v>
      </c>
      <c r="D49">
        <v>120048</v>
      </c>
    </row>
    <row r="50" spans="1:4" x14ac:dyDescent="0.3">
      <c r="A50" s="41">
        <v>50</v>
      </c>
      <c r="B50" s="10">
        <v>661</v>
      </c>
      <c r="C50" s="10">
        <v>44483</v>
      </c>
      <c r="D50">
        <v>120053</v>
      </c>
    </row>
    <row r="51" spans="1:4" x14ac:dyDescent="0.3">
      <c r="A51" s="41">
        <v>51</v>
      </c>
      <c r="B51" s="10">
        <v>608</v>
      </c>
      <c r="C51" s="10">
        <v>37591</v>
      </c>
      <c r="D51">
        <v>120054</v>
      </c>
    </row>
    <row r="52" spans="1:4" x14ac:dyDescent="0.3">
      <c r="A52" s="41">
        <v>52</v>
      </c>
      <c r="B52" s="10">
        <v>631</v>
      </c>
      <c r="C52" s="10">
        <v>120072</v>
      </c>
      <c r="D52">
        <v>120059</v>
      </c>
    </row>
    <row r="53" spans="1:4" x14ac:dyDescent="0.3">
      <c r="A53" s="45">
        <v>53</v>
      </c>
      <c r="B53" s="46">
        <v>445</v>
      </c>
      <c r="C53" s="46">
        <v>16525</v>
      </c>
      <c r="D53">
        <v>100639</v>
      </c>
    </row>
  </sheetData>
  <conditionalFormatting sqref="C2:C5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5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35FE-1CEA-4B47-B9F2-45C659630130}">
  <dimension ref="A1:F55"/>
  <sheetViews>
    <sheetView workbookViewId="0">
      <pane ySplit="1" topLeftCell="A2" activePane="bottomLeft" state="frozen"/>
      <selection pane="bottomLeft" activeCell="F53" sqref="F53"/>
    </sheetView>
  </sheetViews>
  <sheetFormatPr defaultRowHeight="14.4" x14ac:dyDescent="0.3"/>
  <sheetData>
    <row r="1" spans="1:6" ht="66" customHeight="1" x14ac:dyDescent="0.3">
      <c r="A1" s="11" t="s">
        <v>0</v>
      </c>
      <c r="B1" s="14" t="s">
        <v>23</v>
      </c>
      <c r="C1" s="14" t="s">
        <v>22</v>
      </c>
      <c r="D1" s="14" t="s">
        <v>21</v>
      </c>
      <c r="E1" s="14" t="s">
        <v>20</v>
      </c>
      <c r="F1" s="17" t="s">
        <v>27</v>
      </c>
    </row>
    <row r="2" spans="1:6" x14ac:dyDescent="0.3">
      <c r="A2" s="12">
        <v>2</v>
      </c>
      <c r="B2" s="24">
        <v>0.75560000000000005</v>
      </c>
      <c r="C2" s="24">
        <v>0.44440000000000002</v>
      </c>
      <c r="D2" s="24">
        <v>0.75380000000000003</v>
      </c>
      <c r="E2" s="24">
        <v>0.27079999999999999</v>
      </c>
      <c r="F2" s="15">
        <v>1</v>
      </c>
    </row>
    <row r="3" spans="1:6" x14ac:dyDescent="0.3">
      <c r="A3" s="13">
        <v>3</v>
      </c>
      <c r="B3" s="29">
        <v>0.88700000000000001</v>
      </c>
      <c r="C3" s="29">
        <v>0.63329999999999997</v>
      </c>
      <c r="D3" s="29">
        <v>0.74619999999999997</v>
      </c>
      <c r="E3" s="29">
        <v>0.4955</v>
      </c>
      <c r="F3" s="15">
        <v>0.97891566265060237</v>
      </c>
    </row>
    <row r="4" spans="1:6" x14ac:dyDescent="0.3">
      <c r="A4" s="12">
        <v>4</v>
      </c>
      <c r="B4" s="24">
        <v>0.85560000000000003</v>
      </c>
      <c r="C4" s="24">
        <v>0.68520000000000003</v>
      </c>
      <c r="D4" s="24">
        <v>0.73850000000000005</v>
      </c>
      <c r="E4" s="24">
        <v>0.5111</v>
      </c>
      <c r="F4" s="15">
        <v>0.98628048780487809</v>
      </c>
    </row>
    <row r="5" spans="1:6" x14ac:dyDescent="0.3">
      <c r="A5" s="13">
        <v>5</v>
      </c>
      <c r="B5" s="29">
        <v>0.77590000000000003</v>
      </c>
      <c r="C5" s="29">
        <v>0.52590000000000003</v>
      </c>
      <c r="D5" s="29">
        <v>0.77010000000000001</v>
      </c>
      <c r="E5" s="29">
        <v>0.3226</v>
      </c>
      <c r="F5" s="15">
        <v>0.99644760213143868</v>
      </c>
    </row>
    <row r="6" spans="1:6" x14ac:dyDescent="0.3">
      <c r="A6" s="12">
        <v>6</v>
      </c>
      <c r="B6" s="24">
        <v>0.90190000000000003</v>
      </c>
      <c r="C6" s="24">
        <v>0.53700000000000003</v>
      </c>
      <c r="D6" s="24">
        <v>0.69489999999999996</v>
      </c>
      <c r="E6" s="24">
        <v>0.54649999999999999</v>
      </c>
      <c r="F6" s="15">
        <v>0.99215070643642067</v>
      </c>
    </row>
    <row r="7" spans="1:6" x14ac:dyDescent="0.3">
      <c r="A7" s="13">
        <v>7</v>
      </c>
      <c r="B7" s="29">
        <v>0.86850000000000005</v>
      </c>
      <c r="C7" s="29">
        <v>0.60370000000000001</v>
      </c>
      <c r="D7" s="29">
        <v>0.74099999999999999</v>
      </c>
      <c r="E7" s="29">
        <v>0.48480000000000001</v>
      </c>
      <c r="F7" s="15">
        <v>0.98595943837753508</v>
      </c>
    </row>
    <row r="8" spans="1:6" x14ac:dyDescent="0.3">
      <c r="A8" s="12">
        <v>8</v>
      </c>
      <c r="B8" s="24">
        <v>0.88700000000000001</v>
      </c>
      <c r="C8" s="24">
        <v>0.6593</v>
      </c>
      <c r="D8" s="24">
        <v>0.67949999999999999</v>
      </c>
      <c r="E8" s="24">
        <v>0.58930000000000005</v>
      </c>
      <c r="F8" s="15">
        <v>1</v>
      </c>
    </row>
    <row r="9" spans="1:6" x14ac:dyDescent="0.3">
      <c r="A9" s="13">
        <v>9</v>
      </c>
      <c r="B9" s="29">
        <v>0.83520000000000005</v>
      </c>
      <c r="C9" s="29">
        <v>0.48520000000000002</v>
      </c>
      <c r="D9" s="29">
        <v>0.7641</v>
      </c>
      <c r="E9" s="29">
        <v>0.39340000000000003</v>
      </c>
      <c r="F9" s="15">
        <v>0.99317406143344711</v>
      </c>
    </row>
    <row r="10" spans="1:6" x14ac:dyDescent="0.3">
      <c r="A10" s="12">
        <v>10</v>
      </c>
      <c r="B10" s="24">
        <v>0.82040000000000002</v>
      </c>
      <c r="C10" s="24">
        <v>0.63329999999999997</v>
      </c>
      <c r="D10" s="24">
        <v>0.74019999999999997</v>
      </c>
      <c r="E10" s="24">
        <v>0.45269999999999999</v>
      </c>
      <c r="F10" s="15">
        <v>1</v>
      </c>
    </row>
    <row r="11" spans="1:6" x14ac:dyDescent="0.3">
      <c r="A11" s="13">
        <v>11</v>
      </c>
      <c r="B11" s="29">
        <v>0.91110000000000002</v>
      </c>
      <c r="C11" s="29">
        <v>0.6704</v>
      </c>
      <c r="D11" s="29">
        <v>0.67779999999999996</v>
      </c>
      <c r="E11" s="29">
        <v>0.61650000000000005</v>
      </c>
      <c r="F11" s="15">
        <v>0.98104956268221577</v>
      </c>
    </row>
    <row r="12" spans="1:6" x14ac:dyDescent="0.3">
      <c r="A12" s="12">
        <v>12</v>
      </c>
      <c r="B12" s="24">
        <v>0.93700000000000006</v>
      </c>
      <c r="C12" s="24">
        <v>0.71479999999999999</v>
      </c>
      <c r="D12" s="24">
        <v>0.71970000000000001</v>
      </c>
      <c r="E12" s="24">
        <v>0.63290000000000002</v>
      </c>
      <c r="F12" s="15">
        <v>0.96280991735537191</v>
      </c>
    </row>
    <row r="13" spans="1:6" x14ac:dyDescent="0.3">
      <c r="A13" s="13">
        <v>13</v>
      </c>
      <c r="B13" s="29">
        <v>0.84630000000000005</v>
      </c>
      <c r="C13" s="29">
        <v>0.62590000000000001</v>
      </c>
      <c r="D13" s="29">
        <v>0.76070000000000004</v>
      </c>
      <c r="E13" s="29">
        <v>0.45760000000000001</v>
      </c>
      <c r="F13" s="15">
        <v>0.99523052464228934</v>
      </c>
    </row>
    <row r="14" spans="1:6" x14ac:dyDescent="0.3">
      <c r="A14" s="12">
        <v>14</v>
      </c>
      <c r="B14" s="24">
        <v>0.88519999999999999</v>
      </c>
      <c r="C14" s="24">
        <v>0.67410000000000003</v>
      </c>
      <c r="D14" s="24">
        <v>0.73929999999999996</v>
      </c>
      <c r="E14" s="24">
        <v>0.52839999999999998</v>
      </c>
      <c r="F14" s="15">
        <v>0.99697885196374625</v>
      </c>
    </row>
    <row r="15" spans="1:6" x14ac:dyDescent="0.3">
      <c r="A15" s="13">
        <v>15</v>
      </c>
      <c r="B15" s="29">
        <v>0.83330000000000004</v>
      </c>
      <c r="C15" s="29">
        <v>0.58889999999999998</v>
      </c>
      <c r="D15" s="29">
        <v>0.7581</v>
      </c>
      <c r="E15" s="29">
        <v>0.40989999999999999</v>
      </c>
      <c r="F15" s="15">
        <v>0.99185667752442996</v>
      </c>
    </row>
    <row r="16" spans="1:6" x14ac:dyDescent="0.3">
      <c r="A16" s="12">
        <v>16</v>
      </c>
      <c r="B16" s="24">
        <v>0.89810000000000001</v>
      </c>
      <c r="C16" s="24">
        <v>0.75929999999999997</v>
      </c>
      <c r="D16" s="24">
        <v>0.71879999999999999</v>
      </c>
      <c r="E16" s="24">
        <v>0.6099</v>
      </c>
      <c r="F16" s="15">
        <v>0.98011363636363635</v>
      </c>
    </row>
    <row r="17" spans="1:6" x14ac:dyDescent="0.3">
      <c r="A17" s="13">
        <v>17</v>
      </c>
      <c r="B17" s="29">
        <v>0.84260000000000002</v>
      </c>
      <c r="C17" s="29">
        <v>0.59260000000000002</v>
      </c>
      <c r="D17" s="29">
        <v>0.75639999999999996</v>
      </c>
      <c r="E17" s="29">
        <v>0.41649999999999998</v>
      </c>
      <c r="F17" s="15">
        <v>0.99033816425120769</v>
      </c>
    </row>
    <row r="18" spans="1:6" x14ac:dyDescent="0.3">
      <c r="A18" s="12">
        <v>18</v>
      </c>
      <c r="B18" s="24">
        <v>0.76849999999999996</v>
      </c>
      <c r="C18" s="24">
        <v>0.62960000000000005</v>
      </c>
      <c r="D18" s="24">
        <v>0.76580000000000004</v>
      </c>
      <c r="E18" s="24">
        <v>0.35470000000000002</v>
      </c>
      <c r="F18" s="15">
        <v>0.98484848484848486</v>
      </c>
    </row>
    <row r="19" spans="1:6" x14ac:dyDescent="0.3">
      <c r="A19" s="13">
        <v>19</v>
      </c>
      <c r="B19" s="29">
        <v>0.82220000000000004</v>
      </c>
      <c r="C19" s="29">
        <v>0.60740000000000005</v>
      </c>
      <c r="D19" s="29">
        <v>0.75380000000000003</v>
      </c>
      <c r="E19" s="29">
        <v>0.40329999999999999</v>
      </c>
      <c r="F19" s="15">
        <v>0.99346405228758172</v>
      </c>
    </row>
    <row r="20" spans="1:6" x14ac:dyDescent="0.3">
      <c r="A20" s="12">
        <v>20</v>
      </c>
      <c r="B20" s="24">
        <v>0.91849999999999998</v>
      </c>
      <c r="C20" s="24">
        <v>0.79259999999999997</v>
      </c>
      <c r="D20" s="24">
        <v>0.70430000000000004</v>
      </c>
      <c r="E20" s="24">
        <v>0.64439999999999997</v>
      </c>
      <c r="F20" s="15">
        <v>0.9820193637621023</v>
      </c>
    </row>
    <row r="21" spans="1:6" x14ac:dyDescent="0.3">
      <c r="A21" s="13">
        <v>21</v>
      </c>
      <c r="B21" s="29">
        <v>0.78520000000000001</v>
      </c>
      <c r="C21" s="29">
        <v>0.6593</v>
      </c>
      <c r="D21" s="29">
        <v>0.75729999999999997</v>
      </c>
      <c r="E21" s="29">
        <v>0.40329999999999999</v>
      </c>
      <c r="F21" s="15">
        <v>0.99668874172185429</v>
      </c>
    </row>
    <row r="22" spans="1:6" x14ac:dyDescent="0.3">
      <c r="A22" s="12">
        <v>22</v>
      </c>
      <c r="B22" s="24">
        <v>0.81299999999999994</v>
      </c>
      <c r="C22" s="24">
        <v>0.6704</v>
      </c>
      <c r="D22" s="24">
        <v>0.7863</v>
      </c>
      <c r="E22" s="24">
        <v>0.46010000000000001</v>
      </c>
      <c r="F22" s="15">
        <v>0.99199999999999999</v>
      </c>
    </row>
    <row r="23" spans="1:6" x14ac:dyDescent="0.3">
      <c r="A23" s="13">
        <v>23</v>
      </c>
      <c r="B23" s="25">
        <v>0.9</v>
      </c>
      <c r="C23" s="29">
        <v>0.65190000000000003</v>
      </c>
      <c r="D23" s="29">
        <v>0.71030000000000004</v>
      </c>
      <c r="E23" s="29">
        <v>0.55969999999999998</v>
      </c>
      <c r="F23" s="15">
        <v>0.98511904761904767</v>
      </c>
    </row>
    <row r="24" spans="1:6" x14ac:dyDescent="0.3">
      <c r="A24" s="12">
        <v>24</v>
      </c>
      <c r="B24" s="24">
        <v>0.85560000000000003</v>
      </c>
      <c r="C24" s="24">
        <v>0.68889999999999996</v>
      </c>
      <c r="D24" s="24">
        <v>0.7137</v>
      </c>
      <c r="E24" s="24">
        <v>0.52839999999999998</v>
      </c>
      <c r="F24" s="15">
        <v>0.97443609022556388</v>
      </c>
    </row>
    <row r="25" spans="1:6" x14ac:dyDescent="0.3">
      <c r="A25" s="13">
        <v>25</v>
      </c>
      <c r="B25" s="25">
        <v>0.8</v>
      </c>
      <c r="C25" s="29">
        <v>0.70369999999999999</v>
      </c>
      <c r="D25" s="29">
        <v>0.7581</v>
      </c>
      <c r="E25" s="29">
        <v>0.41399999999999998</v>
      </c>
      <c r="F25" s="15">
        <v>0.97492163009404387</v>
      </c>
    </row>
    <row r="26" spans="1:6" x14ac:dyDescent="0.3">
      <c r="A26" s="12">
        <v>26</v>
      </c>
      <c r="B26" s="24">
        <v>0.86109999999999998</v>
      </c>
      <c r="C26" s="24">
        <v>0.60370000000000001</v>
      </c>
      <c r="D26" s="24">
        <v>0.76749999999999996</v>
      </c>
      <c r="E26" s="24">
        <v>0.44529999999999997</v>
      </c>
      <c r="F26" s="15">
        <v>0.96615384615384614</v>
      </c>
    </row>
    <row r="27" spans="1:6" x14ac:dyDescent="0.3">
      <c r="A27" s="13">
        <v>27</v>
      </c>
      <c r="B27" s="29">
        <v>0.77410000000000001</v>
      </c>
      <c r="C27" s="29">
        <v>0.70369999999999999</v>
      </c>
      <c r="D27" s="29">
        <v>0.76319999999999999</v>
      </c>
      <c r="E27" s="29">
        <v>0.38019999999999998</v>
      </c>
      <c r="F27" s="15">
        <v>0.96507936507936509</v>
      </c>
    </row>
    <row r="28" spans="1:6" x14ac:dyDescent="0.3">
      <c r="A28" s="12">
        <v>28</v>
      </c>
      <c r="B28" s="26">
        <v>0.8</v>
      </c>
      <c r="C28" s="24">
        <v>0.76300000000000001</v>
      </c>
      <c r="D28" s="24">
        <v>0.76839999999999997</v>
      </c>
      <c r="E28" s="24">
        <v>0.44940000000000002</v>
      </c>
      <c r="F28" s="15">
        <v>0.95366218236173395</v>
      </c>
    </row>
    <row r="29" spans="1:6" x14ac:dyDescent="0.3">
      <c r="A29" s="13">
        <v>29</v>
      </c>
      <c r="B29" s="29">
        <v>0.88700000000000001</v>
      </c>
      <c r="C29" s="29">
        <v>0.64070000000000005</v>
      </c>
      <c r="D29" s="29">
        <v>0.73160000000000003</v>
      </c>
      <c r="E29" s="29">
        <v>0.48480000000000001</v>
      </c>
      <c r="F29" s="15">
        <v>0.93970588235294117</v>
      </c>
    </row>
    <row r="30" spans="1:6" x14ac:dyDescent="0.3">
      <c r="A30" s="12">
        <v>30</v>
      </c>
      <c r="B30" s="26">
        <v>0.8</v>
      </c>
      <c r="C30" s="24">
        <v>0.65559999999999996</v>
      </c>
      <c r="D30" s="24">
        <v>0.76239999999999997</v>
      </c>
      <c r="E30" s="24">
        <v>0.40579999999999999</v>
      </c>
      <c r="F30" s="15">
        <v>0.94272445820433437</v>
      </c>
    </row>
    <row r="31" spans="1:6" x14ac:dyDescent="0.3">
      <c r="A31" s="13">
        <v>31</v>
      </c>
      <c r="B31" s="29">
        <v>0.77410000000000001</v>
      </c>
      <c r="C31" s="29">
        <v>0.67410000000000003</v>
      </c>
      <c r="D31" s="29">
        <v>0.76839999999999997</v>
      </c>
      <c r="E31" s="29">
        <v>0.37280000000000002</v>
      </c>
      <c r="F31" s="15">
        <v>0.94936708860759489</v>
      </c>
    </row>
    <row r="32" spans="1:6" x14ac:dyDescent="0.3">
      <c r="A32" s="12">
        <v>32</v>
      </c>
      <c r="B32" s="24">
        <v>0.83699999999999997</v>
      </c>
      <c r="C32" s="24">
        <v>0.64810000000000001</v>
      </c>
      <c r="D32" s="24">
        <v>0.753</v>
      </c>
      <c r="E32" s="24">
        <v>0.4486</v>
      </c>
      <c r="F32" s="15">
        <v>0.93026706231454004</v>
      </c>
    </row>
    <row r="33" spans="1:6" x14ac:dyDescent="0.3">
      <c r="A33" s="13">
        <v>33</v>
      </c>
      <c r="B33" s="29">
        <v>0.77039999999999997</v>
      </c>
      <c r="C33" s="29">
        <v>0.65190000000000003</v>
      </c>
      <c r="D33" s="29">
        <v>0.77010000000000001</v>
      </c>
      <c r="E33" s="29">
        <v>0.36630000000000001</v>
      </c>
      <c r="F33" s="15">
        <v>0.93670886075949367</v>
      </c>
    </row>
    <row r="34" spans="1:6" x14ac:dyDescent="0.3">
      <c r="A34" s="12">
        <v>34</v>
      </c>
      <c r="B34" s="26">
        <v>0.65</v>
      </c>
      <c r="C34" s="24">
        <v>0.33329999999999999</v>
      </c>
      <c r="D34" s="24">
        <v>0.67610000000000003</v>
      </c>
      <c r="E34" s="24">
        <v>0.18190000000000001</v>
      </c>
      <c r="F34" s="15">
        <v>0.93630573248407645</v>
      </c>
    </row>
    <row r="35" spans="1:6" x14ac:dyDescent="0.3">
      <c r="A35" s="13">
        <v>35</v>
      </c>
      <c r="B35" s="29">
        <v>0.83699999999999997</v>
      </c>
      <c r="C35" s="29">
        <v>0.72219999999999995</v>
      </c>
      <c r="D35" s="29">
        <v>0.73160000000000003</v>
      </c>
      <c r="E35" s="29">
        <v>0.50780000000000003</v>
      </c>
      <c r="F35" s="15">
        <v>0.9472913616398243</v>
      </c>
    </row>
    <row r="36" spans="1:6" x14ac:dyDescent="0.3">
      <c r="A36" s="12">
        <v>36</v>
      </c>
      <c r="B36" s="24">
        <v>0.79630000000000001</v>
      </c>
      <c r="C36" s="24">
        <v>0.63700000000000001</v>
      </c>
      <c r="D36" s="24">
        <v>0.77949999999999997</v>
      </c>
      <c r="E36" s="24">
        <v>0.37280000000000002</v>
      </c>
      <c r="F36" s="15">
        <v>0.93478260869565222</v>
      </c>
    </row>
    <row r="37" spans="1:6" x14ac:dyDescent="0.3">
      <c r="A37" s="13">
        <v>37</v>
      </c>
      <c r="B37" s="29">
        <v>0.75560000000000005</v>
      </c>
      <c r="C37" s="29">
        <v>0.64810000000000001</v>
      </c>
      <c r="D37" s="29">
        <v>0.76500000000000001</v>
      </c>
      <c r="E37" s="29">
        <v>0.35470000000000002</v>
      </c>
      <c r="F37" s="15">
        <v>0.94796747967479678</v>
      </c>
    </row>
    <row r="38" spans="1:6" x14ac:dyDescent="0.3">
      <c r="A38" s="12">
        <v>38</v>
      </c>
      <c r="B38" s="24">
        <v>0.77410000000000001</v>
      </c>
      <c r="C38" s="24">
        <v>0.53700000000000003</v>
      </c>
      <c r="D38" s="24">
        <v>0.75980000000000003</v>
      </c>
      <c r="E38" s="24">
        <v>0.32840000000000003</v>
      </c>
      <c r="F38" s="15">
        <v>0.95101351351351349</v>
      </c>
    </row>
    <row r="39" spans="1:6" x14ac:dyDescent="0.3">
      <c r="A39" s="13">
        <v>39</v>
      </c>
      <c r="B39" s="29">
        <v>0.80740000000000001</v>
      </c>
      <c r="C39" s="29">
        <v>0.5444</v>
      </c>
      <c r="D39" s="29">
        <v>0.77010000000000001</v>
      </c>
      <c r="E39" s="29">
        <v>0.3498</v>
      </c>
      <c r="F39" s="15">
        <v>0.95261437908496727</v>
      </c>
    </row>
    <row r="40" spans="1:6" x14ac:dyDescent="0.3">
      <c r="A40" s="12">
        <v>40</v>
      </c>
      <c r="B40" s="26">
        <v>0.8</v>
      </c>
      <c r="C40" s="24">
        <v>0.65559999999999996</v>
      </c>
      <c r="D40" s="24">
        <v>0.77610000000000001</v>
      </c>
      <c r="E40" s="24">
        <v>0.39750000000000002</v>
      </c>
      <c r="F40" s="15">
        <v>0.96666666666666667</v>
      </c>
    </row>
    <row r="41" spans="1:6" x14ac:dyDescent="0.3">
      <c r="A41" s="13">
        <v>41</v>
      </c>
      <c r="B41" s="29">
        <v>0.80189999999999995</v>
      </c>
      <c r="C41" s="29">
        <v>0.74439999999999995</v>
      </c>
      <c r="D41" s="29">
        <v>0.73760000000000003</v>
      </c>
      <c r="E41" s="29">
        <v>0.47649999999999998</v>
      </c>
      <c r="F41" s="15">
        <v>0.97990726429675423</v>
      </c>
    </row>
    <row r="42" spans="1:6" x14ac:dyDescent="0.3">
      <c r="A42" s="12">
        <v>42</v>
      </c>
      <c r="B42" s="24">
        <v>0.84630000000000005</v>
      </c>
      <c r="C42" s="24">
        <v>0.55559999999999998</v>
      </c>
      <c r="D42" s="24">
        <v>0.77259999999999995</v>
      </c>
      <c r="E42" s="24">
        <v>0.3967</v>
      </c>
      <c r="F42" s="15">
        <v>0.98699186991869914</v>
      </c>
    </row>
    <row r="43" spans="1:6" x14ac:dyDescent="0.3">
      <c r="A43" s="13">
        <v>43</v>
      </c>
      <c r="B43" s="29">
        <v>0.80559999999999998</v>
      </c>
      <c r="C43" s="29">
        <v>0.65559999999999996</v>
      </c>
      <c r="D43" s="29">
        <v>0.76919999999999999</v>
      </c>
      <c r="E43" s="25">
        <v>0.4</v>
      </c>
      <c r="F43" s="15">
        <v>0.98709677419354835</v>
      </c>
    </row>
    <row r="44" spans="1:6" x14ac:dyDescent="0.3">
      <c r="A44" s="12">
        <v>44</v>
      </c>
      <c r="B44" s="24">
        <v>0.81850000000000001</v>
      </c>
      <c r="C44" s="26">
        <v>0.7</v>
      </c>
      <c r="D44" s="24">
        <v>0.75980000000000003</v>
      </c>
      <c r="E44" s="24">
        <v>0.442</v>
      </c>
      <c r="F44" s="15">
        <v>0.98439937597503901</v>
      </c>
    </row>
    <row r="45" spans="1:6" x14ac:dyDescent="0.3">
      <c r="A45" s="13">
        <v>45</v>
      </c>
      <c r="B45" s="29">
        <v>0.74629999999999996</v>
      </c>
      <c r="C45" s="29">
        <v>0.54069999999999996</v>
      </c>
      <c r="D45" s="29">
        <v>0.76839999999999997</v>
      </c>
      <c r="E45" s="29">
        <v>0.28889999999999999</v>
      </c>
      <c r="F45" s="15">
        <v>1</v>
      </c>
    </row>
    <row r="46" spans="1:6" x14ac:dyDescent="0.3">
      <c r="A46" s="12">
        <v>46</v>
      </c>
      <c r="B46" s="24">
        <v>0.83889999999999998</v>
      </c>
      <c r="C46" s="24">
        <v>0.72589999999999999</v>
      </c>
      <c r="D46" s="24">
        <v>0.75380000000000003</v>
      </c>
      <c r="E46" s="24">
        <v>0.50039999999999996</v>
      </c>
      <c r="F46" s="15">
        <v>1</v>
      </c>
    </row>
    <row r="47" spans="1:6" x14ac:dyDescent="0.3">
      <c r="A47" s="13">
        <v>47</v>
      </c>
      <c r="B47" s="29">
        <v>0.81110000000000004</v>
      </c>
      <c r="C47" s="29">
        <v>0.72589999999999999</v>
      </c>
      <c r="D47" s="29">
        <v>0.72050000000000003</v>
      </c>
      <c r="E47" s="29">
        <v>0.48720000000000002</v>
      </c>
      <c r="F47" s="15">
        <v>0.98753894080996885</v>
      </c>
    </row>
    <row r="48" spans="1:6" x14ac:dyDescent="0.3">
      <c r="A48" s="12">
        <v>48</v>
      </c>
      <c r="B48" s="24">
        <v>0.76849999999999996</v>
      </c>
      <c r="C48" s="24">
        <v>0.51480000000000004</v>
      </c>
      <c r="D48" s="24">
        <v>0.77949999999999997</v>
      </c>
      <c r="E48" s="24">
        <v>0.29139999999999999</v>
      </c>
      <c r="F48" s="15">
        <v>0.98053097345132745</v>
      </c>
    </row>
    <row r="49" spans="1:6" x14ac:dyDescent="0.3">
      <c r="A49" s="13">
        <v>49</v>
      </c>
      <c r="B49" s="29">
        <v>0.77590000000000003</v>
      </c>
      <c r="C49" s="29">
        <v>0.61109999999999998</v>
      </c>
      <c r="D49" s="29">
        <v>0.79490000000000005</v>
      </c>
      <c r="E49" s="29">
        <v>0.34399999999999997</v>
      </c>
      <c r="F49" s="15">
        <v>0.99319727891156462</v>
      </c>
    </row>
    <row r="50" spans="1:6" x14ac:dyDescent="0.3">
      <c r="A50" s="12">
        <v>50</v>
      </c>
      <c r="B50" s="24">
        <v>0.85929999999999995</v>
      </c>
      <c r="C50" s="24">
        <v>0.72960000000000003</v>
      </c>
      <c r="D50" s="24">
        <v>0.72989999999999999</v>
      </c>
      <c r="E50" s="24">
        <v>0.5202</v>
      </c>
      <c r="F50" s="15">
        <v>0.98071216617210677</v>
      </c>
    </row>
    <row r="51" spans="1:6" x14ac:dyDescent="0.3">
      <c r="A51" s="13">
        <v>51</v>
      </c>
      <c r="B51" s="29">
        <v>0.77410000000000001</v>
      </c>
      <c r="C51" s="29">
        <v>0.70369999999999999</v>
      </c>
      <c r="D51" s="29">
        <v>0.7863</v>
      </c>
      <c r="E51" s="29">
        <v>0.36870000000000003</v>
      </c>
      <c r="F51" s="15">
        <v>0.96507936507936509</v>
      </c>
    </row>
    <row r="52" spans="1:6" x14ac:dyDescent="0.3">
      <c r="A52" s="12">
        <v>52</v>
      </c>
      <c r="B52" s="24">
        <v>0.88519999999999999</v>
      </c>
      <c r="C52" s="24">
        <v>0.56669999999999998</v>
      </c>
      <c r="D52" s="24">
        <v>0.74019999999999997</v>
      </c>
      <c r="E52" s="24">
        <v>0.47489999999999999</v>
      </c>
      <c r="F52" s="15">
        <v>0.97527047913446674</v>
      </c>
    </row>
    <row r="53" spans="1:6" x14ac:dyDescent="0.3">
      <c r="A53" s="13">
        <v>53</v>
      </c>
      <c r="B53" s="29">
        <v>0.63700000000000001</v>
      </c>
      <c r="C53" s="29">
        <v>0.37409999999999999</v>
      </c>
      <c r="D53" s="29">
        <v>0.60429999999999995</v>
      </c>
      <c r="E53" s="29">
        <v>0.26750000000000002</v>
      </c>
      <c r="F53" s="15">
        <v>0.99775784753363228</v>
      </c>
    </row>
    <row r="55" spans="1:6" ht="23.4" customHeight="1" x14ac:dyDescent="0.3">
      <c r="A55" s="42" t="s">
        <v>36</v>
      </c>
      <c r="B55" s="43">
        <f>AVERAGE(B2:B53)</f>
        <v>0.8210846153846153</v>
      </c>
      <c r="C55" s="43">
        <f>AVERAGE(C2:C53)</f>
        <v>0.63083846153846157</v>
      </c>
      <c r="D55" s="43">
        <f>AVERAGE(D2:D53)</f>
        <v>0.7455480769230769</v>
      </c>
      <c r="E55" s="43">
        <f>AVERAGE(E2:E53)</f>
        <v>0.43482307692307692</v>
      </c>
      <c r="F55" s="32">
        <v>0.97603068321626396</v>
      </c>
    </row>
  </sheetData>
  <conditionalFormatting sqref="F2:F5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67E18-D7EC-4976-8FEF-493F72BFC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all_sintesi</vt:lpstr>
      <vt:lpstr>pazienti</vt:lpstr>
      <vt:lpstr>computazione</vt:lpstr>
      <vt:lpstr>computazione prova</vt:lpstr>
      <vt:lpstr>strut_ospedaliera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Dorin Izvoreanu</dc:creator>
  <cp:lastModifiedBy>Dan Dorin Izvoreanu</cp:lastModifiedBy>
  <dcterms:created xsi:type="dcterms:W3CDTF">2021-12-07T20:29:49Z</dcterms:created>
  <dcterms:modified xsi:type="dcterms:W3CDTF">2022-02-07T17:40:32Z</dcterms:modified>
</cp:coreProperties>
</file>