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3" i="1" l="1"/>
  <c r="J14" i="1"/>
  <c r="J15" i="1"/>
  <c r="J26" i="1"/>
  <c r="J27" i="1"/>
  <c r="J28" i="1"/>
  <c r="J29" i="1"/>
  <c r="J25" i="1"/>
  <c r="K26" i="1"/>
  <c r="K27" i="1"/>
  <c r="K28" i="1"/>
  <c r="K29" i="1"/>
  <c r="K25" i="1"/>
  <c r="K8" i="1"/>
  <c r="K9" i="1"/>
  <c r="K10" i="1"/>
  <c r="K11" i="1"/>
  <c r="K12" i="1"/>
  <c r="K7" i="1"/>
  <c r="J8" i="1"/>
  <c r="J9" i="1"/>
  <c r="J10" i="1"/>
  <c r="J11" i="1"/>
  <c r="J12" i="1"/>
  <c r="J7" i="1"/>
  <c r="H22" i="1"/>
  <c r="H21" i="1"/>
  <c r="H20" i="1"/>
  <c r="H19" i="1"/>
  <c r="H28" i="1"/>
  <c r="H27" i="1"/>
  <c r="H26" i="1"/>
  <c r="H25" i="1"/>
  <c r="H24" i="1"/>
  <c r="H16" i="1" l="1"/>
  <c r="H17" i="1"/>
  <c r="H15" i="1"/>
  <c r="H14" i="1"/>
  <c r="H7" i="1"/>
  <c r="H11" i="1"/>
  <c r="H12" i="1"/>
  <c r="H8" i="1"/>
  <c r="H10" i="1"/>
  <c r="H9" i="1"/>
</calcChain>
</file>

<file path=xl/sharedStrings.xml><?xml version="1.0" encoding="utf-8"?>
<sst xmlns="http://schemas.openxmlformats.org/spreadsheetml/2006/main" count="18" uniqueCount="15">
  <si>
    <t>NEXTEL</t>
  </si>
  <si>
    <t>k</t>
  </si>
  <si>
    <t>rho</t>
  </si>
  <si>
    <t>cp</t>
  </si>
  <si>
    <t>#</t>
  </si>
  <si>
    <t>nmax</t>
  </si>
  <si>
    <t>imax</t>
  </si>
  <si>
    <t>dt</t>
  </si>
  <si>
    <t>dx</t>
  </si>
  <si>
    <t>Analytical</t>
  </si>
  <si>
    <t>Numerical</t>
  </si>
  <si>
    <t>Diff</t>
  </si>
  <si>
    <t>log(dt)</t>
  </si>
  <si>
    <r>
      <t>log(</t>
    </r>
    <r>
      <rPr>
        <sz val="11"/>
        <color theme="1"/>
        <rFont val="Calibri"/>
        <family val="2"/>
      </rPr>
      <t>ϵ)</t>
    </r>
  </si>
  <si>
    <t>log(dx)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</si>
</sst>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Sheet1!$J$7:$J$12</c:f>
              <c:numCache>
                <c:formatCode>General</c:formatCode>
                <c:ptCount val="6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</c:numCache>
            </c:numRef>
          </c:xVal>
          <c:yVal>
            <c:numRef>
              <c:f>Sheet1!$K$7:$K$12</c:f>
              <c:numCache>
                <c:formatCode>General</c:formatCode>
                <c:ptCount val="6"/>
                <c:pt idx="0">
                  <c:v>-2.3216946459464327</c:v>
                </c:pt>
                <c:pt idx="1">
                  <c:v>-2.3214462116137065</c:v>
                </c:pt>
                <c:pt idx="2">
                  <c:v>-2.3189695578704463</c:v>
                </c:pt>
                <c:pt idx="3">
                  <c:v>-2.2949465303957477</c:v>
                </c:pt>
                <c:pt idx="4">
                  <c:v>-2.1081378514724598</c:v>
                </c:pt>
                <c:pt idx="5">
                  <c:v>-1.6185214509565571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57472"/>
        <c:axId val="76460800"/>
      </c:scatterChart>
      <c:valAx>
        <c:axId val="764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460800"/>
        <c:crosses val="autoZero"/>
        <c:crossBetween val="midCat"/>
      </c:valAx>
      <c:valAx>
        <c:axId val="764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45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Sheet1!$J$25:$J$29</c:f>
              <c:numCache>
                <c:formatCode>General</c:formatCode>
                <c:ptCount val="5"/>
                <c:pt idx="0">
                  <c:v>-4.6020599913279625</c:v>
                </c:pt>
                <c:pt idx="1">
                  <c:v>-6.6020599913279625</c:v>
                </c:pt>
                <c:pt idx="2">
                  <c:v>-8.6020599913279625</c:v>
                </c:pt>
                <c:pt idx="3">
                  <c:v>-10.602059991327963</c:v>
                </c:pt>
                <c:pt idx="4">
                  <c:v>-11.397940008672037</c:v>
                </c:pt>
              </c:numCache>
            </c:numRef>
          </c:xVal>
          <c:yVal>
            <c:numRef>
              <c:f>Sheet1!$K$25:$K$29</c:f>
              <c:numCache>
                <c:formatCode>General</c:formatCode>
                <c:ptCount val="5"/>
                <c:pt idx="0">
                  <c:v>-0.43093987581000304</c:v>
                </c:pt>
                <c:pt idx="1">
                  <c:v>-1.3027180630099469</c:v>
                </c:pt>
                <c:pt idx="2">
                  <c:v>-2.1081378514724598</c:v>
                </c:pt>
                <c:pt idx="3">
                  <c:v>-2.6158363304308838</c:v>
                </c:pt>
                <c:pt idx="4">
                  <c:v>-2.7238605375420866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62080"/>
        <c:axId val="84476672"/>
      </c:scatterChart>
      <c:valAx>
        <c:axId val="796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76672"/>
        <c:crosses val="autoZero"/>
        <c:crossBetween val="midCat"/>
      </c:valAx>
      <c:valAx>
        <c:axId val="8447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6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I7" workbookViewId="0">
      <selection activeCell="K18" sqref="K18"/>
    </sheetView>
  </sheetViews>
  <sheetFormatPr defaultRowHeight="14.4" x14ac:dyDescent="0.3"/>
  <cols>
    <col min="5" max="5" width="10" bestFit="1" customWidth="1"/>
    <col min="6" max="6" width="16.33203125" customWidth="1"/>
    <col min="7" max="7" width="11.21875" customWidth="1"/>
    <col min="8" max="8" width="11.88671875" customWidth="1"/>
  </cols>
  <sheetData>
    <row r="1" spans="1:11" x14ac:dyDescent="0.3">
      <c r="A1" t="s">
        <v>0</v>
      </c>
    </row>
    <row r="2" spans="1:11" x14ac:dyDescent="0.3">
      <c r="A2" t="s">
        <v>1</v>
      </c>
      <c r="B2">
        <v>0.14599999999999999</v>
      </c>
    </row>
    <row r="3" spans="1:11" x14ac:dyDescent="0.3">
      <c r="A3" t="s">
        <v>2</v>
      </c>
      <c r="B3">
        <v>1362</v>
      </c>
    </row>
    <row r="4" spans="1:11" x14ac:dyDescent="0.3">
      <c r="A4" t="s">
        <v>3</v>
      </c>
      <c r="B4">
        <v>1130</v>
      </c>
    </row>
    <row r="5" spans="1:11" x14ac:dyDescent="0.3">
      <c r="J5" t="s">
        <v>8</v>
      </c>
      <c r="K5">
        <v>5.0000000000000002E-5</v>
      </c>
    </row>
    <row r="6" spans="1:11" x14ac:dyDescent="0.3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J6" t="s">
        <v>12</v>
      </c>
      <c r="K6" t="s">
        <v>13</v>
      </c>
    </row>
    <row r="7" spans="1:11" x14ac:dyDescent="0.3">
      <c r="A7">
        <v>1</v>
      </c>
      <c r="B7">
        <v>1200000</v>
      </c>
      <c r="C7">
        <v>400</v>
      </c>
      <c r="D7">
        <v>1E-4</v>
      </c>
      <c r="E7">
        <v>5.0000000000000002E-5</v>
      </c>
      <c r="F7" s="1">
        <v>1075.2809124324299</v>
      </c>
      <c r="G7" s="1">
        <v>1070.1543377236701</v>
      </c>
      <c r="H7" s="2">
        <f>(G7-F7)/F7</f>
        <v>-4.7676608498171793E-3</v>
      </c>
      <c r="J7">
        <f>LOG10(D7)</f>
        <v>-4</v>
      </c>
      <c r="K7">
        <f>LOG10(ABS(H7))</f>
        <v>-2.3216946459464327</v>
      </c>
    </row>
    <row r="8" spans="1:11" x14ac:dyDescent="0.3">
      <c r="A8">
        <v>2</v>
      </c>
      <c r="B8">
        <v>120000</v>
      </c>
      <c r="C8">
        <v>400</v>
      </c>
      <c r="D8">
        <v>1E-3</v>
      </c>
      <c r="E8">
        <v>5.0000000000000002E-5</v>
      </c>
      <c r="F8" s="1">
        <v>1075.2809124324299</v>
      </c>
      <c r="G8" s="1">
        <v>1070.1514042728199</v>
      </c>
      <c r="H8" s="2">
        <f>(G8-F8)/F8</f>
        <v>-4.7703889284208571E-3</v>
      </c>
      <c r="J8">
        <f t="shared" ref="J8:J12" si="0">LOG10(D8)</f>
        <v>-3</v>
      </c>
      <c r="K8">
        <f t="shared" ref="K8:K12" si="1">LOG10(ABS(H8))</f>
        <v>-2.3214462116137065</v>
      </c>
    </row>
    <row r="9" spans="1:11" x14ac:dyDescent="0.3">
      <c r="A9">
        <v>3</v>
      </c>
      <c r="B9">
        <v>12000</v>
      </c>
      <c r="C9">
        <v>400</v>
      </c>
      <c r="D9">
        <v>0.01</v>
      </c>
      <c r="E9">
        <v>5.0000000000000002E-5</v>
      </c>
      <c r="F9" s="1">
        <v>1075.2809124324299</v>
      </c>
      <c r="G9" s="1">
        <v>1070.1220686291399</v>
      </c>
      <c r="H9" s="2">
        <f>(G9-F9)/F9</f>
        <v>-4.7976707701618037E-3</v>
      </c>
      <c r="J9">
        <f t="shared" si="0"/>
        <v>-2</v>
      </c>
      <c r="K9">
        <f t="shared" si="1"/>
        <v>-2.3189695578704463</v>
      </c>
    </row>
    <row r="10" spans="1:11" x14ac:dyDescent="0.3">
      <c r="A10">
        <v>4</v>
      </c>
      <c r="B10">
        <v>1200</v>
      </c>
      <c r="C10">
        <v>400</v>
      </c>
      <c r="D10">
        <v>0.1</v>
      </c>
      <c r="E10">
        <v>5.0000000000000002E-5</v>
      </c>
      <c r="F10" s="1">
        <v>1075.2809124324299</v>
      </c>
      <c r="G10" s="1">
        <v>1069.8286668885901</v>
      </c>
      <c r="H10" s="2">
        <f>(G10-F10)/F10</f>
        <v>-5.0705313195842901E-3</v>
      </c>
      <c r="J10">
        <f t="shared" si="0"/>
        <v>-1</v>
      </c>
      <c r="K10">
        <f t="shared" si="1"/>
        <v>-2.2949465303957477</v>
      </c>
    </row>
    <row r="11" spans="1:11" x14ac:dyDescent="0.3">
      <c r="A11">
        <v>5</v>
      </c>
      <c r="B11">
        <v>120</v>
      </c>
      <c r="C11">
        <v>400</v>
      </c>
      <c r="D11">
        <v>1</v>
      </c>
      <c r="E11">
        <v>5.0000000000000002E-5</v>
      </c>
      <c r="F11" s="1">
        <v>1075.2809124324299</v>
      </c>
      <c r="G11" s="1">
        <v>1066.89820932048</v>
      </c>
      <c r="H11" s="2">
        <f>(G11-F11)/F11</f>
        <v>-7.7958262022778044E-3</v>
      </c>
      <c r="J11">
        <f t="shared" si="0"/>
        <v>0</v>
      </c>
      <c r="K11">
        <f t="shared" si="1"/>
        <v>-2.1081378514724598</v>
      </c>
    </row>
    <row r="12" spans="1:11" x14ac:dyDescent="0.3">
      <c r="A12">
        <v>6</v>
      </c>
      <c r="B12">
        <v>12</v>
      </c>
      <c r="C12">
        <v>400</v>
      </c>
      <c r="D12">
        <v>10</v>
      </c>
      <c r="E12">
        <v>5.0000000000000002E-5</v>
      </c>
      <c r="F12" s="1">
        <v>1075.2809124324299</v>
      </c>
      <c r="G12" s="1">
        <v>1049.39875433815</v>
      </c>
      <c r="H12" s="2">
        <f>(G12-F12)/F12</f>
        <v>-2.4070136273256271E-2</v>
      </c>
      <c r="J12">
        <f t="shared" si="0"/>
        <v>1</v>
      </c>
      <c r="K12">
        <f t="shared" si="1"/>
        <v>-1.6185214509565571</v>
      </c>
    </row>
    <row r="13" spans="1:11" x14ac:dyDescent="0.3">
      <c r="J13">
        <f>LN((G10-G9)/(G9-G8))/LN(10)</f>
        <v>1.0000670639768601</v>
      </c>
    </row>
    <row r="14" spans="1:11" x14ac:dyDescent="0.3">
      <c r="A14">
        <v>1</v>
      </c>
      <c r="B14">
        <v>12000</v>
      </c>
      <c r="C14">
        <v>400</v>
      </c>
      <c r="D14">
        <v>0.01</v>
      </c>
      <c r="E14">
        <v>5.0000000000000002E-5</v>
      </c>
      <c r="F14" s="1">
        <v>1075.2809124324299</v>
      </c>
      <c r="G14" s="1">
        <v>1070.1220686291399</v>
      </c>
      <c r="H14" s="2">
        <f>(G14-F14)/F14</f>
        <v>-4.7976707701618037E-3</v>
      </c>
      <c r="J14">
        <f>LN((G11-G10)/(G10-G9))/LN(10)</f>
        <v>0.99947275146334968</v>
      </c>
    </row>
    <row r="15" spans="1:11" x14ac:dyDescent="0.3">
      <c r="A15">
        <v>2</v>
      </c>
      <c r="B15">
        <v>12000</v>
      </c>
      <c r="C15">
        <v>4000</v>
      </c>
      <c r="D15">
        <v>0.01</v>
      </c>
      <c r="E15">
        <v>5.0000000000000004E-6</v>
      </c>
      <c r="F15" s="1">
        <v>1075.2809124324299</v>
      </c>
      <c r="G15" s="1">
        <v>1074.7347256329399</v>
      </c>
      <c r="H15" s="2">
        <f>(G15-F15)/F15</f>
        <v>-5.0794800984092585E-4</v>
      </c>
      <c r="J15">
        <f>LN((G12-G11)/(G11-G10))/LN(10)</f>
        <v>0.77608908551877187</v>
      </c>
    </row>
    <row r="16" spans="1:11" x14ac:dyDescent="0.3">
      <c r="A16">
        <v>3</v>
      </c>
      <c r="B16">
        <v>12000</v>
      </c>
      <c r="C16">
        <v>40</v>
      </c>
      <c r="D16">
        <v>0.01</v>
      </c>
      <c r="E16">
        <v>5.0000000000000001E-4</v>
      </c>
      <c r="F16" s="1">
        <v>1075.2809124324299</v>
      </c>
      <c r="G16" s="1">
        <v>1024.95299122909</v>
      </c>
      <c r="H16" s="2">
        <f t="shared" ref="H16:H22" si="2">(G16-F16)/F16</f>
        <v>-4.6804440236450737E-2</v>
      </c>
    </row>
    <row r="17" spans="1:11" x14ac:dyDescent="0.3">
      <c r="A17">
        <v>4</v>
      </c>
      <c r="B17">
        <v>12000</v>
      </c>
      <c r="C17">
        <v>4</v>
      </c>
      <c r="D17">
        <v>0.01</v>
      </c>
      <c r="E17">
        <v>5.0000000000000001E-3</v>
      </c>
      <c r="F17" s="1">
        <v>1075.2809124324299</v>
      </c>
      <c r="G17" s="1">
        <v>679.31694249933298</v>
      </c>
      <c r="H17" s="2">
        <f t="shared" si="2"/>
        <v>-0.36824234984081805</v>
      </c>
    </row>
    <row r="19" spans="1:11" x14ac:dyDescent="0.3">
      <c r="A19">
        <v>1</v>
      </c>
      <c r="B19">
        <v>1200</v>
      </c>
      <c r="C19">
        <v>4</v>
      </c>
      <c r="D19">
        <v>0.1</v>
      </c>
      <c r="E19">
        <v>5.0000000000000001E-3</v>
      </c>
      <c r="F19" s="1">
        <v>1075.2809124324299</v>
      </c>
      <c r="G19" s="1">
        <v>679.073803875566</v>
      </c>
      <c r="H19" s="2">
        <f t="shared" si="2"/>
        <v>-0.36846846621743723</v>
      </c>
    </row>
    <row r="20" spans="1:11" x14ac:dyDescent="0.3">
      <c r="A20">
        <v>2</v>
      </c>
      <c r="B20">
        <v>1200</v>
      </c>
      <c r="C20">
        <v>40</v>
      </c>
      <c r="D20">
        <v>0.1</v>
      </c>
      <c r="E20">
        <v>5.0000000000000001E-4</v>
      </c>
      <c r="F20" s="1">
        <v>1075.2809124324299</v>
      </c>
      <c r="G20" s="1">
        <v>1024.65998911419</v>
      </c>
      <c r="H20" s="2">
        <f t="shared" si="2"/>
        <v>-4.7076929138199379E-2</v>
      </c>
    </row>
    <row r="21" spans="1:11" x14ac:dyDescent="0.3">
      <c r="A21">
        <v>3</v>
      </c>
      <c r="B21">
        <v>1200</v>
      </c>
      <c r="C21">
        <v>400</v>
      </c>
      <c r="D21">
        <v>0.1</v>
      </c>
      <c r="E21">
        <v>5.0000000000000002E-5</v>
      </c>
      <c r="F21" s="1">
        <v>1075.2809124324299</v>
      </c>
      <c r="G21" s="1">
        <v>1069.8286668885901</v>
      </c>
      <c r="H21" s="2">
        <f t="shared" si="2"/>
        <v>-5.0705313195842901E-3</v>
      </c>
    </row>
    <row r="22" spans="1:11" x14ac:dyDescent="0.3">
      <c r="A22">
        <v>4</v>
      </c>
      <c r="B22">
        <v>1200</v>
      </c>
      <c r="C22">
        <v>4000</v>
      </c>
      <c r="D22">
        <v>0.1</v>
      </c>
      <c r="E22">
        <v>5.0000000000000004E-6</v>
      </c>
      <c r="F22" s="1">
        <v>1075.2809124324299</v>
      </c>
      <c r="G22" s="1">
        <v>1074.4421044086</v>
      </c>
      <c r="H22" s="2">
        <f t="shared" si="2"/>
        <v>-7.8008268735318053E-4</v>
      </c>
    </row>
    <row r="23" spans="1:11" x14ac:dyDescent="0.3">
      <c r="J23" t="s">
        <v>7</v>
      </c>
      <c r="K23">
        <v>1</v>
      </c>
    </row>
    <row r="24" spans="1:11" x14ac:dyDescent="0.3">
      <c r="A24">
        <v>1</v>
      </c>
      <c r="B24">
        <v>120</v>
      </c>
      <c r="C24">
        <v>4</v>
      </c>
      <c r="D24">
        <v>1</v>
      </c>
      <c r="E24">
        <v>5.0000000000000001E-3</v>
      </c>
      <c r="F24" s="1">
        <v>1075.2809124324299</v>
      </c>
      <c r="G24" s="1">
        <v>676.63982321654498</v>
      </c>
      <c r="H24" s="2">
        <f t="shared" ref="H24:H28" si="3">(G24-F24)/F24</f>
        <v>-0.37073204276834526</v>
      </c>
      <c r="J24" t="s">
        <v>14</v>
      </c>
      <c r="K24" t="s">
        <v>13</v>
      </c>
    </row>
    <row r="25" spans="1:11" x14ac:dyDescent="0.3">
      <c r="A25">
        <v>2</v>
      </c>
      <c r="B25">
        <v>120</v>
      </c>
      <c r="C25">
        <v>40</v>
      </c>
      <c r="D25">
        <v>1</v>
      </c>
      <c r="E25">
        <v>5.0000000000000001E-4</v>
      </c>
      <c r="F25" s="1">
        <v>1075.2809124324299</v>
      </c>
      <c r="G25" s="1">
        <v>1021.7254376739</v>
      </c>
      <c r="H25" s="2">
        <f t="shared" si="3"/>
        <v>-4.9806031279193974E-2</v>
      </c>
      <c r="J25">
        <f>LOG10(E24^2)</f>
        <v>-4.6020599913279625</v>
      </c>
      <c r="K25">
        <f>LOG10(ABS(H24))</f>
        <v>-0.43093987581000304</v>
      </c>
    </row>
    <row r="26" spans="1:11" x14ac:dyDescent="0.3">
      <c r="A26">
        <v>3</v>
      </c>
      <c r="B26">
        <v>120</v>
      </c>
      <c r="C26">
        <v>400</v>
      </c>
      <c r="D26">
        <v>1</v>
      </c>
      <c r="E26">
        <v>5.0000000000000002E-5</v>
      </c>
      <c r="F26" s="1">
        <v>1075.2809124324299</v>
      </c>
      <c r="G26" s="1">
        <v>1066.89820932048</v>
      </c>
      <c r="H26" s="2">
        <f t="shared" si="3"/>
        <v>-7.7958262022778044E-3</v>
      </c>
      <c r="J26">
        <f t="shared" ref="J26:J29" si="4">LOG10(E25^2)</f>
        <v>-6.6020599913279625</v>
      </c>
      <c r="K26">
        <f t="shared" ref="K26:K29" si="5">LOG10(ABS(H25))</f>
        <v>-1.3027180630099469</v>
      </c>
    </row>
    <row r="27" spans="1:11" x14ac:dyDescent="0.3">
      <c r="A27">
        <v>4</v>
      </c>
      <c r="B27">
        <v>120</v>
      </c>
      <c r="C27">
        <v>4000</v>
      </c>
      <c r="D27">
        <v>1</v>
      </c>
      <c r="E27">
        <v>5.0000000000000004E-6</v>
      </c>
      <c r="F27" s="1">
        <v>1075.2809124324299</v>
      </c>
      <c r="G27" s="1">
        <v>1072.6766448425601</v>
      </c>
      <c r="H27" s="2">
        <f t="shared" si="3"/>
        <v>-2.4219416152180873E-3</v>
      </c>
      <c r="J27">
        <f t="shared" si="4"/>
        <v>-8.6020599913279625</v>
      </c>
      <c r="K27">
        <f t="shared" si="5"/>
        <v>-2.1081378514724598</v>
      </c>
    </row>
    <row r="28" spans="1:11" x14ac:dyDescent="0.3">
      <c r="A28">
        <v>5</v>
      </c>
      <c r="B28">
        <v>120</v>
      </c>
      <c r="C28">
        <v>10000</v>
      </c>
      <c r="D28">
        <v>1</v>
      </c>
      <c r="E28">
        <v>1.9999999999999999E-6</v>
      </c>
      <c r="F28" s="1">
        <v>1075.2809124324299</v>
      </c>
      <c r="G28" s="1">
        <v>1073.2501393462701</v>
      </c>
      <c r="H28" s="2">
        <f t="shared" si="3"/>
        <v>-1.8885977261196944E-3</v>
      </c>
      <c r="J28">
        <f t="shared" si="4"/>
        <v>-10.602059991327963</v>
      </c>
      <c r="K28">
        <f t="shared" si="5"/>
        <v>-2.6158363304308838</v>
      </c>
    </row>
    <row r="29" spans="1:11" x14ac:dyDescent="0.3">
      <c r="J29">
        <f t="shared" si="4"/>
        <v>-11.397940008672037</v>
      </c>
      <c r="K29">
        <f t="shared" si="5"/>
        <v>-2.7238605375420866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Balasooriyan</dc:creator>
  <cp:lastModifiedBy>Balasooriyan</cp:lastModifiedBy>
  <dcterms:created xsi:type="dcterms:W3CDTF">2015-06-01T11:38:00Z</dcterms:created>
  <dcterms:modified xsi:type="dcterms:W3CDTF">2015-06-02T08:12:45Z</dcterms:modified>
</cp:coreProperties>
</file>