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85" yWindow="465" windowWidth="28515" windowHeight="12465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2" i="1"/>
  <c r="L2" i="1"/>
  <c r="L3" i="1"/>
  <c r="L4" i="1"/>
  <c r="L5" i="1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</calcChain>
</file>

<file path=xl/sharedStrings.xml><?xml version="1.0" encoding="utf-8"?>
<sst xmlns="http://schemas.openxmlformats.org/spreadsheetml/2006/main" count="210" uniqueCount="112">
  <si>
    <t>Filename</t>
  </si>
  <si>
    <t>ID</t>
  </si>
  <si>
    <t>Wnum</t>
  </si>
  <si>
    <t>Conc.mug/g dry soil</t>
  </si>
  <si>
    <t>AW-T-15</t>
  </si>
  <si>
    <t>AW-T-14</t>
  </si>
  <si>
    <t>AW-T-13</t>
  </si>
  <si>
    <t>AW-T-12</t>
  </si>
  <si>
    <t>AW-T-11</t>
  </si>
  <si>
    <t>AW-T-10</t>
  </si>
  <si>
    <t>AW-T-9</t>
  </si>
  <si>
    <t>AW-T-8</t>
  </si>
  <si>
    <t>AW-T-7</t>
  </si>
  <si>
    <t>AW-T-6</t>
  </si>
  <si>
    <t>AW-T-5</t>
  </si>
  <si>
    <t>AW-T-4</t>
  </si>
  <si>
    <t>AW-T-3</t>
  </si>
  <si>
    <t>AW-T-2</t>
  </si>
  <si>
    <t>AW-S-15</t>
  </si>
  <si>
    <t>AW-S-14</t>
  </si>
  <si>
    <t>AW-S-13</t>
  </si>
  <si>
    <t>AW-S-12</t>
  </si>
  <si>
    <t>AW-S-11</t>
  </si>
  <si>
    <t>AW-S-10</t>
  </si>
  <si>
    <t>AW-T-1</t>
  </si>
  <si>
    <t>AW-S-9</t>
  </si>
  <si>
    <t>AW-S-8</t>
  </si>
  <si>
    <t>AW-S-7</t>
  </si>
  <si>
    <t>AW-S-6</t>
  </si>
  <si>
    <t>AW-S-5</t>
  </si>
  <si>
    <t>AW-S-4</t>
  </si>
  <si>
    <t>AW-S-3</t>
  </si>
  <si>
    <t>AW-S-2</t>
  </si>
  <si>
    <t>AW-S-1</t>
  </si>
  <si>
    <t>AW-N-15</t>
  </si>
  <si>
    <t>AW-N-14</t>
  </si>
  <si>
    <t>AW-N-13</t>
  </si>
  <si>
    <t>AW-N-12</t>
  </si>
  <si>
    <t>AW-N-11</t>
  </si>
  <si>
    <t>AW-N-10</t>
  </si>
  <si>
    <t>AW-N-9</t>
  </si>
  <si>
    <t>AW-N-8</t>
  </si>
  <si>
    <t>AW-N-7</t>
  </si>
  <si>
    <t>AW-N-6</t>
  </si>
  <si>
    <t>AW-N-5</t>
  </si>
  <si>
    <t>AW-N-4</t>
  </si>
  <si>
    <t>AW-N-3</t>
  </si>
  <si>
    <t>AW-N-2</t>
  </si>
  <si>
    <t>AW-N-1</t>
  </si>
  <si>
    <t>Conc.ComSoil.SD</t>
  </si>
  <si>
    <t>AW</t>
  </si>
  <si>
    <t>N</t>
  </si>
  <si>
    <t>S</t>
  </si>
  <si>
    <t>T</t>
  </si>
  <si>
    <t>Transect</t>
  </si>
  <si>
    <t>Sample ID Water</t>
  </si>
  <si>
    <t>Water Collection Days</t>
  </si>
  <si>
    <t>AW-N-0</t>
  </si>
  <si>
    <t>W0-1</t>
  </si>
  <si>
    <t>W1-1</t>
  </si>
  <si>
    <t>W1-2</t>
  </si>
  <si>
    <t>W2-1</t>
  </si>
  <si>
    <t>W2-2</t>
  </si>
  <si>
    <t>W3-1</t>
  </si>
  <si>
    <t>W3-2</t>
  </si>
  <si>
    <t>W3-3</t>
  </si>
  <si>
    <t>W4-1</t>
  </si>
  <si>
    <t>W5-1</t>
  </si>
  <si>
    <t>W5-2</t>
  </si>
  <si>
    <t>W6-1</t>
  </si>
  <si>
    <t>W6-2</t>
  </si>
  <si>
    <t>W6-3</t>
  </si>
  <si>
    <t>W6-4</t>
  </si>
  <si>
    <t>W7-1</t>
  </si>
  <si>
    <t>W8-1</t>
  </si>
  <si>
    <t>W9-1</t>
  </si>
  <si>
    <t>W9-2</t>
  </si>
  <si>
    <t>W9-3</t>
  </si>
  <si>
    <t>W9-4</t>
  </si>
  <si>
    <t>W10-1</t>
  </si>
  <si>
    <t>W10-2</t>
  </si>
  <si>
    <t>W10-3</t>
  </si>
  <si>
    <t>W10-4</t>
  </si>
  <si>
    <t>W10-5</t>
  </si>
  <si>
    <t>W11-1</t>
  </si>
  <si>
    <t>W11-2</t>
  </si>
  <si>
    <t>W11-3</t>
  </si>
  <si>
    <t>W12-1</t>
  </si>
  <si>
    <t>W12-2</t>
  </si>
  <si>
    <t>W12-3</t>
  </si>
  <si>
    <t>W12-4</t>
  </si>
  <si>
    <t>W13-1</t>
  </si>
  <si>
    <t>W13-2</t>
  </si>
  <si>
    <t>W13-3</t>
  </si>
  <si>
    <t>W14-1</t>
  </si>
  <si>
    <t>W15-1</t>
  </si>
  <si>
    <t>W16-1</t>
  </si>
  <si>
    <t>W16-2</t>
  </si>
  <si>
    <t>W16-3</t>
  </si>
  <si>
    <t>W17_1</t>
  </si>
  <si>
    <t>W17_2</t>
  </si>
  <si>
    <t>W17_2B</t>
  </si>
  <si>
    <t>Sample Date</t>
  </si>
  <si>
    <t>Date.Soil</t>
  </si>
  <si>
    <t>AW-T-0</t>
  </si>
  <si>
    <t>AW-S-0</t>
  </si>
  <si>
    <t>AW-N-0x</t>
  </si>
  <si>
    <t>AW-T-0x</t>
  </si>
  <si>
    <t>AW-S-0x</t>
  </si>
  <si>
    <t>In CSV, type:</t>
  </si>
  <si>
    <t>English (mac)
=TEXT(CELL.ID, "dd/mm/yyyy hh:mm")</t>
  </si>
  <si>
    <t>French (PC labo) 
=TEXTE(CELL.ID, "JJ/MM/AAAA HH:MM")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</si>
</sst>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Times New Roman"/>
      <family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49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/>
    </xf>
    <xf numFmtId="14" fontId="0" fillId="0" borderId="0" xfId="0" applyNumberFormat="1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Font="1" applyAlignment="1">
      <alignment horizontal="center" vertical="center"/>
    </xf>
    <xf numFmtId="164" fontId="0" fillId="0" borderId="0" xfId="0" applyNumberFormat="1" applyAlignment="1"/>
    <xf numFmtId="0" fontId="0" fillId="0" borderId="0" xfId="0" applyFont="1"/>
    <xf numFmtId="49" fontId="5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</cellXfs>
  <cellStyles count="4">
    <cellStyle name="Lien hypertexte" xfId="2" builtinId="8" hidden="1"/>
    <cellStyle name="Lien hypertexte visité" xfId="3" builtinId="9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NTBLE/pacov/Alteckendorf%202016/Alteckendorf%202016/Donn&#233;es/Donn&#233;es%20labo/Alteck_Water_samples_2016.06.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nalyses"/>
      <sheetName val="MES_MO"/>
      <sheetName val="Extraction_filters"/>
    </sheetNames>
    <sheetDataSet>
      <sheetData sheetId="0"/>
      <sheetData sheetId="1">
        <row r="6">
          <cell r="A6" t="str">
            <v>AO-W0-1</v>
          </cell>
          <cell r="C6">
            <v>42459</v>
          </cell>
        </row>
        <row r="7">
          <cell r="A7" t="str">
            <v>AO-W1-1</v>
          </cell>
          <cell r="C7">
            <v>42465</v>
          </cell>
        </row>
        <row r="8">
          <cell r="A8" t="str">
            <v>AO-W1-2</v>
          </cell>
          <cell r="C8">
            <v>42465</v>
          </cell>
        </row>
        <row r="9">
          <cell r="A9" t="str">
            <v>AO-W2-1</v>
          </cell>
          <cell r="C9">
            <v>42472</v>
          </cell>
        </row>
        <row r="10">
          <cell r="A10" t="str">
            <v>AO-W2-2</v>
          </cell>
          <cell r="C10">
            <v>42472</v>
          </cell>
        </row>
        <row r="11">
          <cell r="A11" t="str">
            <v>AO-W3-1</v>
          </cell>
          <cell r="C11">
            <v>42478</v>
          </cell>
        </row>
        <row r="12">
          <cell r="A12" t="str">
            <v>AO-W3-2</v>
          </cell>
          <cell r="C12">
            <v>42478</v>
          </cell>
        </row>
        <row r="13">
          <cell r="A13" t="str">
            <v>AO-W3-3</v>
          </cell>
          <cell r="C13">
            <v>42481</v>
          </cell>
        </row>
        <row r="14">
          <cell r="A14" t="str">
            <v>AO-W4-1</v>
          </cell>
          <cell r="C14">
            <v>42486</v>
          </cell>
        </row>
        <row r="15">
          <cell r="A15" t="str">
            <v>AO-W5-1</v>
          </cell>
          <cell r="C15">
            <v>42493</v>
          </cell>
        </row>
        <row r="16">
          <cell r="A16" t="str">
            <v>AO-W5-2</v>
          </cell>
          <cell r="C16">
            <v>42493</v>
          </cell>
        </row>
        <row r="17">
          <cell r="A17" t="str">
            <v>AO-W6-1</v>
          </cell>
          <cell r="C17">
            <v>42500</v>
          </cell>
        </row>
        <row r="18">
          <cell r="A18" t="str">
            <v>AO-W6-2</v>
          </cell>
          <cell r="C18">
            <v>42503</v>
          </cell>
        </row>
        <row r="19">
          <cell r="A19" t="str">
            <v>AO-W6-3</v>
          </cell>
          <cell r="C19">
            <v>42503</v>
          </cell>
        </row>
        <row r="20">
          <cell r="A20" t="str">
            <v>AO-W6-4</v>
          </cell>
          <cell r="C20">
            <v>42503</v>
          </cell>
        </row>
        <row r="21">
          <cell r="A21" t="str">
            <v>AO-W7-1</v>
          </cell>
          <cell r="C21">
            <v>42507</v>
          </cell>
        </row>
        <row r="23">
          <cell r="A23" t="str">
            <v>AO-W8-1</v>
          </cell>
          <cell r="C23">
            <v>42514</v>
          </cell>
        </row>
        <row r="24">
          <cell r="A24" t="str">
            <v>AO-W9-1</v>
          </cell>
          <cell r="C24">
            <v>42521</v>
          </cell>
        </row>
        <row r="25">
          <cell r="A25" t="str">
            <v>AO-W9-2</v>
          </cell>
          <cell r="C25">
            <v>42521</v>
          </cell>
        </row>
        <row r="26">
          <cell r="A26" t="str">
            <v>AO-W9-3</v>
          </cell>
          <cell r="C26">
            <v>42521</v>
          </cell>
        </row>
        <row r="27">
          <cell r="A27" t="str">
            <v>AO-W9-4</v>
          </cell>
          <cell r="C27">
            <v>42521</v>
          </cell>
        </row>
        <row r="28">
          <cell r="A28" t="str">
            <v>AO-W10-1</v>
          </cell>
          <cell r="C28">
            <v>42528</v>
          </cell>
        </row>
        <row r="29">
          <cell r="A29" t="str">
            <v>AO-W10-2</v>
          </cell>
          <cell r="C29">
            <v>42528</v>
          </cell>
        </row>
        <row r="30">
          <cell r="A30" t="str">
            <v>AO-W10-3</v>
          </cell>
          <cell r="C30">
            <v>42528</v>
          </cell>
        </row>
        <row r="31">
          <cell r="A31" t="str">
            <v>AO-W10-4</v>
          </cell>
          <cell r="C31">
            <v>42528</v>
          </cell>
        </row>
        <row r="32">
          <cell r="A32" t="str">
            <v>AO-W10-5</v>
          </cell>
          <cell r="C32">
            <v>42528</v>
          </cell>
        </row>
        <row r="33">
          <cell r="A33" t="str">
            <v>AO-W11-1</v>
          </cell>
          <cell r="C33">
            <v>42535</v>
          </cell>
        </row>
        <row r="34">
          <cell r="A34" t="str">
            <v>AO-W11-2</v>
          </cell>
          <cell r="C34">
            <v>42535</v>
          </cell>
        </row>
        <row r="35">
          <cell r="A35" t="str">
            <v>AO-W11-3</v>
          </cell>
          <cell r="C35">
            <v>42535</v>
          </cell>
        </row>
        <row r="36">
          <cell r="A36" t="str">
            <v>AO-W12-1</v>
          </cell>
          <cell r="C36">
            <v>42542</v>
          </cell>
        </row>
        <row r="37">
          <cell r="A37" t="str">
            <v>AO-W12-2</v>
          </cell>
          <cell r="C37">
            <v>42542</v>
          </cell>
        </row>
        <row r="38">
          <cell r="A38" t="str">
            <v>AO-W12-3</v>
          </cell>
          <cell r="C38">
            <v>42542</v>
          </cell>
        </row>
        <row r="39">
          <cell r="A39" t="str">
            <v>AO-W12-4</v>
          </cell>
          <cell r="C39">
            <v>42542</v>
          </cell>
        </row>
        <row r="40">
          <cell r="A40" t="str">
            <v>AO-W13-1</v>
          </cell>
          <cell r="C40">
            <v>42549</v>
          </cell>
        </row>
        <row r="41">
          <cell r="A41" t="str">
            <v>AO-W13-2</v>
          </cell>
          <cell r="C41">
            <v>42549</v>
          </cell>
        </row>
        <row r="42">
          <cell r="A42" t="str">
            <v>AO-W13-3</v>
          </cell>
          <cell r="C42">
            <v>42549</v>
          </cell>
        </row>
        <row r="43">
          <cell r="A43" t="str">
            <v>AO-W14-1</v>
          </cell>
          <cell r="C43">
            <v>42556</v>
          </cell>
        </row>
        <row r="44">
          <cell r="A44" t="str">
            <v>AO-W15-1</v>
          </cell>
          <cell r="C44">
            <v>42563</v>
          </cell>
        </row>
        <row r="45">
          <cell r="A45" t="str">
            <v>AO-W16-1</v>
          </cell>
          <cell r="C45">
            <v>42621</v>
          </cell>
        </row>
        <row r="46">
          <cell r="A46" t="str">
            <v>AO-W16-2</v>
          </cell>
          <cell r="C46">
            <v>42621</v>
          </cell>
        </row>
        <row r="47">
          <cell r="A47" t="str">
            <v>AO-W16-3</v>
          </cell>
          <cell r="C47">
            <v>42621</v>
          </cell>
        </row>
        <row r="48">
          <cell r="A48" t="str">
            <v>AO_W17_1</v>
          </cell>
          <cell r="C48">
            <v>42656</v>
          </cell>
        </row>
        <row r="49">
          <cell r="A49" t="str">
            <v>AO_W17_2</v>
          </cell>
          <cell r="C49">
            <v>42656</v>
          </cell>
        </row>
        <row r="50">
          <cell r="A50" t="str">
            <v>AO_W17_2B</v>
          </cell>
          <cell r="C50">
            <v>42656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M2" sqref="M2"/>
    </sheetView>
  </sheetViews>
  <sheetFormatPr baseColWidth="10" defaultRowHeight="15" x14ac:dyDescent="0.25"/>
  <cols>
    <col min="2" max="3" width="10.85546875" style="7"/>
    <col min="6" max="6" width="17.140625" customWidth="1"/>
    <col min="8" max="8" width="10.85546875" style="7"/>
    <col min="11" max="11" width="20.7109375" customWidth="1"/>
    <col min="12" max="12" width="20.28515625" customWidth="1"/>
    <col min="13" max="13" width="16.42578125" customWidth="1"/>
  </cols>
  <sheetData>
    <row r="1" spans="1:13" s="2" customFormat="1" ht="60" x14ac:dyDescent="0.25">
      <c r="A1" s="1" t="s">
        <v>0</v>
      </c>
      <c r="B1" s="1" t="s">
        <v>1</v>
      </c>
      <c r="C1" s="1" t="s">
        <v>54</v>
      </c>
      <c r="D1" s="1" t="s">
        <v>2</v>
      </c>
      <c r="E1" s="1" t="s">
        <v>102</v>
      </c>
      <c r="F1" s="1" t="s">
        <v>103</v>
      </c>
      <c r="G1" s="1" t="s">
        <v>3</v>
      </c>
      <c r="H1" s="1" t="s">
        <v>49</v>
      </c>
      <c r="K1" s="2" t="s">
        <v>109</v>
      </c>
      <c r="L1" s="2" t="s">
        <v>110</v>
      </c>
      <c r="M1" s="2" t="s">
        <v>111</v>
      </c>
    </row>
    <row r="2" spans="1:13" x14ac:dyDescent="0.25">
      <c r="A2" t="s">
        <v>106</v>
      </c>
      <c r="B2" s="6" t="s">
        <v>50</v>
      </c>
      <c r="C2" s="6" t="s">
        <v>51</v>
      </c>
      <c r="D2">
        <v>-1</v>
      </c>
      <c r="E2" s="4">
        <v>42459</v>
      </c>
      <c r="F2" s="4">
        <v>42454.00277777778</v>
      </c>
      <c r="G2" s="9">
        <v>1.8293100230621178E-2</v>
      </c>
      <c r="H2" s="3"/>
      <c r="L2" s="4" t="e">
        <f>TEXT(F2, "dd/mm/yyyy hh:mm")</f>
        <v>#VALUE!</v>
      </c>
      <c r="M2" t="str">
        <f>TEXT(F2, "jj/mm/aaaa hh:mm")</f>
        <v>25/03/2016 00:04</v>
      </c>
    </row>
    <row r="3" spans="1:13" x14ac:dyDescent="0.25">
      <c r="A3" t="s">
        <v>107</v>
      </c>
      <c r="B3" s="7" t="s">
        <v>50</v>
      </c>
      <c r="C3" s="7" t="s">
        <v>53</v>
      </c>
      <c r="D3">
        <v>-1</v>
      </c>
      <c r="E3" s="4">
        <v>42459</v>
      </c>
      <c r="F3" s="4">
        <v>42454.00277777778</v>
      </c>
      <c r="G3" s="9">
        <v>2.0499617162990518E-2</v>
      </c>
      <c r="H3"/>
      <c r="L3" s="4" t="e">
        <f>TEXT(F3, "dd/mm/yyyy hh:mm")</f>
        <v>#VALUE!</v>
      </c>
      <c r="M3" t="str">
        <f t="shared" ref="M3:M52" si="0">TEXT(F3, "jj/mm/aaaa hh:mm")</f>
        <v>25/03/2016 00:04</v>
      </c>
    </row>
    <row r="4" spans="1:13" x14ac:dyDescent="0.25">
      <c r="A4" t="s">
        <v>108</v>
      </c>
      <c r="B4" s="7" t="s">
        <v>50</v>
      </c>
      <c r="C4" s="7" t="s">
        <v>52</v>
      </c>
      <c r="D4">
        <v>-1</v>
      </c>
      <c r="E4" s="4">
        <v>42459</v>
      </c>
      <c r="F4" s="4">
        <v>42454.00277777778</v>
      </c>
      <c r="G4" s="9">
        <v>2.851923954541466E-2</v>
      </c>
      <c r="H4"/>
      <c r="L4" s="4" t="e">
        <f>TEXT(F4, "dd/mm/yyyy hh:mm")</f>
        <v>#VALUE!</v>
      </c>
      <c r="M4" t="str">
        <f t="shared" si="0"/>
        <v>25/03/2016 00:04</v>
      </c>
    </row>
    <row r="5" spans="1:13" x14ac:dyDescent="0.25">
      <c r="A5" t="s">
        <v>57</v>
      </c>
      <c r="B5" s="6" t="s">
        <v>50</v>
      </c>
      <c r="C5" s="6" t="s">
        <v>51</v>
      </c>
      <c r="D5">
        <v>0</v>
      </c>
      <c r="E5" s="4">
        <v>42459</v>
      </c>
      <c r="F5" s="4">
        <v>42459.512499999997</v>
      </c>
      <c r="G5">
        <v>0.88933584411890654</v>
      </c>
      <c r="H5">
        <v>0.13340037661783596</v>
      </c>
      <c r="J5" s="10"/>
      <c r="L5" s="4" t="e">
        <f>TEXT(F5, "dd/mm/yyyy hh:mm")</f>
        <v>#VALUE!</v>
      </c>
      <c r="M5" t="str">
        <f t="shared" si="0"/>
        <v>30/03/2016 12:18</v>
      </c>
    </row>
    <row r="6" spans="1:13" x14ac:dyDescent="0.25">
      <c r="A6" t="s">
        <v>104</v>
      </c>
      <c r="B6" s="7" t="s">
        <v>50</v>
      </c>
      <c r="C6" s="7" t="s">
        <v>53</v>
      </c>
      <c r="D6">
        <v>0</v>
      </c>
      <c r="E6" s="4">
        <v>42459</v>
      </c>
      <c r="F6" s="4">
        <v>42459.512499999997</v>
      </c>
      <c r="G6">
        <v>0.80076800129076531</v>
      </c>
      <c r="H6">
        <v>0.1201152001936148</v>
      </c>
      <c r="J6" s="10"/>
      <c r="M6" t="str">
        <f t="shared" si="0"/>
        <v>30/03/2016 12:18</v>
      </c>
    </row>
    <row r="7" spans="1:13" x14ac:dyDescent="0.25">
      <c r="A7" t="s">
        <v>105</v>
      </c>
      <c r="B7" s="7" t="s">
        <v>50</v>
      </c>
      <c r="C7" s="7" t="s">
        <v>52</v>
      </c>
      <c r="D7">
        <v>0</v>
      </c>
      <c r="E7" s="4">
        <v>42459</v>
      </c>
      <c r="F7" s="4">
        <v>42459.512499999997</v>
      </c>
      <c r="G7">
        <v>3.2039808097778946</v>
      </c>
      <c r="H7">
        <v>0.48059712146668415</v>
      </c>
      <c r="J7" s="10"/>
      <c r="M7" t="str">
        <f t="shared" si="0"/>
        <v>30/03/2016 12:18</v>
      </c>
    </row>
    <row r="8" spans="1:13" x14ac:dyDescent="0.25">
      <c r="A8" t="s">
        <v>48</v>
      </c>
      <c r="B8" s="6" t="s">
        <v>50</v>
      </c>
      <c r="C8" s="6" t="s">
        <v>51</v>
      </c>
      <c r="D8">
        <v>1</v>
      </c>
      <c r="E8" s="4">
        <v>42465</v>
      </c>
      <c r="F8" s="4">
        <v>42465.630555555559</v>
      </c>
      <c r="G8">
        <v>1.5895551317455463</v>
      </c>
      <c r="H8">
        <v>0.15127131796522916</v>
      </c>
      <c r="J8" s="10"/>
      <c r="M8" t="str">
        <f t="shared" si="0"/>
        <v>05/04/2016 15:08</v>
      </c>
    </row>
    <row r="9" spans="1:13" x14ac:dyDescent="0.25">
      <c r="A9" t="s">
        <v>47</v>
      </c>
      <c r="B9" s="6" t="s">
        <v>50</v>
      </c>
      <c r="C9" s="6" t="s">
        <v>51</v>
      </c>
      <c r="D9">
        <v>2</v>
      </c>
      <c r="E9" s="4">
        <v>42474</v>
      </c>
      <c r="F9" s="4">
        <v>42474.577777777777</v>
      </c>
      <c r="G9">
        <v>4.8244413875424978</v>
      </c>
      <c r="H9">
        <v>4.9982885534967894E-2</v>
      </c>
      <c r="J9" s="11"/>
      <c r="M9" t="str">
        <f t="shared" si="0"/>
        <v>14/04/2016 13:52</v>
      </c>
    </row>
    <row r="10" spans="1:13" x14ac:dyDescent="0.25">
      <c r="A10" t="s">
        <v>46</v>
      </c>
      <c r="B10" s="6" t="s">
        <v>50</v>
      </c>
      <c r="C10" s="6" t="s">
        <v>51</v>
      </c>
      <c r="D10">
        <v>3</v>
      </c>
      <c r="E10" s="4">
        <v>42478</v>
      </c>
      <c r="F10" s="4">
        <v>42478.854166666664</v>
      </c>
      <c r="G10">
        <v>4.4742033464515245</v>
      </c>
      <c r="H10">
        <v>1.8457371047311009</v>
      </c>
      <c r="J10" s="11"/>
      <c r="M10" t="str">
        <f t="shared" si="0"/>
        <v>18/04/2016 20:30</v>
      </c>
    </row>
    <row r="11" spans="1:13" x14ac:dyDescent="0.25">
      <c r="A11" t="s">
        <v>45</v>
      </c>
      <c r="B11" s="6" t="s">
        <v>50</v>
      </c>
      <c r="C11" s="6" t="s">
        <v>51</v>
      </c>
      <c r="D11">
        <v>4</v>
      </c>
      <c r="E11" s="4">
        <v>42486</v>
      </c>
      <c r="F11" s="4">
        <v>42486.493055555555</v>
      </c>
      <c r="G11">
        <v>3.6200101140894532</v>
      </c>
      <c r="H11">
        <v>0.51500638761602013</v>
      </c>
      <c r="J11" s="10"/>
      <c r="M11" t="str">
        <f t="shared" si="0"/>
        <v>26/04/2016 11:50</v>
      </c>
    </row>
    <row r="12" spans="1:13" x14ac:dyDescent="0.25">
      <c r="A12" t="s">
        <v>44</v>
      </c>
      <c r="B12" s="6" t="s">
        <v>50</v>
      </c>
      <c r="C12" s="6" t="s">
        <v>51</v>
      </c>
      <c r="D12">
        <v>5</v>
      </c>
      <c r="E12" s="4">
        <v>42493</v>
      </c>
      <c r="F12" s="4">
        <v>42493.548611111109</v>
      </c>
      <c r="G12">
        <v>0.9541818700311292</v>
      </c>
      <c r="H12">
        <v>0.23831766319960851</v>
      </c>
      <c r="J12" s="10"/>
      <c r="M12" t="str">
        <f t="shared" si="0"/>
        <v>03/05/2016 13:10</v>
      </c>
    </row>
    <row r="13" spans="1:13" x14ac:dyDescent="0.25">
      <c r="A13" t="s">
        <v>43</v>
      </c>
      <c r="B13" s="6" t="s">
        <v>50</v>
      </c>
      <c r="C13" s="6" t="s">
        <v>51</v>
      </c>
      <c r="D13">
        <v>6</v>
      </c>
      <c r="E13" s="4">
        <v>42500</v>
      </c>
      <c r="F13" s="4">
        <v>42500.004166666666</v>
      </c>
      <c r="G13">
        <v>1.7061067405721042</v>
      </c>
      <c r="H13">
        <v>0.87819817707220671</v>
      </c>
      <c r="J13" s="10"/>
      <c r="M13" t="str">
        <f t="shared" si="0"/>
        <v>10/05/2016 00:06</v>
      </c>
    </row>
    <row r="14" spans="1:13" x14ac:dyDescent="0.25">
      <c r="A14" t="s">
        <v>42</v>
      </c>
      <c r="B14" s="6" t="s">
        <v>50</v>
      </c>
      <c r="C14" s="6" t="s">
        <v>51</v>
      </c>
      <c r="D14">
        <v>7</v>
      </c>
      <c r="E14" s="4">
        <v>42507</v>
      </c>
      <c r="F14" s="4">
        <v>42507.386111111111</v>
      </c>
      <c r="G14">
        <v>1.5003898386420318</v>
      </c>
      <c r="H14">
        <v>0.26880404449783096</v>
      </c>
      <c r="J14" s="12"/>
      <c r="M14" t="str">
        <f t="shared" si="0"/>
        <v>17/05/2016 09:16</v>
      </c>
    </row>
    <row r="15" spans="1:13" x14ac:dyDescent="0.25">
      <c r="A15" t="s">
        <v>41</v>
      </c>
      <c r="B15" s="6" t="s">
        <v>50</v>
      </c>
      <c r="C15" s="6" t="s">
        <v>51</v>
      </c>
      <c r="D15">
        <v>8</v>
      </c>
      <c r="E15" s="4">
        <v>42514</v>
      </c>
      <c r="F15" s="4">
        <v>42514.5</v>
      </c>
      <c r="G15">
        <v>1.0147379179594411</v>
      </c>
      <c r="H15">
        <v>2.4378949821215742E-2</v>
      </c>
      <c r="J15" s="12"/>
      <c r="M15" t="str">
        <f t="shared" si="0"/>
        <v>24/05/2016 12:00</v>
      </c>
    </row>
    <row r="16" spans="1:13" x14ac:dyDescent="0.25">
      <c r="A16" t="s">
        <v>40</v>
      </c>
      <c r="B16" s="6" t="s">
        <v>50</v>
      </c>
      <c r="C16" s="6" t="s">
        <v>51</v>
      </c>
      <c r="D16">
        <v>9</v>
      </c>
      <c r="E16" s="4">
        <v>42521</v>
      </c>
      <c r="F16" s="4">
        <v>42521.5</v>
      </c>
      <c r="G16">
        <v>0.85862977090762593</v>
      </c>
      <c r="H16">
        <v>3.0424364481557265E-2</v>
      </c>
      <c r="J16" s="12"/>
      <c r="M16" t="str">
        <f t="shared" si="0"/>
        <v>31/05/2016 12:00</v>
      </c>
    </row>
    <row r="17" spans="1:13" x14ac:dyDescent="0.25">
      <c r="A17" t="s">
        <v>39</v>
      </c>
      <c r="B17" s="6" t="s">
        <v>50</v>
      </c>
      <c r="C17" s="6" t="s">
        <v>51</v>
      </c>
      <c r="D17">
        <v>10</v>
      </c>
      <c r="E17" s="4">
        <v>42528</v>
      </c>
      <c r="F17" s="4">
        <v>42528.5</v>
      </c>
      <c r="G17">
        <v>1.5997738816707994</v>
      </c>
      <c r="H17">
        <v>6.6568250696954365E-2</v>
      </c>
      <c r="J17" s="10"/>
      <c r="M17" t="str">
        <f t="shared" si="0"/>
        <v>07/06/2016 12:00</v>
      </c>
    </row>
    <row r="18" spans="1:13" x14ac:dyDescent="0.25">
      <c r="A18" t="s">
        <v>38</v>
      </c>
      <c r="B18" s="6" t="s">
        <v>50</v>
      </c>
      <c r="C18" s="6" t="s">
        <v>51</v>
      </c>
      <c r="D18">
        <v>11</v>
      </c>
      <c r="E18" s="4">
        <v>42535</v>
      </c>
      <c r="F18" s="4">
        <v>42535.54583333333</v>
      </c>
      <c r="G18">
        <v>2.0971600808769915</v>
      </c>
      <c r="H18">
        <v>0.31457401213154873</v>
      </c>
      <c r="J18" s="13"/>
      <c r="M18" t="str">
        <f t="shared" si="0"/>
        <v>14/06/2016 13:06</v>
      </c>
    </row>
    <row r="19" spans="1:13" x14ac:dyDescent="0.25">
      <c r="A19" t="s">
        <v>37</v>
      </c>
      <c r="B19" s="6" t="s">
        <v>50</v>
      </c>
      <c r="C19" s="6" t="s">
        <v>51</v>
      </c>
      <c r="D19">
        <v>12</v>
      </c>
      <c r="E19" s="4">
        <v>42542</v>
      </c>
      <c r="F19" s="4">
        <v>42542.5</v>
      </c>
      <c r="G19">
        <v>0.3790685881927528</v>
      </c>
      <c r="H19">
        <v>7.6862511517530284E-3</v>
      </c>
      <c r="J19" s="12"/>
      <c r="M19" t="str">
        <f t="shared" si="0"/>
        <v>21/06/2016 12:00</v>
      </c>
    </row>
    <row r="20" spans="1:13" x14ac:dyDescent="0.25">
      <c r="A20" t="s">
        <v>36</v>
      </c>
      <c r="B20" s="6" t="s">
        <v>50</v>
      </c>
      <c r="C20" s="6" t="s">
        <v>51</v>
      </c>
      <c r="D20">
        <v>13</v>
      </c>
      <c r="E20" s="4">
        <v>42549</v>
      </c>
      <c r="F20" s="4">
        <v>42549.37222222222</v>
      </c>
      <c r="G20">
        <v>0.25764692691783236</v>
      </c>
      <c r="H20">
        <v>6.9086919828738791E-4</v>
      </c>
      <c r="J20" s="12"/>
      <c r="M20" t="str">
        <f t="shared" si="0"/>
        <v>28/06/2016 08:56</v>
      </c>
    </row>
    <row r="21" spans="1:13" x14ac:dyDescent="0.25">
      <c r="A21" t="s">
        <v>35</v>
      </c>
      <c r="B21" s="6" t="s">
        <v>50</v>
      </c>
      <c r="C21" s="6" t="s">
        <v>51</v>
      </c>
      <c r="D21">
        <v>14</v>
      </c>
      <c r="E21" s="8">
        <v>42556</v>
      </c>
      <c r="F21" s="8">
        <v>42555.612500000003</v>
      </c>
      <c r="G21">
        <v>1.3336411412228617</v>
      </c>
      <c r="H21">
        <v>0.20004617118342924</v>
      </c>
      <c r="J21" s="13"/>
      <c r="M21" t="str">
        <f t="shared" si="0"/>
        <v>04/07/2016 14:42</v>
      </c>
    </row>
    <row r="22" spans="1:13" x14ac:dyDescent="0.25">
      <c r="A22" t="s">
        <v>34</v>
      </c>
      <c r="B22" s="6" t="s">
        <v>50</v>
      </c>
      <c r="C22" s="6" t="s">
        <v>51</v>
      </c>
      <c r="D22">
        <v>15</v>
      </c>
      <c r="E22" s="4">
        <v>42563</v>
      </c>
      <c r="F22" s="4">
        <v>42563.041666666664</v>
      </c>
      <c r="G22">
        <v>0.95642005888328807</v>
      </c>
      <c r="H22">
        <v>0.14346300883249322</v>
      </c>
      <c r="J22" s="13"/>
      <c r="M22" t="str">
        <f t="shared" si="0"/>
        <v>12/07/2016 01:00</v>
      </c>
    </row>
    <row r="23" spans="1:13" x14ac:dyDescent="0.25">
      <c r="A23" t="s">
        <v>33</v>
      </c>
      <c r="B23" s="6" t="s">
        <v>50</v>
      </c>
      <c r="C23" s="6" t="s">
        <v>52</v>
      </c>
      <c r="D23">
        <v>1</v>
      </c>
      <c r="E23" s="4">
        <v>42465</v>
      </c>
      <c r="F23" s="4">
        <v>42465.630555555559</v>
      </c>
      <c r="G23">
        <v>6.5345160966768647</v>
      </c>
      <c r="H23">
        <v>9.4900894256956386E-2</v>
      </c>
      <c r="J23" s="10"/>
      <c r="M23" t="str">
        <f t="shared" si="0"/>
        <v>05/04/2016 15:08</v>
      </c>
    </row>
    <row r="24" spans="1:13" x14ac:dyDescent="0.25">
      <c r="A24" t="s">
        <v>32</v>
      </c>
      <c r="B24" s="6" t="s">
        <v>50</v>
      </c>
      <c r="C24" s="6" t="s">
        <v>52</v>
      </c>
      <c r="D24">
        <v>2</v>
      </c>
      <c r="E24" s="4">
        <v>42474</v>
      </c>
      <c r="F24" s="4">
        <v>42474.577777777777</v>
      </c>
      <c r="G24">
        <v>4.2195143966507187</v>
      </c>
      <c r="H24">
        <v>1.1729519088683031</v>
      </c>
      <c r="J24" s="11"/>
      <c r="M24" t="str">
        <f t="shared" si="0"/>
        <v>14/04/2016 13:52</v>
      </c>
    </row>
    <row r="25" spans="1:13" x14ac:dyDescent="0.25">
      <c r="A25" t="s">
        <v>31</v>
      </c>
      <c r="B25" s="6" t="s">
        <v>50</v>
      </c>
      <c r="C25" s="6" t="s">
        <v>52</v>
      </c>
      <c r="D25">
        <v>3</v>
      </c>
      <c r="E25" s="4">
        <v>42478</v>
      </c>
      <c r="F25" s="4">
        <v>42478.854166666664</v>
      </c>
      <c r="G25">
        <v>4.2156270039737453</v>
      </c>
      <c r="H25">
        <v>0.16016327402904107</v>
      </c>
      <c r="J25" s="11"/>
      <c r="M25" t="str">
        <f t="shared" si="0"/>
        <v>18/04/2016 20:30</v>
      </c>
    </row>
    <row r="26" spans="1:13" x14ac:dyDescent="0.25">
      <c r="A26" t="s">
        <v>30</v>
      </c>
      <c r="B26" s="6" t="s">
        <v>50</v>
      </c>
      <c r="C26" s="6" t="s">
        <v>52</v>
      </c>
      <c r="D26">
        <v>4</v>
      </c>
      <c r="E26" s="4">
        <v>42486</v>
      </c>
      <c r="F26" s="4">
        <v>42486.493055555555</v>
      </c>
      <c r="G26">
        <v>2.2252943179529803</v>
      </c>
      <c r="H26">
        <v>2.5175462249543472E-2</v>
      </c>
      <c r="J26" s="12"/>
      <c r="M26" t="str">
        <f t="shared" si="0"/>
        <v>26/04/2016 11:50</v>
      </c>
    </row>
    <row r="27" spans="1:13" x14ac:dyDescent="0.25">
      <c r="A27" t="s">
        <v>29</v>
      </c>
      <c r="B27" s="6" t="s">
        <v>50</v>
      </c>
      <c r="C27" s="6" t="s">
        <v>52</v>
      </c>
      <c r="D27">
        <v>5</v>
      </c>
      <c r="E27" s="4">
        <v>42493</v>
      </c>
      <c r="F27" s="4">
        <v>42493.548611111109</v>
      </c>
      <c r="G27">
        <v>2.76408391035792</v>
      </c>
      <c r="H27">
        <v>2.3281068874223116E-2</v>
      </c>
      <c r="J27" s="10"/>
      <c r="M27" t="str">
        <f t="shared" si="0"/>
        <v>03/05/2016 13:10</v>
      </c>
    </row>
    <row r="28" spans="1:13" x14ac:dyDescent="0.25">
      <c r="A28" t="s">
        <v>28</v>
      </c>
      <c r="B28" s="6" t="s">
        <v>50</v>
      </c>
      <c r="C28" s="6" t="s">
        <v>52</v>
      </c>
      <c r="D28">
        <v>6</v>
      </c>
      <c r="E28" s="4">
        <v>42500</v>
      </c>
      <c r="F28" s="4">
        <v>42500.004166666666</v>
      </c>
      <c r="G28">
        <v>2.1038123097257184</v>
      </c>
      <c r="H28">
        <v>5.0946906916070137E-2</v>
      </c>
      <c r="J28" s="10"/>
      <c r="M28" t="str">
        <f t="shared" si="0"/>
        <v>10/05/2016 00:06</v>
      </c>
    </row>
    <row r="29" spans="1:13" x14ac:dyDescent="0.25">
      <c r="A29" t="s">
        <v>27</v>
      </c>
      <c r="B29" s="6" t="s">
        <v>50</v>
      </c>
      <c r="C29" s="6" t="s">
        <v>52</v>
      </c>
      <c r="D29">
        <v>7</v>
      </c>
      <c r="E29" s="4">
        <v>42507</v>
      </c>
      <c r="F29" s="4">
        <v>42507.386111111111</v>
      </c>
      <c r="G29">
        <v>1.5254541300039282</v>
      </c>
      <c r="H29">
        <v>3.4715700936551755E-2</v>
      </c>
      <c r="J29" s="10"/>
      <c r="M29" t="str">
        <f t="shared" si="0"/>
        <v>17/05/2016 09:16</v>
      </c>
    </row>
    <row r="30" spans="1:13" x14ac:dyDescent="0.25">
      <c r="A30" t="s">
        <v>26</v>
      </c>
      <c r="B30" s="6" t="s">
        <v>50</v>
      </c>
      <c r="C30" s="6" t="s">
        <v>52</v>
      </c>
      <c r="D30">
        <v>8</v>
      </c>
      <c r="E30" s="4">
        <v>42514</v>
      </c>
      <c r="F30" s="4">
        <v>42514.5</v>
      </c>
      <c r="G30">
        <v>1.0676245984997217</v>
      </c>
      <c r="H30">
        <v>3.7581092050989306E-2</v>
      </c>
      <c r="J30" s="10"/>
      <c r="M30" t="str">
        <f t="shared" si="0"/>
        <v>24/05/2016 12:00</v>
      </c>
    </row>
    <row r="31" spans="1:13" x14ac:dyDescent="0.25">
      <c r="A31" t="s">
        <v>25</v>
      </c>
      <c r="B31" s="6" t="s">
        <v>50</v>
      </c>
      <c r="C31" s="6" t="s">
        <v>52</v>
      </c>
      <c r="D31">
        <v>9</v>
      </c>
      <c r="E31" s="4">
        <v>42521</v>
      </c>
      <c r="F31" s="4">
        <v>42521.5</v>
      </c>
      <c r="G31">
        <v>1.0374518177054053</v>
      </c>
      <c r="H31">
        <v>1.5792484477241898E-2</v>
      </c>
      <c r="J31" s="12"/>
      <c r="M31" t="str">
        <f t="shared" si="0"/>
        <v>31/05/2016 12:00</v>
      </c>
    </row>
    <row r="32" spans="1:13" x14ac:dyDescent="0.25">
      <c r="A32" t="s">
        <v>23</v>
      </c>
      <c r="B32" s="6" t="s">
        <v>50</v>
      </c>
      <c r="C32" s="6" t="s">
        <v>52</v>
      </c>
      <c r="D32">
        <v>10</v>
      </c>
      <c r="E32" s="4">
        <v>42528</v>
      </c>
      <c r="F32" s="4">
        <v>42528.5</v>
      </c>
      <c r="G32">
        <v>1.851077179543845</v>
      </c>
      <c r="H32">
        <v>8.9051653002847793E-3</v>
      </c>
      <c r="J32" s="12"/>
      <c r="M32" t="str">
        <f t="shared" si="0"/>
        <v>07/06/2016 12:00</v>
      </c>
    </row>
    <row r="33" spans="1:13" x14ac:dyDescent="0.25">
      <c r="A33" t="s">
        <v>22</v>
      </c>
      <c r="B33" s="6" t="s">
        <v>50</v>
      </c>
      <c r="C33" s="6" t="s">
        <v>52</v>
      </c>
      <c r="D33">
        <v>11</v>
      </c>
      <c r="E33" s="4">
        <v>42535</v>
      </c>
      <c r="F33" s="4">
        <v>42535.54583333333</v>
      </c>
      <c r="G33">
        <v>0.45443580536745559</v>
      </c>
      <c r="H33">
        <v>1.8175206326333675E-2</v>
      </c>
      <c r="J33" s="12"/>
      <c r="M33" t="str">
        <f t="shared" si="0"/>
        <v>14/06/2016 13:06</v>
      </c>
    </row>
    <row r="34" spans="1:13" x14ac:dyDescent="0.25">
      <c r="A34" t="s">
        <v>21</v>
      </c>
      <c r="B34" s="6" t="s">
        <v>50</v>
      </c>
      <c r="C34" s="6" t="s">
        <v>52</v>
      </c>
      <c r="D34">
        <v>12</v>
      </c>
      <c r="E34" s="4">
        <v>42542</v>
      </c>
      <c r="F34" s="4">
        <v>42542.5</v>
      </c>
      <c r="G34">
        <v>0.7739230294042081</v>
      </c>
      <c r="H34">
        <v>1.8016991392777255E-2</v>
      </c>
      <c r="J34" s="12"/>
      <c r="M34" t="str">
        <f t="shared" si="0"/>
        <v>21/06/2016 12:00</v>
      </c>
    </row>
    <row r="35" spans="1:13" x14ac:dyDescent="0.25">
      <c r="A35" t="s">
        <v>20</v>
      </c>
      <c r="B35" s="6" t="s">
        <v>50</v>
      </c>
      <c r="C35" s="6" t="s">
        <v>52</v>
      </c>
      <c r="D35">
        <v>13</v>
      </c>
      <c r="E35" s="4">
        <v>42549</v>
      </c>
      <c r="F35" s="4">
        <v>42549.37222222222</v>
      </c>
      <c r="G35">
        <v>1.1937055417154974</v>
      </c>
      <c r="H35">
        <v>0.1790558312573246</v>
      </c>
      <c r="J35" s="13"/>
      <c r="M35" t="str">
        <f t="shared" si="0"/>
        <v>28/06/2016 08:56</v>
      </c>
    </row>
    <row r="36" spans="1:13" x14ac:dyDescent="0.25">
      <c r="A36" t="s">
        <v>19</v>
      </c>
      <c r="B36" s="6" t="s">
        <v>50</v>
      </c>
      <c r="C36" s="6" t="s">
        <v>52</v>
      </c>
      <c r="D36">
        <v>14</v>
      </c>
      <c r="E36" s="8">
        <v>42556</v>
      </c>
      <c r="F36" s="8">
        <v>42555.612500000003</v>
      </c>
      <c r="G36">
        <v>1.0220274541954517</v>
      </c>
      <c r="H36">
        <v>0.15330411812931774</v>
      </c>
      <c r="J36" s="13"/>
      <c r="M36" t="str">
        <f t="shared" si="0"/>
        <v>04/07/2016 14:42</v>
      </c>
    </row>
    <row r="37" spans="1:13" x14ac:dyDescent="0.25">
      <c r="A37" t="s">
        <v>18</v>
      </c>
      <c r="B37" s="6" t="s">
        <v>50</v>
      </c>
      <c r="C37" s="6" t="s">
        <v>52</v>
      </c>
      <c r="D37">
        <v>15</v>
      </c>
      <c r="E37" s="4">
        <v>42563</v>
      </c>
      <c r="F37" s="4">
        <v>42563.041666666664</v>
      </c>
      <c r="G37">
        <v>1.1610021513926232</v>
      </c>
      <c r="H37">
        <v>0.17415032270889347</v>
      </c>
      <c r="J37" s="13"/>
      <c r="M37" t="str">
        <f t="shared" si="0"/>
        <v>12/07/2016 01:00</v>
      </c>
    </row>
    <row r="38" spans="1:13" x14ac:dyDescent="0.25">
      <c r="A38" t="s">
        <v>24</v>
      </c>
      <c r="B38" s="6" t="s">
        <v>50</v>
      </c>
      <c r="C38" s="6" t="s">
        <v>53</v>
      </c>
      <c r="D38">
        <v>1</v>
      </c>
      <c r="E38" s="4">
        <v>42465</v>
      </c>
      <c r="F38" s="4">
        <v>42465.630555555559</v>
      </c>
      <c r="G38">
        <v>1.4632720947001103</v>
      </c>
      <c r="H38">
        <v>3.3148027184235367E-2</v>
      </c>
      <c r="J38" s="10"/>
      <c r="M38" t="str">
        <f t="shared" si="0"/>
        <v>05/04/2016 15:08</v>
      </c>
    </row>
    <row r="39" spans="1:13" x14ac:dyDescent="0.25">
      <c r="A39" t="s">
        <v>17</v>
      </c>
      <c r="B39" s="6" t="s">
        <v>50</v>
      </c>
      <c r="C39" s="6" t="s">
        <v>53</v>
      </c>
      <c r="D39">
        <v>2</v>
      </c>
      <c r="E39" s="4">
        <v>42474</v>
      </c>
      <c r="F39" s="4">
        <v>42474.577777777777</v>
      </c>
      <c r="G39">
        <v>3.0154551034462935</v>
      </c>
      <c r="H39">
        <v>5.6964185368284598E-2</v>
      </c>
      <c r="J39" s="11"/>
      <c r="M39" t="str">
        <f t="shared" si="0"/>
        <v>14/04/2016 13:52</v>
      </c>
    </row>
    <row r="40" spans="1:13" x14ac:dyDescent="0.25">
      <c r="A40" t="s">
        <v>16</v>
      </c>
      <c r="B40" s="6" t="s">
        <v>50</v>
      </c>
      <c r="C40" s="6" t="s">
        <v>53</v>
      </c>
      <c r="D40">
        <v>3</v>
      </c>
      <c r="E40" s="4">
        <v>42478</v>
      </c>
      <c r="F40" s="4">
        <v>42478.854166666664</v>
      </c>
      <c r="G40">
        <v>5.323943431661009</v>
      </c>
      <c r="H40">
        <v>1.6682090952371866</v>
      </c>
      <c r="J40" s="11"/>
      <c r="M40" t="str">
        <f t="shared" si="0"/>
        <v>18/04/2016 20:30</v>
      </c>
    </row>
    <row r="41" spans="1:13" x14ac:dyDescent="0.25">
      <c r="A41" t="s">
        <v>15</v>
      </c>
      <c r="B41" s="6" t="s">
        <v>50</v>
      </c>
      <c r="C41" s="6" t="s">
        <v>53</v>
      </c>
      <c r="D41">
        <v>4</v>
      </c>
      <c r="E41" s="4">
        <v>42486</v>
      </c>
      <c r="F41" s="4">
        <v>42486.493055555555</v>
      </c>
      <c r="G41">
        <v>4.0263597252140206</v>
      </c>
      <c r="H41">
        <v>0.18382775838014603</v>
      </c>
      <c r="J41" s="10"/>
      <c r="M41" t="str">
        <f t="shared" si="0"/>
        <v>26/04/2016 11:50</v>
      </c>
    </row>
    <row r="42" spans="1:13" x14ac:dyDescent="0.25">
      <c r="A42" t="s">
        <v>14</v>
      </c>
      <c r="B42" s="6" t="s">
        <v>50</v>
      </c>
      <c r="C42" s="6" t="s">
        <v>53</v>
      </c>
      <c r="D42">
        <v>5</v>
      </c>
      <c r="E42" s="4">
        <v>42493</v>
      </c>
      <c r="F42" s="4">
        <v>42493.548611111109</v>
      </c>
      <c r="G42">
        <v>1.6651244634779927</v>
      </c>
      <c r="H42">
        <v>0.31521511629310506</v>
      </c>
      <c r="J42" s="10"/>
      <c r="M42" t="str">
        <f t="shared" si="0"/>
        <v>03/05/2016 13:10</v>
      </c>
    </row>
    <row r="43" spans="1:13" x14ac:dyDescent="0.25">
      <c r="A43" t="s">
        <v>13</v>
      </c>
      <c r="B43" s="6" t="s">
        <v>50</v>
      </c>
      <c r="C43" s="6" t="s">
        <v>53</v>
      </c>
      <c r="D43">
        <v>6</v>
      </c>
      <c r="E43" s="4">
        <v>42500</v>
      </c>
      <c r="F43" s="4">
        <v>42500.004166666666</v>
      </c>
      <c r="G43">
        <v>1.8243919123532297</v>
      </c>
      <c r="H43">
        <v>7.954793593860944E-2</v>
      </c>
      <c r="J43" s="10"/>
      <c r="M43" t="str">
        <f t="shared" si="0"/>
        <v>10/05/2016 00:06</v>
      </c>
    </row>
    <row r="44" spans="1:13" x14ac:dyDescent="0.25">
      <c r="A44" t="s">
        <v>12</v>
      </c>
      <c r="B44" s="6" t="s">
        <v>50</v>
      </c>
      <c r="C44" s="6" t="s">
        <v>53</v>
      </c>
      <c r="D44">
        <v>7</v>
      </c>
      <c r="E44" s="4">
        <v>42507</v>
      </c>
      <c r="F44" s="4">
        <v>42507.386111111111</v>
      </c>
      <c r="G44">
        <v>1.6475781580315261</v>
      </c>
      <c r="H44">
        <v>0.13668880366306371</v>
      </c>
      <c r="J44" s="12"/>
      <c r="M44" t="str">
        <f t="shared" si="0"/>
        <v>17/05/2016 09:16</v>
      </c>
    </row>
    <row r="45" spans="1:13" x14ac:dyDescent="0.25">
      <c r="A45" t="s">
        <v>11</v>
      </c>
      <c r="B45" s="6" t="s">
        <v>50</v>
      </c>
      <c r="C45" s="6" t="s">
        <v>53</v>
      </c>
      <c r="D45">
        <v>8</v>
      </c>
      <c r="E45" s="4">
        <v>42514</v>
      </c>
      <c r="F45" s="4">
        <v>42514.5</v>
      </c>
      <c r="G45">
        <v>1.4996042410770574</v>
      </c>
      <c r="H45">
        <v>0.92089366013670393</v>
      </c>
      <c r="J45" s="12"/>
      <c r="M45" t="str">
        <f t="shared" si="0"/>
        <v>24/05/2016 12:00</v>
      </c>
    </row>
    <row r="46" spans="1:13" x14ac:dyDescent="0.25">
      <c r="A46" t="s">
        <v>10</v>
      </c>
      <c r="B46" s="6" t="s">
        <v>50</v>
      </c>
      <c r="C46" s="6" t="s">
        <v>53</v>
      </c>
      <c r="D46">
        <v>9</v>
      </c>
      <c r="E46" s="4">
        <v>42521</v>
      </c>
      <c r="F46" s="4">
        <v>42521.5</v>
      </c>
      <c r="G46">
        <v>2.3590750200722357</v>
      </c>
      <c r="H46">
        <v>0.65384240384155223</v>
      </c>
      <c r="J46" s="12"/>
      <c r="M46" t="str">
        <f t="shared" si="0"/>
        <v>31/05/2016 12:00</v>
      </c>
    </row>
    <row r="47" spans="1:13" x14ac:dyDescent="0.25">
      <c r="A47" t="s">
        <v>9</v>
      </c>
      <c r="B47" s="6" t="s">
        <v>50</v>
      </c>
      <c r="C47" s="6" t="s">
        <v>53</v>
      </c>
      <c r="D47">
        <v>10</v>
      </c>
      <c r="E47" s="4">
        <v>42528</v>
      </c>
      <c r="F47" s="4">
        <v>42528.5</v>
      </c>
      <c r="G47">
        <v>2.797507226869163</v>
      </c>
      <c r="H47">
        <v>1.2398400824123912</v>
      </c>
      <c r="J47" s="10"/>
      <c r="M47" t="str">
        <f t="shared" si="0"/>
        <v>07/06/2016 12:00</v>
      </c>
    </row>
    <row r="48" spans="1:13" x14ac:dyDescent="0.25">
      <c r="A48" t="s">
        <v>8</v>
      </c>
      <c r="B48" s="6" t="s">
        <v>50</v>
      </c>
      <c r="C48" s="6" t="s">
        <v>53</v>
      </c>
      <c r="D48">
        <v>11</v>
      </c>
      <c r="E48" s="4">
        <v>42535</v>
      </c>
      <c r="F48" s="4">
        <v>42535.54583333333</v>
      </c>
      <c r="G48">
        <v>2.4961286762469523</v>
      </c>
      <c r="H48">
        <v>1.4839379268362554E-2</v>
      </c>
      <c r="J48" s="12"/>
      <c r="M48" t="str">
        <f t="shared" si="0"/>
        <v>14/06/2016 13:06</v>
      </c>
    </row>
    <row r="49" spans="1:13" x14ac:dyDescent="0.25">
      <c r="A49" t="s">
        <v>7</v>
      </c>
      <c r="B49" s="6" t="s">
        <v>50</v>
      </c>
      <c r="C49" s="6" t="s">
        <v>53</v>
      </c>
      <c r="D49">
        <v>12</v>
      </c>
      <c r="E49" s="4">
        <v>42542</v>
      </c>
      <c r="F49" s="4">
        <v>42542.5</v>
      </c>
      <c r="G49">
        <v>2.7372475095066355</v>
      </c>
      <c r="H49">
        <v>0.41058712642599532</v>
      </c>
      <c r="J49" s="13"/>
      <c r="M49" t="str">
        <f t="shared" si="0"/>
        <v>21/06/2016 12:00</v>
      </c>
    </row>
    <row r="50" spans="1:13" x14ac:dyDescent="0.25">
      <c r="A50" t="s">
        <v>6</v>
      </c>
      <c r="B50" s="6" t="s">
        <v>50</v>
      </c>
      <c r="C50" s="6" t="s">
        <v>53</v>
      </c>
      <c r="D50">
        <v>13</v>
      </c>
      <c r="E50" s="4">
        <v>42549</v>
      </c>
      <c r="F50" s="4">
        <v>42549.37222222222</v>
      </c>
      <c r="G50">
        <v>2.3693944756009291</v>
      </c>
      <c r="H50">
        <v>0.35540917134013933</v>
      </c>
      <c r="J50" s="12"/>
      <c r="M50" t="str">
        <f t="shared" si="0"/>
        <v>28/06/2016 08:56</v>
      </c>
    </row>
    <row r="51" spans="1:13" x14ac:dyDescent="0.25">
      <c r="A51" t="s">
        <v>5</v>
      </c>
      <c r="B51" s="6" t="s">
        <v>50</v>
      </c>
      <c r="C51" s="6" t="s">
        <v>53</v>
      </c>
      <c r="D51">
        <v>14</v>
      </c>
      <c r="E51" s="8">
        <v>42556</v>
      </c>
      <c r="F51" s="8">
        <v>42555.612500000003</v>
      </c>
      <c r="G51">
        <v>1.5868495293533809</v>
      </c>
      <c r="H51">
        <v>0.23802742940300711</v>
      </c>
      <c r="J51" s="13"/>
      <c r="M51" t="str">
        <f t="shared" si="0"/>
        <v>04/07/2016 14:42</v>
      </c>
    </row>
    <row r="52" spans="1:13" x14ac:dyDescent="0.25">
      <c r="A52" t="s">
        <v>4</v>
      </c>
      <c r="B52" s="6" t="s">
        <v>50</v>
      </c>
      <c r="C52" s="6" t="s">
        <v>53</v>
      </c>
      <c r="D52">
        <v>15</v>
      </c>
      <c r="E52" s="4">
        <v>42563</v>
      </c>
      <c r="F52" s="4">
        <v>42563.041666666664</v>
      </c>
      <c r="G52">
        <v>1.311905359014532</v>
      </c>
      <c r="H52">
        <v>0.19678580385217978</v>
      </c>
      <c r="J52" s="13"/>
      <c r="M52" t="str">
        <f t="shared" si="0"/>
        <v>12/07/2016 01:00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sqref="A1:D45"/>
    </sheetView>
  </sheetViews>
  <sheetFormatPr baseColWidth="10" defaultRowHeight="15" x14ac:dyDescent="0.25"/>
  <sheetData>
    <row r="1" spans="1:4" ht="45" x14ac:dyDescent="0.2">
      <c r="A1" s="2"/>
      <c r="B1" s="2" t="s">
        <v>55</v>
      </c>
      <c r="C1" s="2" t="s">
        <v>56</v>
      </c>
      <c r="D1" s="2"/>
    </row>
    <row r="2" spans="1:4" x14ac:dyDescent="0.2">
      <c r="A2" t="s">
        <v>58</v>
      </c>
      <c r="B2" s="5" t="str">
        <f>[1]Analyses!A6</f>
        <v>AO-W0-1</v>
      </c>
      <c r="C2" s="4">
        <v>42459</v>
      </c>
      <c r="D2" s="4">
        <f>[1]Analyses!C6</f>
        <v>42459</v>
      </c>
    </row>
    <row r="3" spans="1:4" x14ac:dyDescent="0.2">
      <c r="A3" t="s">
        <v>59</v>
      </c>
      <c r="B3" s="5" t="str">
        <f>[1]Analyses!A7</f>
        <v>AO-W1-1</v>
      </c>
      <c r="C3" s="4"/>
      <c r="D3" s="4">
        <f>[1]Analyses!C7</f>
        <v>42465</v>
      </c>
    </row>
    <row r="4" spans="1:4" x14ac:dyDescent="0.2">
      <c r="A4" t="s">
        <v>60</v>
      </c>
      <c r="B4" s="5" t="str">
        <f>[1]Analyses!A8</f>
        <v>AO-W1-2</v>
      </c>
      <c r="C4" s="4">
        <v>42465</v>
      </c>
      <c r="D4" s="4">
        <f>[1]Analyses!C8</f>
        <v>42465</v>
      </c>
    </row>
    <row r="5" spans="1:4" x14ac:dyDescent="0.2">
      <c r="A5" t="s">
        <v>61</v>
      </c>
      <c r="B5" s="5" t="str">
        <f>[1]Analyses!A9</f>
        <v>AO-W2-1</v>
      </c>
      <c r="C5" s="4"/>
      <c r="D5" s="4">
        <f>[1]Analyses!C9</f>
        <v>42472</v>
      </c>
    </row>
    <row r="6" spans="1:4" x14ac:dyDescent="0.2">
      <c r="A6" t="s">
        <v>62</v>
      </c>
      <c r="B6" s="5" t="str">
        <f>[1]Analyses!A10</f>
        <v>AO-W2-2</v>
      </c>
      <c r="C6" s="4">
        <v>42472</v>
      </c>
      <c r="D6" s="4">
        <f>[1]Analyses!C10</f>
        <v>42472</v>
      </c>
    </row>
    <row r="7" spans="1:4" x14ac:dyDescent="0.2">
      <c r="A7" t="s">
        <v>63</v>
      </c>
      <c r="B7" s="5" t="str">
        <f>[1]Analyses!A11</f>
        <v>AO-W3-1</v>
      </c>
      <c r="C7" s="4"/>
      <c r="D7" s="4">
        <f>[1]Analyses!C11</f>
        <v>42478</v>
      </c>
    </row>
    <row r="8" spans="1:4" x14ac:dyDescent="0.2">
      <c r="A8" t="s">
        <v>64</v>
      </c>
      <c r="B8" s="5" t="str">
        <f>[1]Analyses!A12</f>
        <v>AO-W3-2</v>
      </c>
      <c r="C8" s="4">
        <v>42478</v>
      </c>
      <c r="D8" s="4">
        <f>[1]Analyses!C12</f>
        <v>42478</v>
      </c>
    </row>
    <row r="9" spans="1:4" x14ac:dyDescent="0.2">
      <c r="A9" t="s">
        <v>65</v>
      </c>
      <c r="B9" s="5" t="str">
        <f>[1]Analyses!A13</f>
        <v>AO-W3-3</v>
      </c>
      <c r="C9" s="4">
        <v>42481</v>
      </c>
      <c r="D9" s="4">
        <f>[1]Analyses!C13</f>
        <v>42481</v>
      </c>
    </row>
    <row r="10" spans="1:4" x14ac:dyDescent="0.2">
      <c r="A10" t="s">
        <v>66</v>
      </c>
      <c r="B10" s="5" t="str">
        <f>[1]Analyses!A14</f>
        <v>AO-W4-1</v>
      </c>
      <c r="C10" s="4">
        <v>42486</v>
      </c>
      <c r="D10" s="4">
        <f>[1]Analyses!C14</f>
        <v>42486</v>
      </c>
    </row>
    <row r="11" spans="1:4" x14ac:dyDescent="0.2">
      <c r="A11" t="s">
        <v>67</v>
      </c>
      <c r="B11" s="5" t="str">
        <f>[1]Analyses!A15</f>
        <v>AO-W5-1</v>
      </c>
      <c r="C11" s="4"/>
      <c r="D11" s="4">
        <f>[1]Analyses!C15</f>
        <v>42493</v>
      </c>
    </row>
    <row r="12" spans="1:4" x14ac:dyDescent="0.2">
      <c r="A12" t="s">
        <v>68</v>
      </c>
      <c r="B12" s="5" t="str">
        <f>[1]Analyses!A16</f>
        <v>AO-W5-2</v>
      </c>
      <c r="C12" s="4">
        <v>42493</v>
      </c>
      <c r="D12" s="4">
        <f>[1]Analyses!C16</f>
        <v>42493</v>
      </c>
    </row>
    <row r="13" spans="1:4" x14ac:dyDescent="0.2">
      <c r="A13" t="s">
        <v>69</v>
      </c>
      <c r="B13" s="5" t="str">
        <f>[1]Analyses!A17</f>
        <v>AO-W6-1</v>
      </c>
      <c r="C13" s="4">
        <v>42500</v>
      </c>
      <c r="D13" s="4">
        <f>[1]Analyses!C17</f>
        <v>42500</v>
      </c>
    </row>
    <row r="14" spans="1:4" x14ac:dyDescent="0.2">
      <c r="A14" t="s">
        <v>70</v>
      </c>
      <c r="B14" s="5" t="str">
        <f>[1]Analyses!A18</f>
        <v>AO-W6-2</v>
      </c>
      <c r="C14" s="4"/>
      <c r="D14" s="4">
        <f>[1]Analyses!C18</f>
        <v>42503</v>
      </c>
    </row>
    <row r="15" spans="1:4" x14ac:dyDescent="0.2">
      <c r="A15" t="s">
        <v>71</v>
      </c>
      <c r="B15" s="5" t="str">
        <f>[1]Analyses!A19</f>
        <v>AO-W6-3</v>
      </c>
      <c r="C15" s="4"/>
      <c r="D15" s="4">
        <f>[1]Analyses!C19</f>
        <v>42503</v>
      </c>
    </row>
    <row r="16" spans="1:4" x14ac:dyDescent="0.2">
      <c r="A16" t="s">
        <v>72</v>
      </c>
      <c r="B16" s="5" t="str">
        <f>[1]Analyses!A20</f>
        <v>AO-W6-4</v>
      </c>
      <c r="C16" s="4">
        <v>42503</v>
      </c>
      <c r="D16" s="4">
        <f>[1]Analyses!C20</f>
        <v>42503</v>
      </c>
    </row>
    <row r="17" spans="1:4" x14ac:dyDescent="0.2">
      <c r="A17" t="s">
        <v>73</v>
      </c>
      <c r="B17" s="5" t="str">
        <f>[1]Analyses!A21</f>
        <v>AO-W7-1</v>
      </c>
      <c r="C17" s="4">
        <v>42507</v>
      </c>
      <c r="D17" s="4">
        <f>[1]Analyses!C21</f>
        <v>42507</v>
      </c>
    </row>
    <row r="18" spans="1:4" x14ac:dyDescent="0.2">
      <c r="A18" t="s">
        <v>74</v>
      </c>
      <c r="B18" s="5" t="str">
        <f>[1]Analyses!A23</f>
        <v>AO-W8-1</v>
      </c>
      <c r="C18" s="4">
        <v>42514</v>
      </c>
      <c r="D18" s="4">
        <f>[1]Analyses!C23</f>
        <v>42514</v>
      </c>
    </row>
    <row r="19" spans="1:4" x14ac:dyDescent="0.2">
      <c r="A19" t="s">
        <v>75</v>
      </c>
      <c r="B19" s="5" t="str">
        <f>[1]Analyses!A24</f>
        <v>AO-W9-1</v>
      </c>
      <c r="C19" s="4"/>
      <c r="D19" s="4">
        <f>[1]Analyses!C24</f>
        <v>42521</v>
      </c>
    </row>
    <row r="20" spans="1:4" x14ac:dyDescent="0.2">
      <c r="A20" t="s">
        <v>76</v>
      </c>
      <c r="B20" s="5" t="str">
        <f>[1]Analyses!A25</f>
        <v>AO-W9-2</v>
      </c>
      <c r="C20" s="4"/>
      <c r="D20" s="4">
        <f>[1]Analyses!C25</f>
        <v>42521</v>
      </c>
    </row>
    <row r="21" spans="1:4" x14ac:dyDescent="0.2">
      <c r="A21" t="s">
        <v>77</v>
      </c>
      <c r="B21" s="5" t="str">
        <f>[1]Analyses!A26</f>
        <v>AO-W9-3</v>
      </c>
      <c r="C21" s="4"/>
      <c r="D21" s="4">
        <f>[1]Analyses!C26</f>
        <v>42521</v>
      </c>
    </row>
    <row r="22" spans="1:4" x14ac:dyDescent="0.2">
      <c r="A22" t="s">
        <v>78</v>
      </c>
      <c r="B22" s="5" t="str">
        <f>[1]Analyses!A27</f>
        <v>AO-W9-4</v>
      </c>
      <c r="C22" s="4">
        <v>42521</v>
      </c>
      <c r="D22" s="4">
        <f>[1]Analyses!C27</f>
        <v>42521</v>
      </c>
    </row>
    <row r="23" spans="1:4" x14ac:dyDescent="0.2">
      <c r="A23" t="s">
        <v>79</v>
      </c>
      <c r="B23" s="5" t="str">
        <f>[1]Analyses!A28</f>
        <v>AO-W10-1</v>
      </c>
      <c r="C23" s="4"/>
      <c r="D23" s="4">
        <f>[1]Analyses!C28</f>
        <v>42528</v>
      </c>
    </row>
    <row r="24" spans="1:4" x14ac:dyDescent="0.2">
      <c r="A24" t="s">
        <v>80</v>
      </c>
      <c r="B24" s="5" t="str">
        <f>[1]Analyses!A29</f>
        <v>AO-W10-2</v>
      </c>
      <c r="C24" s="4"/>
      <c r="D24" s="4">
        <f>[1]Analyses!C29</f>
        <v>42528</v>
      </c>
    </row>
    <row r="25" spans="1:4" x14ac:dyDescent="0.2">
      <c r="A25" t="s">
        <v>81</v>
      </c>
      <c r="B25" s="5" t="str">
        <f>[1]Analyses!A30</f>
        <v>AO-W10-3</v>
      </c>
      <c r="C25" s="4"/>
      <c r="D25" s="4">
        <f>[1]Analyses!C30</f>
        <v>42528</v>
      </c>
    </row>
    <row r="26" spans="1:4" x14ac:dyDescent="0.2">
      <c r="A26" t="s">
        <v>82</v>
      </c>
      <c r="B26" s="5" t="str">
        <f>[1]Analyses!A31</f>
        <v>AO-W10-4</v>
      </c>
      <c r="C26" s="4"/>
      <c r="D26" s="4">
        <f>[1]Analyses!C31</f>
        <v>42528</v>
      </c>
    </row>
    <row r="27" spans="1:4" x14ac:dyDescent="0.2">
      <c r="A27" t="s">
        <v>83</v>
      </c>
      <c r="B27" s="5" t="str">
        <f>[1]Analyses!A32</f>
        <v>AO-W10-5</v>
      </c>
      <c r="C27" s="4">
        <v>42528</v>
      </c>
      <c r="D27" s="4">
        <f>[1]Analyses!C32</f>
        <v>42528</v>
      </c>
    </row>
    <row r="28" spans="1:4" x14ac:dyDescent="0.2">
      <c r="A28" t="s">
        <v>84</v>
      </c>
      <c r="B28" s="5" t="str">
        <f>[1]Analyses!A33</f>
        <v>AO-W11-1</v>
      </c>
      <c r="C28" s="4"/>
      <c r="D28" s="4">
        <f>[1]Analyses!C33</f>
        <v>42535</v>
      </c>
    </row>
    <row r="29" spans="1:4" x14ac:dyDescent="0.2">
      <c r="A29" t="s">
        <v>85</v>
      </c>
      <c r="B29" s="5" t="str">
        <f>[1]Analyses!A34</f>
        <v>AO-W11-2</v>
      </c>
      <c r="C29" s="4"/>
      <c r="D29" s="4">
        <f>[1]Analyses!C34</f>
        <v>42535</v>
      </c>
    </row>
    <row r="30" spans="1:4" x14ac:dyDescent="0.2">
      <c r="A30" t="s">
        <v>86</v>
      </c>
      <c r="B30" s="5" t="str">
        <f>[1]Analyses!A35</f>
        <v>AO-W11-3</v>
      </c>
      <c r="C30" s="4">
        <v>42535</v>
      </c>
      <c r="D30" s="4">
        <f>[1]Analyses!C35</f>
        <v>42535</v>
      </c>
    </row>
    <row r="31" spans="1:4" x14ac:dyDescent="0.2">
      <c r="A31" t="s">
        <v>87</v>
      </c>
      <c r="B31" s="5" t="str">
        <f>[1]Analyses!A36</f>
        <v>AO-W12-1</v>
      </c>
      <c r="C31" s="4"/>
      <c r="D31" s="4">
        <f>[1]Analyses!C36</f>
        <v>42542</v>
      </c>
    </row>
    <row r="32" spans="1:4" x14ac:dyDescent="0.2">
      <c r="A32" t="s">
        <v>88</v>
      </c>
      <c r="B32" s="5" t="str">
        <f>[1]Analyses!A37</f>
        <v>AO-W12-2</v>
      </c>
      <c r="C32" s="4"/>
      <c r="D32" s="4">
        <f>[1]Analyses!C37</f>
        <v>42542</v>
      </c>
    </row>
    <row r="33" spans="1:4" x14ac:dyDescent="0.2">
      <c r="A33" t="s">
        <v>89</v>
      </c>
      <c r="B33" s="5" t="str">
        <f>[1]Analyses!A38</f>
        <v>AO-W12-3</v>
      </c>
      <c r="C33" s="4"/>
      <c r="D33" s="4">
        <f>[1]Analyses!C38</f>
        <v>42542</v>
      </c>
    </row>
    <row r="34" spans="1:4" x14ac:dyDescent="0.2">
      <c r="A34" t="s">
        <v>90</v>
      </c>
      <c r="B34" s="5" t="str">
        <f>[1]Analyses!A39</f>
        <v>AO-W12-4</v>
      </c>
      <c r="C34" s="4">
        <v>42542</v>
      </c>
      <c r="D34" s="4">
        <f>[1]Analyses!C39</f>
        <v>42542</v>
      </c>
    </row>
    <row r="35" spans="1:4" x14ac:dyDescent="0.2">
      <c r="A35" t="s">
        <v>91</v>
      </c>
      <c r="B35" s="5" t="str">
        <f>[1]Analyses!A40</f>
        <v>AO-W13-1</v>
      </c>
      <c r="C35" s="4"/>
      <c r="D35" s="4">
        <f>[1]Analyses!C40</f>
        <v>42549</v>
      </c>
    </row>
    <row r="36" spans="1:4" x14ac:dyDescent="0.2">
      <c r="A36" t="s">
        <v>92</v>
      </c>
      <c r="B36" s="5" t="str">
        <f>[1]Analyses!A41</f>
        <v>AO-W13-2</v>
      </c>
      <c r="C36" s="4"/>
      <c r="D36" s="4">
        <f>[1]Analyses!C41</f>
        <v>42549</v>
      </c>
    </row>
    <row r="37" spans="1:4" x14ac:dyDescent="0.25">
      <c r="A37" t="s">
        <v>93</v>
      </c>
      <c r="B37" s="5" t="str">
        <f>[1]Analyses!A42</f>
        <v>AO-W13-3</v>
      </c>
      <c r="C37" s="4">
        <v>42549</v>
      </c>
      <c r="D37" s="4">
        <f>[1]Analyses!C42</f>
        <v>42549</v>
      </c>
    </row>
    <row r="38" spans="1:4" x14ac:dyDescent="0.25">
      <c r="A38" t="s">
        <v>94</v>
      </c>
      <c r="B38" s="5" t="str">
        <f>[1]Analyses!A43</f>
        <v>AO-W14-1</v>
      </c>
      <c r="C38" s="4">
        <v>42556</v>
      </c>
      <c r="D38" s="4">
        <f>[1]Analyses!C43</f>
        <v>42556</v>
      </c>
    </row>
    <row r="39" spans="1:4" x14ac:dyDescent="0.25">
      <c r="A39" t="s">
        <v>95</v>
      </c>
      <c r="B39" s="5" t="str">
        <f>[1]Analyses!A44</f>
        <v>AO-W15-1</v>
      </c>
      <c r="C39" s="4">
        <v>42563</v>
      </c>
      <c r="D39" s="4">
        <f>[1]Analyses!C44</f>
        <v>42563</v>
      </c>
    </row>
    <row r="40" spans="1:4" x14ac:dyDescent="0.25">
      <c r="A40" t="s">
        <v>96</v>
      </c>
      <c r="B40" s="5" t="str">
        <f>[1]Analyses!A45</f>
        <v>AO-W16-1</v>
      </c>
      <c r="C40" s="4">
        <v>42621</v>
      </c>
      <c r="D40" s="4">
        <f>[1]Analyses!C45</f>
        <v>42621</v>
      </c>
    </row>
    <row r="41" spans="1:4" x14ac:dyDescent="0.25">
      <c r="A41" t="s">
        <v>97</v>
      </c>
      <c r="B41" s="5" t="str">
        <f>[1]Analyses!A46</f>
        <v>AO-W16-2</v>
      </c>
      <c r="C41" s="4"/>
      <c r="D41" s="4">
        <f>[1]Analyses!C46</f>
        <v>42621</v>
      </c>
    </row>
    <row r="42" spans="1:4" x14ac:dyDescent="0.25">
      <c r="A42" t="s">
        <v>98</v>
      </c>
      <c r="B42" s="5" t="str">
        <f>[1]Analyses!A47</f>
        <v>AO-W16-3</v>
      </c>
      <c r="C42" s="4"/>
      <c r="D42" s="4">
        <f>[1]Analyses!C47</f>
        <v>42621</v>
      </c>
    </row>
    <row r="43" spans="1:4" x14ac:dyDescent="0.25">
      <c r="A43" t="s">
        <v>99</v>
      </c>
      <c r="B43" s="5" t="str">
        <f>[1]Analyses!A48</f>
        <v>AO_W17_1</v>
      </c>
      <c r="C43" s="4">
        <v>42656</v>
      </c>
      <c r="D43" s="4">
        <f>[1]Analyses!C48</f>
        <v>42656</v>
      </c>
    </row>
    <row r="44" spans="1:4" x14ac:dyDescent="0.25">
      <c r="A44" t="s">
        <v>100</v>
      </c>
      <c r="B44" s="5" t="str">
        <f>[1]Analyses!A49</f>
        <v>AO_W17_2</v>
      </c>
      <c r="C44" s="4"/>
      <c r="D44" s="4">
        <f>[1]Analyses!C49</f>
        <v>42656</v>
      </c>
    </row>
    <row r="45" spans="1:4" x14ac:dyDescent="0.25">
      <c r="A45" t="s">
        <v>101</v>
      </c>
      <c r="B45" s="5" t="str">
        <f>[1]Analyses!A50</f>
        <v>AO_W17_2B</v>
      </c>
      <c r="C45" s="4"/>
      <c r="D45" s="4">
        <f>[1]Analyses!C50</f>
        <v>42656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alvarez</dc:creator>
  <cp:lastModifiedBy>pablo alvarez</cp:lastModifiedBy>
  <dcterms:created xsi:type="dcterms:W3CDTF">2016-11-02T13:06:49Z</dcterms:created>
  <dcterms:modified xsi:type="dcterms:W3CDTF">2017-05-18T10:18:43Z</dcterms:modified>
</cp:coreProperties>
</file>