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8920" yWindow="460" windowWidth="28380" windowHeight="14160"/>
  </bookViews>
  <sheets>
    <sheet name="Sheet1" sheetId="1" r:id="rId1"/>
  </sheets>
  <definedNames>
    <definedName name="_xlnm._FilterDatabase" localSheetId="0" hidden="1">Sheet1!$A$1:$AE$1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<sst xmlns="http://schemas.openxmlformats.org/spreadsheetml/2006/main" count="400" uniqueCount="112">
  <si>
    <t>FileHeader: Filename</t>
  </si>
  <si>
    <t>ID</t>
  </si>
  <si>
    <t>Week</t>
  </si>
  <si>
    <t>Wnum</t>
  </si>
  <si>
    <t>Repl</t>
  </si>
  <si>
    <t>d 13C/12C</t>
  </si>
  <si>
    <t>AO</t>
  </si>
  <si>
    <t>1</t>
  </si>
  <si>
    <t>2</t>
  </si>
  <si>
    <t>3</t>
  </si>
  <si>
    <t>AO_W2_2-1_.dxf</t>
  </si>
  <si>
    <t>W2</t>
  </si>
  <si>
    <t>AO_W2_2-2_.dxf</t>
  </si>
  <si>
    <t>AO_W2_2-3_.dxf</t>
  </si>
  <si>
    <t>AO_W3_1-1_-0001.dxf</t>
  </si>
  <si>
    <t>W3</t>
  </si>
  <si>
    <t>AO_W3_1-2_-0001.dxf</t>
  </si>
  <si>
    <t>AO_W3_1-3_-0001.dxf</t>
  </si>
  <si>
    <t>AO_W5_1-1_.dxf</t>
  </si>
  <si>
    <t>W5</t>
  </si>
  <si>
    <t>AO_W5_1-2_.dxf</t>
  </si>
  <si>
    <t>AO_W5_1-3_.dxf</t>
  </si>
  <si>
    <t>AO_W5_2-1_-0000.dxf</t>
  </si>
  <si>
    <t>AO_W5_2-2_-0000.dxf</t>
  </si>
  <si>
    <t>AO_W5_2-3_-0001.dxf</t>
  </si>
  <si>
    <t>AO_W6_3-1_-0000.dxf</t>
  </si>
  <si>
    <t>W6</t>
  </si>
  <si>
    <t>AO_W6_3-2_-0000.dxf</t>
  </si>
  <si>
    <t>AO_W6_3-3_-0000.dxf</t>
  </si>
  <si>
    <t>AO_W9_1-1_.dxf</t>
  </si>
  <si>
    <t>W9</t>
  </si>
  <si>
    <t>AO_W9_1-2_.dxf</t>
  </si>
  <si>
    <t>AO_W9_1-3_.dxf</t>
  </si>
  <si>
    <t>AO_W9_2-1_.dxf</t>
  </si>
  <si>
    <t>AO_W9_2-2_.dxf</t>
  </si>
  <si>
    <t>AO_W9_2-3_.dxf</t>
  </si>
  <si>
    <t>AO_W9_3-2_.dxf</t>
  </si>
  <si>
    <t>AO_W9_3-3_.dxf</t>
  </si>
  <si>
    <t>AO_W9_4-1_.dxf</t>
  </si>
  <si>
    <t>AO_W9_4-2_.dxf</t>
  </si>
  <si>
    <t>AO_W9_4-3_.dxf</t>
  </si>
  <si>
    <t>W10</t>
  </si>
  <si>
    <t>AO_W10_1-3_.dxf</t>
  </si>
  <si>
    <t>AO_W10_2-2_.dxf</t>
  </si>
  <si>
    <t>AO_W10_3-1_.dxf</t>
  </si>
  <si>
    <t>AO_W10_3-2_.dxf</t>
  </si>
  <si>
    <t>AO_W10_3-3_.dxf</t>
  </si>
  <si>
    <t>AO_W10_4-1_.dxf</t>
  </si>
  <si>
    <t>AO_W10_4-2_.dxf</t>
  </si>
  <si>
    <t>AO_W10_4-3_.dxf</t>
  </si>
  <si>
    <t>AO_W10_5-3_.dxf</t>
  </si>
  <si>
    <t>W11</t>
  </si>
  <si>
    <t>AO_W11_2-1_.dxf</t>
  </si>
  <si>
    <t>AO_W11_2-2_.dxf</t>
  </si>
  <si>
    <t>AO_W11_2-3_.dxf</t>
  </si>
  <si>
    <t>AO_W1_1-1_-0001.dxf</t>
  </si>
  <si>
    <t>W1</t>
  </si>
  <si>
    <t>AO_W1_1-2_-0001.dxf</t>
  </si>
  <si>
    <t>AO_W1_1-3_-0001.dxf</t>
  </si>
  <si>
    <t>AO_W1_2-1_-0001.dxf</t>
  </si>
  <si>
    <t>AO_W1_2-2_-0001.dxf</t>
  </si>
  <si>
    <t>AO_W1_2-3_-0001.dxf</t>
  </si>
  <si>
    <t>AO_W2_1-1_-0001.dxf</t>
  </si>
  <si>
    <t>AO_W2_1-2_-0001.dxf</t>
  </si>
  <si>
    <t>AO_W2_1-3_-0001.dxf</t>
  </si>
  <si>
    <t>AO_W3_2-1_-0001.dxf</t>
  </si>
  <si>
    <t>AO_W3_2-2_-0001.dxf</t>
  </si>
  <si>
    <t>AO_W3_2-3_-0001.dxf</t>
  </si>
  <si>
    <t>AO_W3_3-1_-0001.dxf</t>
  </si>
  <si>
    <t>AO_W3_3-2_-0001.dxf</t>
  </si>
  <si>
    <t>AO_W3_3-3_-0001.dxf</t>
  </si>
  <si>
    <t>SubWeek</t>
  </si>
  <si>
    <t>WeekSubWeek</t>
  </si>
  <si>
    <t>DD13 (-31.21)</t>
  </si>
  <si>
    <t>Ave &amp; STDEV</t>
  </si>
  <si>
    <t>Rt</t>
  </si>
  <si>
    <t>Ampl  44</t>
  </si>
  <si>
    <t>Std Ampl.</t>
  </si>
  <si>
    <t>ng (C)</t>
  </si>
  <si>
    <t>4</t>
  </si>
  <si>
    <t>5</t>
  </si>
  <si>
    <t>AO-W13-2-1_.dxf</t>
  </si>
  <si>
    <t>W13</t>
  </si>
  <si>
    <t>AO-W13-2-3_.dxf</t>
  </si>
  <si>
    <t>AO-W13-2-2_.dxf</t>
  </si>
  <si>
    <t>AO-W13-1-3_.dxf</t>
  </si>
  <si>
    <t>AO-W13-1-2_.dxf</t>
  </si>
  <si>
    <t>AO-W13-1-1_.dxf</t>
  </si>
  <si>
    <t>AO-W11-3-3_.dxf</t>
  </si>
  <si>
    <t>AO-W11-3-2_.dxf</t>
  </si>
  <si>
    <t>AO-W11-3-1_.dxf</t>
  </si>
  <si>
    <t>AO-W11-1-3_.dxf</t>
  </si>
  <si>
    <t>AO-W11-1-2_.dxf</t>
  </si>
  <si>
    <t>AO-W11-1-1_.dxf</t>
  </si>
  <si>
    <t>AO_W9_2-1_0003.dxf</t>
  </si>
  <si>
    <t>Integration not working</t>
  </si>
  <si>
    <t>AO_W5_2-1_-0001.dxf</t>
  </si>
  <si>
    <t>AO_W5_2-2_-0002.dxf</t>
  </si>
  <si>
    <t>AO_W5_2-3_-0002.dxf</t>
  </si>
  <si>
    <t>AO_W6_1-1_-0003.dxf</t>
  </si>
  <si>
    <t>AO_W6_1-2_-0003.dxf</t>
  </si>
  <si>
    <t>AO_W6_4-1_-0003.dxf</t>
  </si>
  <si>
    <t>AO_W6_4-2_-0003.dxf</t>
  </si>
  <si>
    <t>AO_W10_2-1_0005.dxf</t>
  </si>
  <si>
    <t>AO_W10_2-2_0005.dxf</t>
  </si>
  <si>
    <t>AO_W10_5-1_0005.dxf</t>
  </si>
  <si>
    <t>AO_W10_5-2_0005.dxf</t>
  </si>
  <si>
    <t>AO_W7_1-1_-0003.dxf</t>
  </si>
  <si>
    <t>W7</t>
  </si>
  <si>
    <t>AO_W7_1-2_-0003.dxf</t>
  </si>
  <si>
    <t>AO_W10_1-2_-0005.dxf</t>
  </si>
  <si>
    <t>no.ng10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</si>
</sst>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quotePrefix="1" applyNumberFormat="1" applyFill="1"/>
    <xf numFmtId="164" fontId="0" fillId="2" borderId="0" xfId="0" quotePrefix="1" applyNumberFormat="1" applyFill="1" applyAlignment="1">
      <alignment horizontal="center" vertical="center"/>
    </xf>
    <xf numFmtId="0" fontId="0" fillId="3" borderId="0" xfId="0" quotePrefix="1" applyNumberFormat="1" applyFill="1"/>
    <xf numFmtId="0" fontId="0" fillId="0" borderId="0" xfId="0" quotePrefix="1" applyNumberFormat="1"/>
    <xf numFmtId="0" fontId="0" fillId="3" borderId="0" xfId="0" quotePrefix="1" applyNumberFormat="1" applyFont="1" applyFill="1"/>
    <xf numFmtId="0" fontId="0" fillId="0" borderId="0" xfId="0" quotePrefix="1" applyNumberFormat="1" applyAlignment="1"/>
    <xf numFmtId="49" fontId="0" fillId="4" borderId="0" xfId="0" quotePrefix="1" applyNumberFormat="1" applyFill="1" applyAlignment="1">
      <alignment horizontal="left"/>
    </xf>
    <xf numFmtId="49" fontId="0" fillId="4" borderId="0" xfId="0" quotePrefix="1" applyNumberFormat="1" applyFill="1" applyAlignment="1">
      <alignment horizontal="left" vertical="center"/>
    </xf>
    <xf numFmtId="1" fontId="0" fillId="4" borderId="0" xfId="0" quotePrefix="1" applyNumberFormat="1" applyFill="1" applyAlignment="1">
      <alignment horizontal="left" vertical="center"/>
    </xf>
    <xf numFmtId="2" fontId="0" fillId="4" borderId="0" xfId="0" quotePrefix="1" applyNumberFormat="1" applyFill="1" applyAlignment="1"/>
    <xf numFmtId="0" fontId="0" fillId="2" borderId="0" xfId="0" quotePrefix="1" applyNumberFormat="1" applyFill="1" applyAlignment="1"/>
    <xf numFmtId="49" fontId="0" fillId="3" borderId="0" xfId="0" quotePrefix="1" applyNumberFormat="1" applyFill="1" applyAlignment="1">
      <alignment horizontal="left"/>
    </xf>
    <xf numFmtId="49" fontId="0" fillId="3" borderId="0" xfId="0" quotePrefix="1" applyNumberFormat="1" applyFill="1" applyAlignment="1">
      <alignment horizontal="left" vertical="center"/>
    </xf>
    <xf numFmtId="1" fontId="0" fillId="3" borderId="0" xfId="0" quotePrefix="1" applyNumberFormat="1" applyFill="1" applyAlignment="1">
      <alignment horizontal="left" vertical="center"/>
    </xf>
    <xf numFmtId="0" fontId="0" fillId="3" borderId="0" xfId="0" quotePrefix="1" applyNumberFormat="1" applyFill="1" applyAlignment="1">
      <alignment horizontal="right"/>
    </xf>
    <xf numFmtId="0" fontId="0" fillId="0" borderId="0" xfId="0" quotePrefix="1" applyNumberFormat="1" applyFill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0" fontId="0" fillId="0" borderId="0" xfId="0" quotePrefix="1" applyNumberFormat="1" applyAlignment="1">
      <alignment horizontal="righ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/>
    </xf>
    <xf numFmtId="49" fontId="0" fillId="3" borderId="0" xfId="0" quotePrefix="1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0" fontId="0" fillId="3" borderId="0" xfId="0" quotePrefix="1" applyNumberFormat="1" applyFon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3" borderId="0" xfId="0" quotePrefix="1" applyNumberFormat="1" applyFill="1" applyAlignment="1">
      <alignment horizontal="left" vertical="center"/>
    </xf>
    <xf numFmtId="0" fontId="0" fillId="5" borderId="0" xfId="0" quotePrefix="1" applyNumberFormat="1" applyFill="1"/>
    <xf numFmtId="0" fontId="0" fillId="5" borderId="0" xfId="0" applyFill="1"/>
    <xf numFmtId="0" fontId="0" fillId="5" borderId="0" xfId="0" applyFill="1" applyAlignment="1"/>
    <xf numFmtId="1" fontId="0" fillId="4" borderId="0" xfId="0" applyNumberFormat="1" applyFill="1" applyAlignment="1">
      <alignment horizontal="left" vertical="center"/>
    </xf>
    <xf numFmtId="164" fontId="0" fillId="2" borderId="0" xfId="0" quotePrefix="1" applyNumberFormat="1" applyFill="1" applyAlignment="1">
      <alignment horizontal="left" vertical="center"/>
    </xf>
    <xf numFmtId="0" fontId="0" fillId="0" borderId="0" xfId="0" applyAlignment="1">
      <alignment horizontal="left"/>
    </xf>
    <xf numFmtId="2" fontId="0" fillId="4" borderId="0" xfId="0" quotePrefix="1" applyNumberFormat="1" applyFill="1" applyAlignment="1">
      <alignment horizontal="left"/>
    </xf>
    <xf numFmtId="0" fontId="0" fillId="5" borderId="0" xfId="0" applyFill="1" applyAlignment="1">
      <alignment horizontal="center"/>
    </xf>
    <xf numFmtId="49" fontId="0" fillId="4" borderId="0" xfId="0" applyNumberFormat="1" applyFill="1" applyAlignment="1">
      <alignment horizontal="left" vertical="center"/>
    </xf>
    <xf numFmtId="0" fontId="3" fillId="0" borderId="0" xfId="0" quotePrefix="1" applyNumberFormat="1" applyFont="1"/>
    <xf numFmtId="1" fontId="0" fillId="4" borderId="0" xfId="0" applyNumberFormat="1" applyFill="1" applyAlignment="1">
      <alignment horizontal="center" vertical="center"/>
    </xf>
    <xf numFmtId="0" fontId="0" fillId="0" borderId="0" xfId="0" applyAlignment="1"/>
    <xf numFmtId="0" fontId="0" fillId="5" borderId="0" xfId="0" applyNumberFormat="1" applyFill="1"/>
    <xf numFmtId="49" fontId="0" fillId="6" borderId="0" xfId="0" quotePrefix="1" applyNumberFormat="1" applyFill="1" applyAlignment="1">
      <alignment horizontal="left"/>
    </xf>
    <xf numFmtId="49" fontId="0" fillId="6" borderId="0" xfId="0" quotePrefix="1" applyNumberFormat="1" applyFill="1" applyAlignment="1">
      <alignment horizontal="left" vertical="center"/>
    </xf>
    <xf numFmtId="1" fontId="0" fillId="6" borderId="0" xfId="0" quotePrefix="1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2" fontId="0" fillId="6" borderId="0" xfId="0" applyNumberFormat="1" applyFill="1" applyAlignment="1">
      <alignment horizontal="right"/>
    </xf>
    <xf numFmtId="0" fontId="0" fillId="6" borderId="0" xfId="0" quotePrefix="1" applyNumberFormat="1" applyFill="1" applyAlignment="1"/>
    <xf numFmtId="0" fontId="0" fillId="6" borderId="0" xfId="0" applyFill="1"/>
    <xf numFmtId="1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/>
    <xf numFmtId="0" fontId="0" fillId="6" borderId="0" xfId="0" applyFill="1" applyAlignment="1"/>
    <xf numFmtId="0" fontId="0" fillId="6" borderId="0" xfId="0" applyNumberFormat="1" applyFill="1"/>
    <xf numFmtId="165" fontId="0" fillId="0" borderId="0" xfId="0" quotePrefix="1" applyNumberFormat="1" applyAlignment="1">
      <alignment horizontal="right"/>
    </xf>
    <xf numFmtId="0" fontId="0" fillId="5" borderId="0" xfId="0" quotePrefix="1" applyNumberFormat="1" applyFill="1" applyAlignment="1">
      <alignment horizontal="right"/>
    </xf>
    <xf numFmtId="1" fontId="0" fillId="0" borderId="0" xfId="0" applyNumberFormat="1"/>
    <xf numFmtId="2" fontId="0" fillId="4" borderId="0" xfId="0" applyNumberFormat="1" applyFill="1" applyAlignment="1">
      <alignment horizontal="right"/>
    </xf>
    <xf numFmtId="0" fontId="3" fillId="0" borderId="0" xfId="0" applyNumberFormat="1" applyFont="1"/>
    <xf numFmtId="0" fontId="0" fillId="2" borderId="0" xfId="0" quotePrefix="1" applyNumberFormat="1" applyFill="1" applyAlignment="1">
      <alignment horizontal="center"/>
    </xf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C1" workbookViewId="0">
      <pane ySplit="1" topLeftCell="A4" activePane="bottomLeft" state="frozen"/>
      <selection pane="bottomLeft" activeCell="O83" sqref="O1:O83"/>
    </sheetView>
  </sheetViews>
  <sheetFormatPr baseColWidth="10" defaultColWidth="9.1640625" defaultRowHeight="15" x14ac:dyDescent="0.2"/>
  <cols>
    <col min="1" max="1" width="18.6640625" bestFit="1" customWidth="1"/>
    <col min="4" max="5" width="9.1640625" style="34"/>
    <col min="6" max="6" width="12.5" bestFit="1" customWidth="1"/>
    <col min="8" max="8" width="9.1640625" style="34"/>
    <col min="9" max="9" width="13.1640625" customWidth="1"/>
    <col min="10" max="10" width="13.5" bestFit="1" customWidth="1"/>
    <col min="14" max="14" width="14" customWidth="1"/>
    <col min="15" max="15" width="9.83203125" style="59" customWidth="1"/>
  </cols>
  <sheetData>
    <row r="1" spans="1:15" x14ac:dyDescent="0.2">
      <c r="A1" s="1" t="s">
        <v>0</v>
      </c>
      <c r="B1" s="7" t="s">
        <v>1</v>
      </c>
      <c r="C1" s="8" t="s">
        <v>2</v>
      </c>
      <c r="D1" s="9" t="s">
        <v>3</v>
      </c>
      <c r="E1" s="33" t="s">
        <v>71</v>
      </c>
      <c r="F1" s="2" t="s">
        <v>72</v>
      </c>
      <c r="G1" s="8" t="s">
        <v>4</v>
      </c>
      <c r="H1" s="35" t="s">
        <v>5</v>
      </c>
      <c r="I1" s="10" t="s">
        <v>73</v>
      </c>
      <c r="J1" s="1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58" t="s">
        <v>111</v>
      </c>
    </row>
    <row r="2" spans="1:15" x14ac:dyDescent="0.2">
      <c r="A2" s="4" t="s">
        <v>10</v>
      </c>
      <c r="B2" s="17" t="s">
        <v>6</v>
      </c>
      <c r="C2" s="18" t="s">
        <v>11</v>
      </c>
      <c r="D2" s="19">
        <v>2</v>
      </c>
      <c r="E2" s="13" t="s">
        <v>8</v>
      </c>
      <c r="F2" s="28" t="str">
        <f t="shared" ref="F2:F65" si="0">CONCATENATE(C2,"-",E2)</f>
        <v>W2-2</v>
      </c>
      <c r="G2" s="18" t="s">
        <v>7</v>
      </c>
      <c r="H2" s="20">
        <v>-28.609000000000002</v>
      </c>
      <c r="I2" s="6">
        <v>2.6009999999999991</v>
      </c>
      <c r="J2" s="20">
        <v>0.20221358345406185</v>
      </c>
      <c r="K2" s="4">
        <v>2656.2</v>
      </c>
      <c r="L2" s="4">
        <v>127</v>
      </c>
      <c r="M2" s="3">
        <v>658</v>
      </c>
      <c r="N2" s="16">
        <v>5.7902735562310035</v>
      </c>
      <c r="O2" s="59">
        <f>IF(N2&gt;=10,1,0)</f>
        <v>0</v>
      </c>
    </row>
    <row r="3" spans="1:15" x14ac:dyDescent="0.2">
      <c r="A3" s="4" t="s">
        <v>12</v>
      </c>
      <c r="B3" s="17" t="s">
        <v>6</v>
      </c>
      <c r="C3" s="18" t="s">
        <v>11</v>
      </c>
      <c r="D3" s="19">
        <v>2</v>
      </c>
      <c r="E3" s="13" t="s">
        <v>8</v>
      </c>
      <c r="F3" s="28" t="str">
        <f t="shared" si="0"/>
        <v>W2-2</v>
      </c>
      <c r="G3" s="18" t="s">
        <v>8</v>
      </c>
      <c r="H3" s="20">
        <v>-28.893999999999998</v>
      </c>
      <c r="I3" s="6">
        <v>2.3160000000000025</v>
      </c>
      <c r="J3" s="20"/>
      <c r="K3" s="4">
        <v>2656.2</v>
      </c>
      <c r="L3" s="4">
        <v>163</v>
      </c>
      <c r="M3" s="3">
        <v>658</v>
      </c>
      <c r="N3" s="16">
        <v>7.4316109422492396</v>
      </c>
      <c r="O3" s="59">
        <f t="shared" ref="O3:O66" si="1">IF(N3&gt;=10,1,0)</f>
        <v>0</v>
      </c>
    </row>
    <row r="4" spans="1:15" x14ac:dyDescent="0.2">
      <c r="A4" s="4" t="s">
        <v>13</v>
      </c>
      <c r="B4" s="17" t="s">
        <v>6</v>
      </c>
      <c r="C4" s="18" t="s">
        <v>11</v>
      </c>
      <c r="D4" s="19">
        <v>2</v>
      </c>
      <c r="E4" s="13" t="s">
        <v>8</v>
      </c>
      <c r="F4" s="28" t="str">
        <f t="shared" si="0"/>
        <v>W2-2</v>
      </c>
      <c r="G4" s="18" t="s">
        <v>9</v>
      </c>
      <c r="H4" s="20">
        <v>-28.503</v>
      </c>
      <c r="I4" s="6">
        <v>2.7070000000000007</v>
      </c>
      <c r="J4" s="20"/>
      <c r="K4" s="4">
        <v>2655.3</v>
      </c>
      <c r="L4" s="4">
        <v>176</v>
      </c>
      <c r="M4" s="3">
        <v>658</v>
      </c>
      <c r="N4" s="16">
        <v>8.0243161094224913</v>
      </c>
      <c r="O4" s="59">
        <f t="shared" si="1"/>
        <v>0</v>
      </c>
    </row>
    <row r="5" spans="1:15" x14ac:dyDescent="0.2">
      <c r="A5" s="3" t="s">
        <v>14</v>
      </c>
      <c r="B5" s="12" t="s">
        <v>6</v>
      </c>
      <c r="C5" s="13" t="s">
        <v>15</v>
      </c>
      <c r="D5" s="14">
        <v>3</v>
      </c>
      <c r="E5" s="13" t="s">
        <v>7</v>
      </c>
      <c r="F5" s="28" t="str">
        <f t="shared" si="0"/>
        <v>W3-1</v>
      </c>
      <c r="G5" s="13" t="s">
        <v>7</v>
      </c>
      <c r="H5" s="15">
        <v>-29.838000000000001</v>
      </c>
      <c r="I5" s="6">
        <v>1.3719999999999999</v>
      </c>
      <c r="J5" s="20">
        <v>0.13510366390294529</v>
      </c>
      <c r="K5" s="3">
        <v>2648.9</v>
      </c>
      <c r="L5" s="3">
        <v>914</v>
      </c>
      <c r="M5" s="3">
        <v>858</v>
      </c>
      <c r="N5" s="16">
        <v>31.95804195804196</v>
      </c>
      <c r="O5" s="59">
        <f t="shared" si="1"/>
        <v>1</v>
      </c>
    </row>
    <row r="6" spans="1:15" x14ac:dyDescent="0.2">
      <c r="A6" s="3" t="s">
        <v>16</v>
      </c>
      <c r="B6" s="12" t="s">
        <v>6</v>
      </c>
      <c r="C6" s="13" t="s">
        <v>15</v>
      </c>
      <c r="D6" s="14">
        <v>3</v>
      </c>
      <c r="E6" s="13" t="s">
        <v>7</v>
      </c>
      <c r="F6" s="28" t="str">
        <f t="shared" si="0"/>
        <v>W3-1</v>
      </c>
      <c r="G6" s="13" t="s">
        <v>8</v>
      </c>
      <c r="H6" s="15">
        <v>-29.84</v>
      </c>
      <c r="I6" s="6">
        <v>1.370000000000001</v>
      </c>
      <c r="J6" s="15"/>
      <c r="K6" s="3">
        <v>2649.3</v>
      </c>
      <c r="L6" s="3">
        <v>905</v>
      </c>
      <c r="M6" s="3">
        <v>858</v>
      </c>
      <c r="N6" s="16">
        <v>31.643356643356647</v>
      </c>
      <c r="O6" s="59">
        <f t="shared" si="1"/>
        <v>1</v>
      </c>
    </row>
    <row r="7" spans="1:15" x14ac:dyDescent="0.2">
      <c r="A7" s="3" t="s">
        <v>17</v>
      </c>
      <c r="B7" s="12" t="s">
        <v>6</v>
      </c>
      <c r="C7" s="13" t="s">
        <v>15</v>
      </c>
      <c r="D7" s="14">
        <v>3</v>
      </c>
      <c r="E7" s="13" t="s">
        <v>7</v>
      </c>
      <c r="F7" s="28" t="str">
        <f t="shared" si="0"/>
        <v>W3-1</v>
      </c>
      <c r="G7" s="13" t="s">
        <v>9</v>
      </c>
      <c r="H7" s="15">
        <v>-30.073</v>
      </c>
      <c r="I7" s="6">
        <v>1.1370000000000005</v>
      </c>
      <c r="J7" s="15"/>
      <c r="K7" s="3">
        <v>2649.5</v>
      </c>
      <c r="L7" s="3">
        <v>941</v>
      </c>
      <c r="M7" s="3">
        <v>858</v>
      </c>
      <c r="N7" s="16">
        <v>32.9020979020979</v>
      </c>
      <c r="O7" s="59">
        <f t="shared" si="1"/>
        <v>1</v>
      </c>
    </row>
    <row r="8" spans="1:15" x14ac:dyDescent="0.2">
      <c r="A8" s="4" t="s">
        <v>18</v>
      </c>
      <c r="B8" s="17" t="s">
        <v>6</v>
      </c>
      <c r="C8" s="18" t="s">
        <v>19</v>
      </c>
      <c r="D8" s="19">
        <v>5</v>
      </c>
      <c r="E8" s="18" t="s">
        <v>7</v>
      </c>
      <c r="F8" s="28" t="str">
        <f t="shared" si="0"/>
        <v>W5-1</v>
      </c>
      <c r="G8" s="18" t="s">
        <v>7</v>
      </c>
      <c r="H8" s="20">
        <v>-28.164999999999999</v>
      </c>
      <c r="I8" s="6">
        <v>3.0450000000000017</v>
      </c>
      <c r="J8" s="20">
        <v>0.95656799723455865</v>
      </c>
      <c r="K8" s="4">
        <v>2655.3</v>
      </c>
      <c r="L8" s="4">
        <v>491</v>
      </c>
      <c r="M8" s="3">
        <v>658</v>
      </c>
      <c r="N8" s="16">
        <v>22.386018237082066</v>
      </c>
      <c r="O8" s="59">
        <f t="shared" si="1"/>
        <v>1</v>
      </c>
    </row>
    <row r="9" spans="1:15" x14ac:dyDescent="0.2">
      <c r="A9" s="4" t="s">
        <v>20</v>
      </c>
      <c r="B9" s="17" t="s">
        <v>6</v>
      </c>
      <c r="C9" s="18" t="s">
        <v>19</v>
      </c>
      <c r="D9" s="19">
        <v>5</v>
      </c>
      <c r="E9" s="18" t="s">
        <v>7</v>
      </c>
      <c r="F9" s="28" t="str">
        <f t="shared" si="0"/>
        <v>W5-1</v>
      </c>
      <c r="G9" s="18" t="s">
        <v>8</v>
      </c>
      <c r="H9" s="20">
        <v>-29.899000000000001</v>
      </c>
      <c r="I9" s="6">
        <v>1.3109999999999999</v>
      </c>
      <c r="J9" s="20"/>
      <c r="K9" s="4">
        <v>2655.3</v>
      </c>
      <c r="L9" s="4">
        <v>440</v>
      </c>
      <c r="M9" s="3">
        <v>658</v>
      </c>
      <c r="N9" s="16">
        <v>20.060790273556229</v>
      </c>
      <c r="O9" s="59">
        <f t="shared" si="1"/>
        <v>1</v>
      </c>
    </row>
    <row r="10" spans="1:15" x14ac:dyDescent="0.2">
      <c r="A10" s="4" t="s">
        <v>21</v>
      </c>
      <c r="B10" s="17" t="s">
        <v>6</v>
      </c>
      <c r="C10" s="18" t="s">
        <v>19</v>
      </c>
      <c r="D10" s="19">
        <v>5</v>
      </c>
      <c r="E10" s="18" t="s">
        <v>7</v>
      </c>
      <c r="F10" s="28" t="str">
        <f t="shared" si="0"/>
        <v>W5-1</v>
      </c>
      <c r="G10" s="18" t="s">
        <v>9</v>
      </c>
      <c r="H10" s="20">
        <v>-29.731999999999999</v>
      </c>
      <c r="I10" s="6">
        <v>1.4780000000000015</v>
      </c>
      <c r="J10" s="20"/>
      <c r="K10" s="4">
        <v>2655.1</v>
      </c>
      <c r="L10" s="4">
        <v>361</v>
      </c>
      <c r="M10" s="3">
        <v>658</v>
      </c>
      <c r="N10" s="16">
        <v>16.458966565349545</v>
      </c>
      <c r="O10" s="59">
        <f t="shared" si="1"/>
        <v>1</v>
      </c>
    </row>
    <row r="11" spans="1:15" x14ac:dyDescent="0.2">
      <c r="A11" s="3" t="s">
        <v>22</v>
      </c>
      <c r="B11" s="12" t="s">
        <v>6</v>
      </c>
      <c r="C11" s="13" t="s">
        <v>19</v>
      </c>
      <c r="D11" s="14">
        <v>5</v>
      </c>
      <c r="E11" s="13" t="s">
        <v>8</v>
      </c>
      <c r="F11" s="28" t="str">
        <f t="shared" si="0"/>
        <v>W5-2</v>
      </c>
      <c r="G11" s="13" t="s">
        <v>7</v>
      </c>
      <c r="H11" s="15">
        <v>-27.884</v>
      </c>
      <c r="I11" s="6">
        <v>3.3260000000000005</v>
      </c>
      <c r="J11" s="20">
        <v>0.45737074676896389</v>
      </c>
      <c r="K11" s="3">
        <v>2669.8</v>
      </c>
      <c r="L11" s="3">
        <v>55</v>
      </c>
      <c r="M11" s="3">
        <v>904</v>
      </c>
      <c r="N11" s="16">
        <v>1.8252212389380531</v>
      </c>
      <c r="O11" s="59">
        <f t="shared" si="1"/>
        <v>0</v>
      </c>
    </row>
    <row r="12" spans="1:15" x14ac:dyDescent="0.2">
      <c r="A12" s="3" t="s">
        <v>23</v>
      </c>
      <c r="B12" s="12" t="s">
        <v>6</v>
      </c>
      <c r="C12" s="13" t="s">
        <v>19</v>
      </c>
      <c r="D12" s="14">
        <v>5</v>
      </c>
      <c r="E12" s="13" t="s">
        <v>8</v>
      </c>
      <c r="F12" s="28" t="str">
        <f t="shared" si="0"/>
        <v>W5-2</v>
      </c>
      <c r="G12" s="13" t="s">
        <v>8</v>
      </c>
      <c r="H12" s="15">
        <v>-28.632000000000001</v>
      </c>
      <c r="I12" s="6">
        <v>2.5779999999999994</v>
      </c>
      <c r="J12" s="15"/>
      <c r="K12" s="3">
        <v>2669.8</v>
      </c>
      <c r="L12" s="3">
        <v>55</v>
      </c>
      <c r="M12" s="3">
        <v>904</v>
      </c>
      <c r="N12" s="16">
        <v>1.8252212389380531</v>
      </c>
      <c r="O12" s="59">
        <f t="shared" si="1"/>
        <v>0</v>
      </c>
    </row>
    <row r="13" spans="1:15" x14ac:dyDescent="0.2">
      <c r="A13" s="3" t="s">
        <v>24</v>
      </c>
      <c r="B13" s="12" t="s">
        <v>6</v>
      </c>
      <c r="C13" s="13" t="s">
        <v>19</v>
      </c>
      <c r="D13" s="14">
        <v>5</v>
      </c>
      <c r="E13" s="13" t="s">
        <v>8</v>
      </c>
      <c r="F13" s="28" t="str">
        <f t="shared" si="0"/>
        <v>W5-2</v>
      </c>
      <c r="G13" s="13" t="s">
        <v>9</v>
      </c>
      <c r="H13" s="15">
        <v>-28.713999999999999</v>
      </c>
      <c r="I13" s="6">
        <v>2.4960000000000022</v>
      </c>
      <c r="J13" s="15"/>
      <c r="K13" s="3">
        <v>2671.6</v>
      </c>
      <c r="L13" s="3">
        <v>58</v>
      </c>
      <c r="M13" s="3">
        <v>904</v>
      </c>
      <c r="N13" s="16">
        <v>1.9247787610619469</v>
      </c>
      <c r="O13" s="59">
        <f t="shared" si="1"/>
        <v>0</v>
      </c>
    </row>
    <row r="14" spans="1:15" x14ac:dyDescent="0.2">
      <c r="A14" s="3" t="s">
        <v>25</v>
      </c>
      <c r="B14" s="12" t="s">
        <v>6</v>
      </c>
      <c r="C14" s="13" t="s">
        <v>26</v>
      </c>
      <c r="D14" s="14">
        <v>6</v>
      </c>
      <c r="E14" s="13" t="s">
        <v>9</v>
      </c>
      <c r="F14" s="28" t="str">
        <f t="shared" si="0"/>
        <v>W6-3</v>
      </c>
      <c r="G14" s="13" t="s">
        <v>7</v>
      </c>
      <c r="H14" s="15">
        <v>-29.545000000000002</v>
      </c>
      <c r="I14" s="6">
        <v>1.6649999999999991</v>
      </c>
      <c r="J14" s="20">
        <v>3.9962482405376198E-2</v>
      </c>
      <c r="K14" s="3">
        <v>2649.5</v>
      </c>
      <c r="L14" s="3">
        <v>1522</v>
      </c>
      <c r="M14" s="3">
        <v>904</v>
      </c>
      <c r="N14" s="16">
        <v>50.508849557522126</v>
      </c>
      <c r="O14" s="59">
        <f t="shared" si="1"/>
        <v>1</v>
      </c>
    </row>
    <row r="15" spans="1:15" x14ac:dyDescent="0.2">
      <c r="A15" s="3" t="s">
        <v>27</v>
      </c>
      <c r="B15" s="12" t="s">
        <v>6</v>
      </c>
      <c r="C15" s="13" t="s">
        <v>26</v>
      </c>
      <c r="D15" s="14">
        <v>6</v>
      </c>
      <c r="E15" s="13" t="s">
        <v>9</v>
      </c>
      <c r="F15" s="28" t="str">
        <f t="shared" si="0"/>
        <v>W6-3</v>
      </c>
      <c r="G15" s="13" t="s">
        <v>8</v>
      </c>
      <c r="H15" s="15">
        <v>-29.515999999999998</v>
      </c>
      <c r="I15" s="6">
        <v>1.6940000000000026</v>
      </c>
      <c r="J15" s="15"/>
      <c r="K15" s="3">
        <v>2649.3</v>
      </c>
      <c r="L15" s="3">
        <v>1715</v>
      </c>
      <c r="M15" s="3">
        <v>904</v>
      </c>
      <c r="N15" s="16">
        <v>56.913716814159287</v>
      </c>
      <c r="O15" s="59">
        <f t="shared" si="1"/>
        <v>1</v>
      </c>
    </row>
    <row r="16" spans="1:15" x14ac:dyDescent="0.2">
      <c r="A16" s="3" t="s">
        <v>28</v>
      </c>
      <c r="B16" s="12" t="s">
        <v>6</v>
      </c>
      <c r="C16" s="13" t="s">
        <v>26</v>
      </c>
      <c r="D16" s="14">
        <v>6</v>
      </c>
      <c r="E16" s="13" t="s">
        <v>9</v>
      </c>
      <c r="F16" s="28" t="str">
        <f t="shared" si="0"/>
        <v>W6-3</v>
      </c>
      <c r="G16" s="13" t="s">
        <v>9</v>
      </c>
      <c r="H16" s="15">
        <v>-29.466000000000001</v>
      </c>
      <c r="I16" s="6">
        <v>1.7439999999999998</v>
      </c>
      <c r="J16" s="15"/>
      <c r="K16" s="3">
        <v>2649.5</v>
      </c>
      <c r="L16" s="3">
        <v>1812</v>
      </c>
      <c r="M16" s="3">
        <v>904</v>
      </c>
      <c r="N16" s="16">
        <v>60.13274336283186</v>
      </c>
      <c r="O16" s="59">
        <f t="shared" si="1"/>
        <v>1</v>
      </c>
    </row>
    <row r="17" spans="1:15" x14ac:dyDescent="0.2">
      <c r="A17" s="4" t="s">
        <v>29</v>
      </c>
      <c r="B17" s="17" t="s">
        <v>6</v>
      </c>
      <c r="C17" s="18" t="s">
        <v>30</v>
      </c>
      <c r="D17" s="19">
        <v>9</v>
      </c>
      <c r="E17" s="18" t="s">
        <v>7</v>
      </c>
      <c r="F17" s="28" t="str">
        <f t="shared" si="0"/>
        <v>W9-1</v>
      </c>
      <c r="G17" s="18" t="s">
        <v>7</v>
      </c>
      <c r="H17" s="20">
        <v>-29.12</v>
      </c>
      <c r="I17" s="6">
        <v>2.09</v>
      </c>
      <c r="J17" s="20"/>
      <c r="K17" s="4">
        <v>2656</v>
      </c>
      <c r="L17" s="4">
        <v>24</v>
      </c>
      <c r="M17" s="3">
        <v>658</v>
      </c>
      <c r="N17" s="16">
        <v>1.094224924012158</v>
      </c>
      <c r="O17" s="59">
        <f t="shared" si="1"/>
        <v>0</v>
      </c>
    </row>
    <row r="18" spans="1:15" x14ac:dyDescent="0.2">
      <c r="A18" s="3" t="s">
        <v>31</v>
      </c>
      <c r="B18" s="12" t="s">
        <v>6</v>
      </c>
      <c r="C18" s="13" t="s">
        <v>30</v>
      </c>
      <c r="D18" s="14">
        <v>9</v>
      </c>
      <c r="E18" s="13" t="s">
        <v>7</v>
      </c>
      <c r="F18" s="28" t="str">
        <f t="shared" si="0"/>
        <v>W9-1</v>
      </c>
      <c r="G18" s="13" t="s">
        <v>8</v>
      </c>
      <c r="H18" s="15">
        <v>-30.044</v>
      </c>
      <c r="I18" s="6">
        <v>1.1660000000000004</v>
      </c>
      <c r="J18" s="15">
        <v>0.46286166039829529</v>
      </c>
      <c r="K18" s="3">
        <v>2662.7</v>
      </c>
      <c r="L18" s="3">
        <v>55</v>
      </c>
      <c r="M18" s="3">
        <v>823</v>
      </c>
      <c r="N18" s="16">
        <v>2.0048602673147022</v>
      </c>
      <c r="O18" s="59">
        <f t="shared" si="1"/>
        <v>0</v>
      </c>
    </row>
    <row r="19" spans="1:15" x14ac:dyDescent="0.2">
      <c r="A19" s="3" t="s">
        <v>32</v>
      </c>
      <c r="B19" s="12" t="s">
        <v>6</v>
      </c>
      <c r="C19" s="13" t="s">
        <v>30</v>
      </c>
      <c r="D19" s="14">
        <v>9</v>
      </c>
      <c r="E19" s="13" t="s">
        <v>7</v>
      </c>
      <c r="F19" s="28" t="str">
        <f t="shared" si="0"/>
        <v>W9-1</v>
      </c>
      <c r="G19" s="13" t="s">
        <v>9</v>
      </c>
      <c r="H19" s="15">
        <v>-29.361000000000001</v>
      </c>
      <c r="I19" s="6">
        <v>1.8490000000000002</v>
      </c>
      <c r="J19" s="15"/>
      <c r="K19" s="3">
        <v>2662.7</v>
      </c>
      <c r="L19" s="3">
        <v>58</v>
      </c>
      <c r="M19" s="3">
        <v>823</v>
      </c>
      <c r="N19" s="16">
        <v>2.1142162818955041</v>
      </c>
      <c r="O19" s="59">
        <f t="shared" si="1"/>
        <v>0</v>
      </c>
    </row>
    <row r="20" spans="1:15" x14ac:dyDescent="0.2">
      <c r="A20" s="4" t="s">
        <v>32</v>
      </c>
      <c r="B20" s="17" t="s">
        <v>6</v>
      </c>
      <c r="C20" s="18" t="s">
        <v>30</v>
      </c>
      <c r="D20" s="19">
        <v>9</v>
      </c>
      <c r="E20" s="18" t="s">
        <v>7</v>
      </c>
      <c r="F20" s="28" t="str">
        <f t="shared" si="0"/>
        <v>W9-1</v>
      </c>
      <c r="G20" s="18" t="s">
        <v>9</v>
      </c>
      <c r="H20" s="20">
        <v>-29.013999999999999</v>
      </c>
      <c r="I20" s="6">
        <v>2.1960000000000015</v>
      </c>
      <c r="J20" s="20"/>
      <c r="K20" s="4">
        <v>2655.3</v>
      </c>
      <c r="L20" s="4">
        <v>58</v>
      </c>
      <c r="M20" s="3">
        <v>658</v>
      </c>
      <c r="N20" s="16">
        <v>2.6443768996960486</v>
      </c>
      <c r="O20" s="59">
        <f t="shared" si="1"/>
        <v>0</v>
      </c>
    </row>
    <row r="21" spans="1:15" x14ac:dyDescent="0.2">
      <c r="A21" s="3" t="s">
        <v>33</v>
      </c>
      <c r="B21" s="12" t="s">
        <v>6</v>
      </c>
      <c r="C21" s="13" t="s">
        <v>30</v>
      </c>
      <c r="D21" s="14">
        <v>9</v>
      </c>
      <c r="E21" s="13" t="s">
        <v>8</v>
      </c>
      <c r="F21" s="28" t="str">
        <f t="shared" si="0"/>
        <v>W9-2</v>
      </c>
      <c r="G21" s="13" t="s">
        <v>7</v>
      </c>
      <c r="H21" s="15">
        <v>-30.259</v>
      </c>
      <c r="I21" s="6">
        <v>0.95100000000000051</v>
      </c>
      <c r="J21" s="15">
        <v>0.34329239238099396</v>
      </c>
      <c r="K21" s="3">
        <v>2664.8</v>
      </c>
      <c r="L21" s="3">
        <v>2210</v>
      </c>
      <c r="M21" s="3">
        <v>823</v>
      </c>
      <c r="N21" s="16">
        <v>80.558930741190764</v>
      </c>
      <c r="O21" s="59">
        <f t="shared" si="1"/>
        <v>1</v>
      </c>
    </row>
    <row r="22" spans="1:15" x14ac:dyDescent="0.2">
      <c r="A22" s="3" t="s">
        <v>34</v>
      </c>
      <c r="B22" s="12" t="s">
        <v>6</v>
      </c>
      <c r="C22" s="13" t="s">
        <v>30</v>
      </c>
      <c r="D22" s="14">
        <v>9</v>
      </c>
      <c r="E22" s="13" t="s">
        <v>8</v>
      </c>
      <c r="F22" s="28" t="str">
        <f t="shared" si="0"/>
        <v>W9-2</v>
      </c>
      <c r="G22" s="13" t="s">
        <v>8</v>
      </c>
      <c r="H22" s="15">
        <v>-30.725000000000001</v>
      </c>
      <c r="I22" s="6">
        <v>0.48499999999999943</v>
      </c>
      <c r="J22" s="15"/>
      <c r="K22" s="3">
        <v>2664.8</v>
      </c>
      <c r="L22" s="3">
        <v>2158</v>
      </c>
      <c r="M22" s="3">
        <v>823</v>
      </c>
      <c r="N22" s="16">
        <v>78.663426488456864</v>
      </c>
      <c r="O22" s="59">
        <f t="shared" si="1"/>
        <v>1</v>
      </c>
    </row>
    <row r="23" spans="1:15" x14ac:dyDescent="0.2">
      <c r="A23" s="3" t="s">
        <v>35</v>
      </c>
      <c r="B23" s="12" t="s">
        <v>6</v>
      </c>
      <c r="C23" s="13" t="s">
        <v>30</v>
      </c>
      <c r="D23" s="14">
        <v>9</v>
      </c>
      <c r="E23" s="13" t="s">
        <v>8</v>
      </c>
      <c r="F23" s="28" t="str">
        <f t="shared" si="0"/>
        <v>W9-2</v>
      </c>
      <c r="G23" s="13" t="s">
        <v>9</v>
      </c>
      <c r="H23" s="15">
        <v>-31.097999999999999</v>
      </c>
      <c r="I23" s="6">
        <v>0.11200000000000188</v>
      </c>
      <c r="J23" s="15"/>
      <c r="K23" s="3">
        <v>2665.8</v>
      </c>
      <c r="L23" s="3">
        <v>2493</v>
      </c>
      <c r="M23" s="3">
        <v>823</v>
      </c>
      <c r="N23" s="16">
        <v>90.874848116646419</v>
      </c>
      <c r="O23" s="59">
        <f t="shared" si="1"/>
        <v>1</v>
      </c>
    </row>
    <row r="24" spans="1:15" x14ac:dyDescent="0.2">
      <c r="A24" s="3" t="s">
        <v>94</v>
      </c>
      <c r="B24" s="12" t="s">
        <v>6</v>
      </c>
      <c r="C24" s="13" t="s">
        <v>30</v>
      </c>
      <c r="D24" s="14">
        <v>9</v>
      </c>
      <c r="E24" s="13" t="s">
        <v>8</v>
      </c>
      <c r="F24" s="28" t="str">
        <f t="shared" si="0"/>
        <v>W9-2</v>
      </c>
      <c r="G24" s="13" t="s">
        <v>79</v>
      </c>
      <c r="H24" s="15">
        <v>-30.68</v>
      </c>
      <c r="I24" s="6">
        <v>0.53000000000000114</v>
      </c>
      <c r="J24" s="15"/>
      <c r="K24" s="3"/>
      <c r="L24" s="3">
        <v>6700</v>
      </c>
      <c r="M24" s="3">
        <v>1046</v>
      </c>
      <c r="N24" s="16">
        <v>192.1606118546845</v>
      </c>
      <c r="O24" s="59">
        <f t="shared" si="1"/>
        <v>1</v>
      </c>
    </row>
    <row r="25" spans="1:15" x14ac:dyDescent="0.2">
      <c r="A25" s="3" t="s">
        <v>36</v>
      </c>
      <c r="B25" s="12" t="s">
        <v>6</v>
      </c>
      <c r="C25" s="13" t="s">
        <v>30</v>
      </c>
      <c r="D25" s="14">
        <v>9</v>
      </c>
      <c r="E25" s="13" t="s">
        <v>9</v>
      </c>
      <c r="F25" s="28" t="str">
        <f t="shared" si="0"/>
        <v>W9-3</v>
      </c>
      <c r="G25" s="13" t="s">
        <v>8</v>
      </c>
      <c r="H25" s="15">
        <v>-28.574000000000002</v>
      </c>
      <c r="I25" s="6">
        <v>2.6359999999999992</v>
      </c>
      <c r="J25" s="15">
        <v>1.6970562748477785E-2</v>
      </c>
      <c r="K25" s="3">
        <v>2662.5</v>
      </c>
      <c r="L25" s="3">
        <v>585</v>
      </c>
      <c r="M25" s="3">
        <v>823</v>
      </c>
      <c r="N25" s="16">
        <v>21.324422843256379</v>
      </c>
      <c r="O25" s="59">
        <f t="shared" si="1"/>
        <v>1</v>
      </c>
    </row>
    <row r="26" spans="1:15" x14ac:dyDescent="0.2">
      <c r="A26" s="3" t="s">
        <v>37</v>
      </c>
      <c r="B26" s="12" t="s">
        <v>6</v>
      </c>
      <c r="C26" s="13" t="s">
        <v>30</v>
      </c>
      <c r="D26" s="14">
        <v>9</v>
      </c>
      <c r="E26" s="13" t="s">
        <v>9</v>
      </c>
      <c r="F26" s="28" t="str">
        <f t="shared" si="0"/>
        <v>W9-3</v>
      </c>
      <c r="G26" s="13" t="s">
        <v>9</v>
      </c>
      <c r="H26" s="15">
        <v>-28.55</v>
      </c>
      <c r="I26" s="6">
        <v>2.66</v>
      </c>
      <c r="J26" s="15"/>
      <c r="K26" s="3">
        <v>2662.5</v>
      </c>
      <c r="L26" s="3">
        <v>670</v>
      </c>
      <c r="M26" s="3">
        <v>823</v>
      </c>
      <c r="N26" s="16">
        <v>24.422843256379103</v>
      </c>
      <c r="O26" s="59">
        <f t="shared" si="1"/>
        <v>1</v>
      </c>
    </row>
    <row r="27" spans="1:15" x14ac:dyDescent="0.2">
      <c r="A27" s="3" t="s">
        <v>38</v>
      </c>
      <c r="B27" s="12" t="s">
        <v>6</v>
      </c>
      <c r="C27" s="13" t="s">
        <v>30</v>
      </c>
      <c r="D27" s="14">
        <v>9</v>
      </c>
      <c r="E27" s="13" t="s">
        <v>79</v>
      </c>
      <c r="F27" s="28" t="str">
        <f t="shared" si="0"/>
        <v>W9-4</v>
      </c>
      <c r="G27" s="13" t="s">
        <v>7</v>
      </c>
      <c r="H27" s="15">
        <v>-28.641999999999999</v>
      </c>
      <c r="I27" s="6">
        <v>2.5680000000000014</v>
      </c>
      <c r="J27" s="15">
        <v>0.17658708899577019</v>
      </c>
      <c r="K27" s="3">
        <v>2662.7</v>
      </c>
      <c r="L27" s="3">
        <v>921</v>
      </c>
      <c r="M27" s="3">
        <v>823</v>
      </c>
      <c r="N27" s="16">
        <v>33.5722964763062</v>
      </c>
      <c r="O27" s="59">
        <f t="shared" si="1"/>
        <v>1</v>
      </c>
    </row>
    <row r="28" spans="1:15" x14ac:dyDescent="0.2">
      <c r="A28" s="3" t="s">
        <v>39</v>
      </c>
      <c r="B28" s="12" t="s">
        <v>6</v>
      </c>
      <c r="C28" s="13" t="s">
        <v>30</v>
      </c>
      <c r="D28" s="14">
        <v>9</v>
      </c>
      <c r="E28" s="13" t="s">
        <v>79</v>
      </c>
      <c r="F28" s="28" t="str">
        <f t="shared" si="0"/>
        <v>W9-4</v>
      </c>
      <c r="G28" s="13" t="s">
        <v>8</v>
      </c>
      <c r="H28" s="15">
        <v>-28.902000000000001</v>
      </c>
      <c r="I28" s="6">
        <v>2.3079999999999998</v>
      </c>
      <c r="J28" s="15"/>
      <c r="K28" s="3">
        <v>2662.9</v>
      </c>
      <c r="L28" s="3">
        <v>977</v>
      </c>
      <c r="M28" s="3">
        <v>823</v>
      </c>
      <c r="N28" s="16">
        <v>35.613608748481163</v>
      </c>
      <c r="O28" s="59">
        <f t="shared" si="1"/>
        <v>1</v>
      </c>
    </row>
    <row r="29" spans="1:15" x14ac:dyDescent="0.2">
      <c r="A29" s="3" t="s">
        <v>40</v>
      </c>
      <c r="B29" s="12" t="s">
        <v>6</v>
      </c>
      <c r="C29" s="13" t="s">
        <v>30</v>
      </c>
      <c r="D29" s="14">
        <v>9</v>
      </c>
      <c r="E29" s="13" t="s">
        <v>79</v>
      </c>
      <c r="F29" s="28" t="str">
        <f t="shared" si="0"/>
        <v>W9-4</v>
      </c>
      <c r="G29" s="13" t="s">
        <v>9</v>
      </c>
      <c r="H29" s="15">
        <v>-28.565000000000001</v>
      </c>
      <c r="I29" s="6">
        <v>2.6449999999999996</v>
      </c>
      <c r="J29" s="15"/>
      <c r="K29" s="3">
        <v>2662.7</v>
      </c>
      <c r="L29" s="3">
        <v>1129</v>
      </c>
      <c r="M29" s="3">
        <v>823</v>
      </c>
      <c r="N29" s="16">
        <v>41.154313487241794</v>
      </c>
      <c r="O29" s="59">
        <f t="shared" si="1"/>
        <v>1</v>
      </c>
    </row>
    <row r="30" spans="1:15" x14ac:dyDescent="0.2">
      <c r="A30" s="3" t="s">
        <v>42</v>
      </c>
      <c r="B30" s="12" t="s">
        <v>6</v>
      </c>
      <c r="C30" s="13" t="s">
        <v>41</v>
      </c>
      <c r="D30" s="14">
        <v>10</v>
      </c>
      <c r="E30" s="13" t="s">
        <v>7</v>
      </c>
      <c r="F30" s="28" t="str">
        <f t="shared" si="0"/>
        <v>W10-1</v>
      </c>
      <c r="G30" s="13" t="s">
        <v>9</v>
      </c>
      <c r="H30" s="15">
        <v>-28.065999999999999</v>
      </c>
      <c r="I30" s="6">
        <v>3.1440000000000019</v>
      </c>
      <c r="J30" s="15">
        <v>0.52820876554635099</v>
      </c>
      <c r="K30" s="3">
        <v>2660.2</v>
      </c>
      <c r="L30" s="3">
        <v>234</v>
      </c>
      <c r="M30" s="3">
        <v>1047</v>
      </c>
      <c r="N30" s="16">
        <v>6.7048710601719197</v>
      </c>
      <c r="O30" s="59">
        <f t="shared" si="1"/>
        <v>0</v>
      </c>
    </row>
    <row r="31" spans="1:15" x14ac:dyDescent="0.2">
      <c r="A31" s="3" t="s">
        <v>43</v>
      </c>
      <c r="B31" s="12" t="s">
        <v>6</v>
      </c>
      <c r="C31" s="13" t="s">
        <v>41</v>
      </c>
      <c r="D31" s="14">
        <v>10</v>
      </c>
      <c r="E31" s="13" t="s">
        <v>8</v>
      </c>
      <c r="F31" s="28" t="str">
        <f t="shared" si="0"/>
        <v>W10-2</v>
      </c>
      <c r="G31" s="13" t="s">
        <v>8</v>
      </c>
      <c r="H31" s="15">
        <v>-29.91</v>
      </c>
      <c r="I31" s="6">
        <v>1.3000000000000007</v>
      </c>
      <c r="J31" s="15">
        <v>0.61325117203312374</v>
      </c>
      <c r="K31" s="3">
        <v>2660.6</v>
      </c>
      <c r="L31" s="3">
        <v>397</v>
      </c>
      <c r="M31" s="3">
        <v>1047</v>
      </c>
      <c r="N31" s="16">
        <v>11.375358166189113</v>
      </c>
      <c r="O31" s="59">
        <f t="shared" si="1"/>
        <v>1</v>
      </c>
    </row>
    <row r="32" spans="1:15" x14ac:dyDescent="0.2">
      <c r="A32" s="3" t="s">
        <v>44</v>
      </c>
      <c r="B32" s="12" t="s">
        <v>6</v>
      </c>
      <c r="C32" s="13" t="s">
        <v>41</v>
      </c>
      <c r="D32" s="14">
        <v>10</v>
      </c>
      <c r="E32" s="13" t="s">
        <v>9</v>
      </c>
      <c r="F32" s="28" t="str">
        <f t="shared" si="0"/>
        <v>W10-3</v>
      </c>
      <c r="G32" s="13" t="s">
        <v>7</v>
      </c>
      <c r="H32" s="15">
        <v>-29.736999999999998</v>
      </c>
      <c r="I32" s="6">
        <v>1.4730000000000025</v>
      </c>
      <c r="J32" s="15">
        <v>0.34117493069294136</v>
      </c>
      <c r="K32" s="3">
        <v>2661</v>
      </c>
      <c r="L32" s="3">
        <v>647</v>
      </c>
      <c r="M32" s="3">
        <v>1047</v>
      </c>
      <c r="N32" s="16">
        <v>18.538681948424067</v>
      </c>
      <c r="O32" s="59">
        <f t="shared" si="1"/>
        <v>1</v>
      </c>
    </row>
    <row r="33" spans="1:15" x14ac:dyDescent="0.2">
      <c r="A33" s="3" t="s">
        <v>45</v>
      </c>
      <c r="B33" s="12" t="s">
        <v>6</v>
      </c>
      <c r="C33" s="13" t="s">
        <v>41</v>
      </c>
      <c r="D33" s="14">
        <v>10</v>
      </c>
      <c r="E33" s="13" t="s">
        <v>9</v>
      </c>
      <c r="F33" s="28" t="str">
        <f t="shared" si="0"/>
        <v>W10-3</v>
      </c>
      <c r="G33" s="13" t="s">
        <v>8</v>
      </c>
      <c r="H33" s="15">
        <v>-29.446000000000002</v>
      </c>
      <c r="I33" s="6">
        <v>1.7639999999999993</v>
      </c>
      <c r="J33" s="15"/>
      <c r="K33" s="3">
        <v>2660.2</v>
      </c>
      <c r="L33" s="3">
        <v>643</v>
      </c>
      <c r="M33" s="3">
        <v>1047</v>
      </c>
      <c r="N33" s="16">
        <v>18.424068767908309</v>
      </c>
      <c r="O33" s="59">
        <f t="shared" si="1"/>
        <v>1</v>
      </c>
    </row>
    <row r="34" spans="1:15" x14ac:dyDescent="0.2">
      <c r="A34" s="3" t="s">
        <v>46</v>
      </c>
      <c r="B34" s="12" t="s">
        <v>6</v>
      </c>
      <c r="C34" s="13" t="s">
        <v>41</v>
      </c>
      <c r="D34" s="14">
        <v>10</v>
      </c>
      <c r="E34" s="13" t="s">
        <v>9</v>
      </c>
      <c r="F34" s="28" t="str">
        <f t="shared" si="0"/>
        <v>W10-3</v>
      </c>
      <c r="G34" s="13" t="s">
        <v>9</v>
      </c>
      <c r="H34" s="15">
        <v>-30.126000000000001</v>
      </c>
      <c r="I34" s="6">
        <v>1.0839999999999996</v>
      </c>
      <c r="J34" s="15"/>
      <c r="K34" s="3">
        <v>2659.9</v>
      </c>
      <c r="L34" s="3">
        <v>709</v>
      </c>
      <c r="M34" s="3">
        <v>1047</v>
      </c>
      <c r="N34" s="16">
        <v>20.315186246418339</v>
      </c>
      <c r="O34" s="59">
        <f t="shared" si="1"/>
        <v>1</v>
      </c>
    </row>
    <row r="35" spans="1:15" x14ac:dyDescent="0.2">
      <c r="A35" s="4" t="s">
        <v>47</v>
      </c>
      <c r="B35" s="17" t="s">
        <v>6</v>
      </c>
      <c r="C35" s="17" t="s">
        <v>41</v>
      </c>
      <c r="D35" s="21">
        <v>10</v>
      </c>
      <c r="E35" s="17" t="s">
        <v>79</v>
      </c>
      <c r="F35" s="28" t="str">
        <f t="shared" si="0"/>
        <v>W10-4</v>
      </c>
      <c r="G35" s="17" t="s">
        <v>7</v>
      </c>
      <c r="H35" s="20">
        <v>-27.686</v>
      </c>
      <c r="I35" s="6">
        <v>3.5240000000000009</v>
      </c>
      <c r="J35" s="15">
        <v>0.47132402159590076</v>
      </c>
      <c r="K35" s="4">
        <v>2201.4</v>
      </c>
      <c r="L35" s="4">
        <v>254</v>
      </c>
      <c r="M35" s="3">
        <v>445</v>
      </c>
      <c r="N35" s="16">
        <v>17.123595505617978</v>
      </c>
      <c r="O35" s="59">
        <f t="shared" si="1"/>
        <v>1</v>
      </c>
    </row>
    <row r="36" spans="1:15" x14ac:dyDescent="0.2">
      <c r="A36" s="4" t="s">
        <v>48</v>
      </c>
      <c r="B36" s="17" t="s">
        <v>6</v>
      </c>
      <c r="C36" s="17" t="s">
        <v>41</v>
      </c>
      <c r="D36" s="21">
        <v>10</v>
      </c>
      <c r="E36" s="17" t="s">
        <v>79</v>
      </c>
      <c r="F36" s="28" t="str">
        <f t="shared" si="0"/>
        <v>W10-4</v>
      </c>
      <c r="G36" s="17" t="s">
        <v>8</v>
      </c>
      <c r="H36" s="20">
        <v>-28.619</v>
      </c>
      <c r="I36" s="6">
        <v>2.5910000000000011</v>
      </c>
      <c r="J36" s="20"/>
      <c r="K36" s="4">
        <v>2201.1999999999998</v>
      </c>
      <c r="L36" s="4">
        <v>252</v>
      </c>
      <c r="M36" s="3">
        <v>445</v>
      </c>
      <c r="N36" s="16">
        <v>16.988764044943821</v>
      </c>
      <c r="O36" s="59">
        <f t="shared" si="1"/>
        <v>1</v>
      </c>
    </row>
    <row r="37" spans="1:15" x14ac:dyDescent="0.2">
      <c r="A37" s="4" t="s">
        <v>49</v>
      </c>
      <c r="B37" s="17" t="s">
        <v>6</v>
      </c>
      <c r="C37" s="17" t="s">
        <v>41</v>
      </c>
      <c r="D37" s="21">
        <v>10</v>
      </c>
      <c r="E37" s="17" t="s">
        <v>79</v>
      </c>
      <c r="F37" s="28" t="str">
        <f t="shared" si="0"/>
        <v>W10-4</v>
      </c>
      <c r="G37" s="17" t="s">
        <v>9</v>
      </c>
      <c r="H37" s="20">
        <v>-28.036000000000001</v>
      </c>
      <c r="I37" s="6">
        <v>3.1739999999999995</v>
      </c>
      <c r="J37" s="20"/>
      <c r="K37" s="4">
        <v>2200.6</v>
      </c>
      <c r="L37" s="4">
        <v>247</v>
      </c>
      <c r="M37" s="3">
        <v>445</v>
      </c>
      <c r="N37" s="16">
        <v>16.651685393258425</v>
      </c>
      <c r="O37" s="59">
        <f t="shared" si="1"/>
        <v>1</v>
      </c>
    </row>
    <row r="38" spans="1:15" x14ac:dyDescent="0.2">
      <c r="A38" s="4" t="s">
        <v>52</v>
      </c>
      <c r="B38" s="17" t="s">
        <v>6</v>
      </c>
      <c r="C38" s="17" t="s">
        <v>51</v>
      </c>
      <c r="D38" s="21">
        <v>11</v>
      </c>
      <c r="E38" s="23" t="s">
        <v>8</v>
      </c>
      <c r="F38" s="28" t="str">
        <f t="shared" si="0"/>
        <v>W11-2</v>
      </c>
      <c r="G38" s="17" t="s">
        <v>7</v>
      </c>
      <c r="H38" s="20">
        <v>-27.69</v>
      </c>
      <c r="I38" s="6">
        <v>3.5199999999999996</v>
      </c>
      <c r="J38" s="20">
        <v>0.45065101057618256</v>
      </c>
      <c r="K38" s="4">
        <v>2201.6</v>
      </c>
      <c r="L38" s="4">
        <v>64</v>
      </c>
      <c r="M38" s="3">
        <v>445</v>
      </c>
      <c r="N38" s="16">
        <v>4.3146067415730345</v>
      </c>
      <c r="O38" s="59">
        <f t="shared" si="1"/>
        <v>0</v>
      </c>
    </row>
    <row r="39" spans="1:15" x14ac:dyDescent="0.2">
      <c r="A39" s="4" t="s">
        <v>53</v>
      </c>
      <c r="B39" s="17" t="s">
        <v>6</v>
      </c>
      <c r="C39" s="17" t="s">
        <v>51</v>
      </c>
      <c r="D39" s="21">
        <v>11</v>
      </c>
      <c r="E39" s="23" t="s">
        <v>8</v>
      </c>
      <c r="F39" s="28" t="str">
        <f t="shared" si="0"/>
        <v>W11-2</v>
      </c>
      <c r="G39" s="17" t="s">
        <v>8</v>
      </c>
      <c r="H39" s="20">
        <v>-26.806999999999999</v>
      </c>
      <c r="I39" s="6">
        <v>4.4030000000000022</v>
      </c>
      <c r="J39" s="20"/>
      <c r="K39" s="4">
        <v>2201.4</v>
      </c>
      <c r="L39" s="4">
        <v>61</v>
      </c>
      <c r="M39" s="3">
        <v>445</v>
      </c>
      <c r="N39" s="16">
        <v>4.1123595505617976</v>
      </c>
      <c r="O39" s="59">
        <f t="shared" si="1"/>
        <v>0</v>
      </c>
    </row>
    <row r="40" spans="1:15" x14ac:dyDescent="0.2">
      <c r="A40" s="4" t="s">
        <v>54</v>
      </c>
      <c r="B40" s="17" t="s">
        <v>6</v>
      </c>
      <c r="C40" s="17" t="s">
        <v>51</v>
      </c>
      <c r="D40" s="21">
        <v>11</v>
      </c>
      <c r="E40" s="23" t="s">
        <v>8</v>
      </c>
      <c r="F40" s="28" t="str">
        <f t="shared" si="0"/>
        <v>W11-2</v>
      </c>
      <c r="G40" s="17" t="s">
        <v>9</v>
      </c>
      <c r="H40" s="20">
        <v>-27.091999999999999</v>
      </c>
      <c r="I40" s="6">
        <v>4.1180000000000021</v>
      </c>
      <c r="J40" s="20"/>
      <c r="K40" s="4">
        <v>2201.4</v>
      </c>
      <c r="L40" s="4">
        <v>60</v>
      </c>
      <c r="M40" s="3">
        <v>445</v>
      </c>
      <c r="N40" s="16">
        <v>4.0449438202247192</v>
      </c>
      <c r="O40" s="59">
        <f t="shared" si="1"/>
        <v>0</v>
      </c>
    </row>
    <row r="41" spans="1:15" x14ac:dyDescent="0.2">
      <c r="A41" s="5" t="s">
        <v>55</v>
      </c>
      <c r="B41" s="24" t="s">
        <v>6</v>
      </c>
      <c r="C41" s="25" t="s">
        <v>56</v>
      </c>
      <c r="D41" s="22" t="s">
        <v>7</v>
      </c>
      <c r="E41" s="13" t="s">
        <v>7</v>
      </c>
      <c r="F41" s="28" t="str">
        <f t="shared" si="0"/>
        <v>W1-1</v>
      </c>
      <c r="G41" s="25" t="s">
        <v>7</v>
      </c>
      <c r="H41" s="26">
        <v>-30.591000000000001</v>
      </c>
      <c r="I41" s="6">
        <v>0.61899999999999977</v>
      </c>
      <c r="J41" s="15">
        <v>0.1060015723153831</v>
      </c>
      <c r="K41" s="5">
        <v>2651.4</v>
      </c>
      <c r="L41" s="5">
        <v>1284</v>
      </c>
      <c r="M41" s="3">
        <v>858</v>
      </c>
      <c r="N41" s="16">
        <v>44.895104895104893</v>
      </c>
      <c r="O41" s="59">
        <f t="shared" si="1"/>
        <v>1</v>
      </c>
    </row>
    <row r="42" spans="1:15" x14ac:dyDescent="0.2">
      <c r="A42" s="3" t="s">
        <v>57</v>
      </c>
      <c r="B42" s="12" t="s">
        <v>6</v>
      </c>
      <c r="C42" s="27" t="s">
        <v>56</v>
      </c>
      <c r="D42" s="22" t="s">
        <v>7</v>
      </c>
      <c r="E42" s="13" t="s">
        <v>7</v>
      </c>
      <c r="F42" s="28" t="str">
        <f t="shared" si="0"/>
        <v>W1-1</v>
      </c>
      <c r="G42" s="27" t="s">
        <v>8</v>
      </c>
      <c r="H42" s="15">
        <v>-30.411000000000001</v>
      </c>
      <c r="I42" s="6">
        <v>0.79899999999999949</v>
      </c>
      <c r="J42" s="15"/>
      <c r="K42" s="3">
        <v>2651.2</v>
      </c>
      <c r="L42" s="3">
        <v>1196</v>
      </c>
      <c r="M42" s="3">
        <v>858</v>
      </c>
      <c r="N42" s="16">
        <v>41.81818181818182</v>
      </c>
      <c r="O42" s="59">
        <f t="shared" si="1"/>
        <v>1</v>
      </c>
    </row>
    <row r="43" spans="1:15" x14ac:dyDescent="0.2">
      <c r="A43" s="3" t="s">
        <v>58</v>
      </c>
      <c r="B43" s="12" t="s">
        <v>6</v>
      </c>
      <c r="C43" s="27" t="s">
        <v>56</v>
      </c>
      <c r="D43" s="22" t="s">
        <v>7</v>
      </c>
      <c r="E43" s="13" t="s">
        <v>7</v>
      </c>
      <c r="F43" s="28" t="str">
        <f t="shared" si="0"/>
        <v>W1-1</v>
      </c>
      <c r="G43" s="27" t="s">
        <v>9</v>
      </c>
      <c r="H43" s="15">
        <v>-30.404</v>
      </c>
      <c r="I43" s="6">
        <v>0.80600000000000094</v>
      </c>
      <c r="J43" s="15"/>
      <c r="K43" s="3">
        <v>2650.1</v>
      </c>
      <c r="L43" s="3">
        <v>1183</v>
      </c>
      <c r="M43" s="3">
        <v>858</v>
      </c>
      <c r="N43" s="16">
        <v>41.363636363636367</v>
      </c>
      <c r="O43" s="59">
        <f t="shared" si="1"/>
        <v>1</v>
      </c>
    </row>
    <row r="44" spans="1:15" x14ac:dyDescent="0.2">
      <c r="A44" s="3" t="s">
        <v>59</v>
      </c>
      <c r="B44" s="12" t="s">
        <v>6</v>
      </c>
      <c r="C44" s="27" t="s">
        <v>56</v>
      </c>
      <c r="D44" s="22" t="s">
        <v>7</v>
      </c>
      <c r="E44" s="13" t="s">
        <v>8</v>
      </c>
      <c r="F44" s="28" t="str">
        <f t="shared" si="0"/>
        <v>W1-2</v>
      </c>
      <c r="G44" s="27" t="s">
        <v>7</v>
      </c>
      <c r="H44" s="15">
        <v>-30.457999999999998</v>
      </c>
      <c r="I44" s="6">
        <v>0.75200000000000244</v>
      </c>
      <c r="J44" s="15">
        <v>0.15135499110810149</v>
      </c>
      <c r="K44" s="3">
        <v>2651.2</v>
      </c>
      <c r="L44" s="3">
        <v>1634</v>
      </c>
      <c r="M44" s="3">
        <v>858</v>
      </c>
      <c r="N44" s="16">
        <v>57.132867132867133</v>
      </c>
      <c r="O44" s="59">
        <f t="shared" si="1"/>
        <v>1</v>
      </c>
    </row>
    <row r="45" spans="1:15" x14ac:dyDescent="0.2">
      <c r="A45" s="3" t="s">
        <v>60</v>
      </c>
      <c r="B45" s="12" t="s">
        <v>6</v>
      </c>
      <c r="C45" s="27" t="s">
        <v>56</v>
      </c>
      <c r="D45" s="22" t="s">
        <v>7</v>
      </c>
      <c r="E45" s="13" t="s">
        <v>8</v>
      </c>
      <c r="F45" s="28" t="str">
        <f t="shared" si="0"/>
        <v>W1-2</v>
      </c>
      <c r="G45" s="27" t="s">
        <v>8</v>
      </c>
      <c r="H45" s="15">
        <v>-30.757999999999999</v>
      </c>
      <c r="I45" s="6">
        <v>0.45200000000000173</v>
      </c>
      <c r="J45" s="15"/>
      <c r="K45" s="3">
        <v>2651</v>
      </c>
      <c r="L45" s="3">
        <v>1570</v>
      </c>
      <c r="M45" s="3">
        <v>858</v>
      </c>
      <c r="N45" s="16">
        <v>54.8951048951049</v>
      </c>
      <c r="O45" s="59">
        <f t="shared" si="1"/>
        <v>1</v>
      </c>
    </row>
    <row r="46" spans="1:15" x14ac:dyDescent="0.2">
      <c r="A46" s="3" t="s">
        <v>61</v>
      </c>
      <c r="B46" s="12" t="s">
        <v>6</v>
      </c>
      <c r="C46" s="27" t="s">
        <v>56</v>
      </c>
      <c r="D46" s="22" t="s">
        <v>7</v>
      </c>
      <c r="E46" s="13" t="s">
        <v>8</v>
      </c>
      <c r="F46" s="28" t="str">
        <f t="shared" si="0"/>
        <v>W1-2</v>
      </c>
      <c r="G46" s="27" t="s">
        <v>9</v>
      </c>
      <c r="H46" s="15">
        <v>-30.643000000000001</v>
      </c>
      <c r="I46" s="6">
        <v>0.56700000000000017</v>
      </c>
      <c r="J46" s="15"/>
      <c r="K46" s="3">
        <v>2650.5</v>
      </c>
      <c r="L46" s="3">
        <v>1489</v>
      </c>
      <c r="M46" s="3">
        <v>858</v>
      </c>
      <c r="N46" s="16">
        <v>52.06293706293706</v>
      </c>
      <c r="O46" s="59">
        <f t="shared" si="1"/>
        <v>1</v>
      </c>
    </row>
    <row r="47" spans="1:15" x14ac:dyDescent="0.2">
      <c r="A47" s="3" t="s">
        <v>62</v>
      </c>
      <c r="B47" s="12" t="s">
        <v>6</v>
      </c>
      <c r="C47" s="27" t="s">
        <v>11</v>
      </c>
      <c r="D47" s="22" t="s">
        <v>8</v>
      </c>
      <c r="E47" s="13" t="s">
        <v>7</v>
      </c>
      <c r="F47" s="28" t="str">
        <f t="shared" si="0"/>
        <v>W2-1</v>
      </c>
      <c r="G47" s="27" t="s">
        <v>7</v>
      </c>
      <c r="H47" s="15">
        <v>-30.175999999999998</v>
      </c>
      <c r="I47" s="6">
        <v>1.0340000000000025</v>
      </c>
      <c r="J47" s="15">
        <v>6.9139954681307278E-2</v>
      </c>
      <c r="K47" s="3">
        <v>2650.5</v>
      </c>
      <c r="L47" s="3">
        <v>1758</v>
      </c>
      <c r="M47" s="3">
        <v>858</v>
      </c>
      <c r="N47" s="16">
        <v>61.468531468531459</v>
      </c>
      <c r="O47" s="59">
        <f t="shared" si="1"/>
        <v>1</v>
      </c>
    </row>
    <row r="48" spans="1:15" x14ac:dyDescent="0.2">
      <c r="A48" s="3" t="s">
        <v>63</v>
      </c>
      <c r="B48" s="12" t="s">
        <v>6</v>
      </c>
      <c r="C48" s="27" t="s">
        <v>11</v>
      </c>
      <c r="D48" s="22" t="s">
        <v>8</v>
      </c>
      <c r="E48" s="13" t="s">
        <v>7</v>
      </c>
      <c r="F48" s="28" t="str">
        <f t="shared" si="0"/>
        <v>W2-1</v>
      </c>
      <c r="G48" s="27" t="s">
        <v>8</v>
      </c>
      <c r="H48" s="15">
        <v>-30.052</v>
      </c>
      <c r="I48" s="6">
        <v>1.1580000000000013</v>
      </c>
      <c r="J48" s="15"/>
      <c r="K48" s="3">
        <v>2650.7</v>
      </c>
      <c r="L48" s="3">
        <v>1707</v>
      </c>
      <c r="M48" s="3">
        <v>858</v>
      </c>
      <c r="N48" s="16">
        <v>59.685314685314687</v>
      </c>
      <c r="O48" s="59">
        <f t="shared" si="1"/>
        <v>1</v>
      </c>
    </row>
    <row r="49" spans="1:15" x14ac:dyDescent="0.2">
      <c r="A49" s="3" t="s">
        <v>64</v>
      </c>
      <c r="B49" s="12" t="s">
        <v>6</v>
      </c>
      <c r="C49" s="27" t="s">
        <v>11</v>
      </c>
      <c r="D49" s="22" t="s">
        <v>8</v>
      </c>
      <c r="E49" s="13" t="s">
        <v>7</v>
      </c>
      <c r="F49" s="28" t="str">
        <f t="shared" si="0"/>
        <v>W2-1</v>
      </c>
      <c r="G49" s="27" t="s">
        <v>9</v>
      </c>
      <c r="H49" s="15">
        <v>-30.061</v>
      </c>
      <c r="I49" s="6">
        <v>1.1490000000000009</v>
      </c>
      <c r="J49" s="15"/>
      <c r="K49" s="3">
        <v>2650.7</v>
      </c>
      <c r="L49" s="3">
        <v>1689</v>
      </c>
      <c r="M49" s="3">
        <v>858</v>
      </c>
      <c r="N49" s="16">
        <v>59.055944055944053</v>
      </c>
      <c r="O49" s="59">
        <f t="shared" si="1"/>
        <v>1</v>
      </c>
    </row>
    <row r="50" spans="1:15" x14ac:dyDescent="0.2">
      <c r="A50" s="3" t="s">
        <v>65</v>
      </c>
      <c r="B50" s="12" t="s">
        <v>6</v>
      </c>
      <c r="C50" s="27" t="s">
        <v>15</v>
      </c>
      <c r="D50" s="22" t="s">
        <v>9</v>
      </c>
      <c r="E50" s="13" t="s">
        <v>8</v>
      </c>
      <c r="F50" s="28" t="str">
        <f t="shared" si="0"/>
        <v>W3-2</v>
      </c>
      <c r="G50" s="27" t="s">
        <v>7</v>
      </c>
      <c r="H50" s="15">
        <v>-29.655999999999999</v>
      </c>
      <c r="I50" s="6">
        <v>1.554000000000002</v>
      </c>
      <c r="J50" s="15">
        <v>0.16357363275703474</v>
      </c>
      <c r="K50" s="3">
        <v>2651.6</v>
      </c>
      <c r="L50" s="3">
        <v>2360</v>
      </c>
      <c r="M50" s="3">
        <v>858</v>
      </c>
      <c r="N50" s="16">
        <v>82.51748251748252</v>
      </c>
      <c r="O50" s="59">
        <f t="shared" si="1"/>
        <v>1</v>
      </c>
    </row>
    <row r="51" spans="1:15" x14ac:dyDescent="0.2">
      <c r="A51" s="3" t="s">
        <v>66</v>
      </c>
      <c r="B51" s="12" t="s">
        <v>6</v>
      </c>
      <c r="C51" s="27" t="s">
        <v>15</v>
      </c>
      <c r="D51" s="22" t="s">
        <v>9</v>
      </c>
      <c r="E51" s="13" t="s">
        <v>8</v>
      </c>
      <c r="F51" s="28" t="str">
        <f t="shared" si="0"/>
        <v>W3-2</v>
      </c>
      <c r="G51" s="27" t="s">
        <v>8</v>
      </c>
      <c r="H51" s="15">
        <v>-29.956</v>
      </c>
      <c r="I51" s="6">
        <v>1.2540000000000013</v>
      </c>
      <c r="J51" s="15"/>
      <c r="K51" s="3">
        <v>2651.4</v>
      </c>
      <c r="L51" s="3">
        <v>2351</v>
      </c>
      <c r="M51" s="3">
        <v>858</v>
      </c>
      <c r="N51" s="16">
        <v>82.202797202797214</v>
      </c>
      <c r="O51" s="59">
        <f t="shared" si="1"/>
        <v>1</v>
      </c>
    </row>
    <row r="52" spans="1:15" x14ac:dyDescent="0.2">
      <c r="A52" s="3" t="s">
        <v>67</v>
      </c>
      <c r="B52" s="12" t="s">
        <v>6</v>
      </c>
      <c r="C52" s="27" t="s">
        <v>15</v>
      </c>
      <c r="D52" s="22" t="s">
        <v>9</v>
      </c>
      <c r="E52" s="13" t="s">
        <v>8</v>
      </c>
      <c r="F52" s="28" t="str">
        <f t="shared" si="0"/>
        <v>W3-2</v>
      </c>
      <c r="G52" s="27" t="s">
        <v>9</v>
      </c>
      <c r="H52" s="15">
        <v>-29.693000000000001</v>
      </c>
      <c r="I52" s="6">
        <v>1.5169999999999995</v>
      </c>
      <c r="J52" s="15"/>
      <c r="K52" s="3">
        <v>2651.2</v>
      </c>
      <c r="L52" s="3">
        <v>2326</v>
      </c>
      <c r="M52" s="3">
        <v>858</v>
      </c>
      <c r="N52" s="16">
        <v>81.328671328671334</v>
      </c>
      <c r="O52" s="59">
        <f t="shared" si="1"/>
        <v>1</v>
      </c>
    </row>
    <row r="53" spans="1:15" x14ac:dyDescent="0.2">
      <c r="A53" s="3" t="s">
        <v>68</v>
      </c>
      <c r="B53" s="12" t="s">
        <v>6</v>
      </c>
      <c r="C53" s="27" t="s">
        <v>15</v>
      </c>
      <c r="D53" s="22" t="s">
        <v>9</v>
      </c>
      <c r="E53" s="13" t="s">
        <v>9</v>
      </c>
      <c r="F53" s="28" t="str">
        <f t="shared" si="0"/>
        <v>W3-3</v>
      </c>
      <c r="G53" s="27" t="s">
        <v>7</v>
      </c>
      <c r="H53" s="15">
        <v>-30.962</v>
      </c>
      <c r="I53" s="6">
        <v>0.24800000000000111</v>
      </c>
      <c r="J53" s="15">
        <v>0.4828274363924791</v>
      </c>
      <c r="K53" s="3">
        <v>2648.7</v>
      </c>
      <c r="L53" s="3">
        <v>107</v>
      </c>
      <c r="M53" s="3">
        <v>858</v>
      </c>
      <c r="N53" s="16">
        <v>3.7412587412587412</v>
      </c>
      <c r="O53" s="59">
        <f t="shared" si="1"/>
        <v>0</v>
      </c>
    </row>
    <row r="54" spans="1:15" x14ac:dyDescent="0.2">
      <c r="A54" s="3" t="s">
        <v>69</v>
      </c>
      <c r="B54" s="12" t="s">
        <v>6</v>
      </c>
      <c r="C54" s="27" t="s">
        <v>15</v>
      </c>
      <c r="D54" s="22" t="s">
        <v>9</v>
      </c>
      <c r="E54" s="13" t="s">
        <v>9</v>
      </c>
      <c r="F54" s="28" t="str">
        <f t="shared" si="0"/>
        <v>W3-3</v>
      </c>
      <c r="G54" s="27" t="s">
        <v>8</v>
      </c>
      <c r="H54" s="15">
        <v>-30.158999999999999</v>
      </c>
      <c r="I54" s="6">
        <v>1.0510000000000019</v>
      </c>
      <c r="J54" s="15"/>
      <c r="K54" s="3">
        <v>2648</v>
      </c>
      <c r="L54" s="3">
        <v>116</v>
      </c>
      <c r="M54" s="3">
        <v>858</v>
      </c>
      <c r="N54" s="16">
        <v>4.0559440559440558</v>
      </c>
      <c r="O54" s="59">
        <f t="shared" si="1"/>
        <v>0</v>
      </c>
    </row>
    <row r="55" spans="1:15" x14ac:dyDescent="0.2">
      <c r="A55" s="3" t="s">
        <v>70</v>
      </c>
      <c r="B55" s="12" t="s">
        <v>6</v>
      </c>
      <c r="C55" s="27" t="s">
        <v>15</v>
      </c>
      <c r="D55" s="22" t="s">
        <v>9</v>
      </c>
      <c r="E55" s="13" t="s">
        <v>9</v>
      </c>
      <c r="F55" s="28" t="str">
        <f t="shared" si="0"/>
        <v>W3-3</v>
      </c>
      <c r="G55" s="27" t="s">
        <v>9</v>
      </c>
      <c r="H55" s="15">
        <v>-30.096</v>
      </c>
      <c r="I55" s="6">
        <v>1.1140000000000008</v>
      </c>
      <c r="J55" s="15"/>
      <c r="K55" s="3">
        <v>2648</v>
      </c>
      <c r="L55" s="3">
        <v>115</v>
      </c>
      <c r="M55" s="3">
        <v>858</v>
      </c>
      <c r="N55" s="16">
        <v>4.0209790209790217</v>
      </c>
      <c r="O55" s="59">
        <f t="shared" si="1"/>
        <v>0</v>
      </c>
    </row>
    <row r="56" spans="1:15" x14ac:dyDescent="0.2">
      <c r="A56" s="29" t="s">
        <v>95</v>
      </c>
      <c r="B56" s="29" t="s">
        <v>6</v>
      </c>
      <c r="C56" s="30" t="s">
        <v>82</v>
      </c>
      <c r="D56" s="21">
        <v>13</v>
      </c>
      <c r="E56" s="36">
        <v>3</v>
      </c>
      <c r="F56" s="28" t="str">
        <f t="shared" si="0"/>
        <v>W13-3</v>
      </c>
      <c r="G56" s="30">
        <v>1</v>
      </c>
      <c r="H56" s="29">
        <v>-26.291</v>
      </c>
      <c r="I56" s="29">
        <v>4.9190000000000005</v>
      </c>
      <c r="J56" s="31"/>
      <c r="K56" s="29"/>
      <c r="L56" s="29">
        <v>48</v>
      </c>
      <c r="M56" s="30">
        <v>844</v>
      </c>
      <c r="N56" s="16">
        <v>1.7061611374407581</v>
      </c>
      <c r="O56" s="59">
        <f t="shared" si="1"/>
        <v>0</v>
      </c>
    </row>
    <row r="57" spans="1:15" x14ac:dyDescent="0.2">
      <c r="A57" s="29" t="s">
        <v>83</v>
      </c>
      <c r="B57" s="29" t="s">
        <v>6</v>
      </c>
      <c r="C57" s="30" t="s">
        <v>82</v>
      </c>
      <c r="D57" s="21">
        <v>13</v>
      </c>
      <c r="E57" s="36">
        <v>2</v>
      </c>
      <c r="F57" s="28" t="str">
        <f t="shared" si="0"/>
        <v>W13-2</v>
      </c>
      <c r="G57" s="30">
        <v>3</v>
      </c>
      <c r="H57" s="29">
        <v>-27.861999999999998</v>
      </c>
      <c r="I57" s="29">
        <v>3.3480000000000025</v>
      </c>
      <c r="J57" s="15">
        <v>0.59778953933080214</v>
      </c>
      <c r="K57" s="29">
        <v>2730</v>
      </c>
      <c r="L57" s="29">
        <v>194</v>
      </c>
      <c r="M57" s="30">
        <v>844</v>
      </c>
      <c r="N57" s="16">
        <v>6.8957345971563981</v>
      </c>
      <c r="O57" s="59">
        <f t="shared" si="1"/>
        <v>0</v>
      </c>
    </row>
    <row r="58" spans="1:15" x14ac:dyDescent="0.2">
      <c r="A58" s="29" t="s">
        <v>84</v>
      </c>
      <c r="B58" s="29" t="s">
        <v>6</v>
      </c>
      <c r="C58" s="30" t="s">
        <v>82</v>
      </c>
      <c r="D58" s="21">
        <v>13</v>
      </c>
      <c r="E58" s="36">
        <v>2</v>
      </c>
      <c r="F58" s="28" t="str">
        <f t="shared" si="0"/>
        <v>W13-2</v>
      </c>
      <c r="G58" s="30">
        <v>2</v>
      </c>
      <c r="H58" s="29">
        <v>-26.759</v>
      </c>
      <c r="I58" s="29">
        <v>4.4510000000000005</v>
      </c>
      <c r="J58" s="31"/>
      <c r="K58" s="29">
        <v>2730.4</v>
      </c>
      <c r="L58" s="29">
        <v>171</v>
      </c>
      <c r="M58" s="30">
        <v>844</v>
      </c>
      <c r="N58" s="16">
        <v>6.0781990521327014</v>
      </c>
      <c r="O58" s="59">
        <f t="shared" si="1"/>
        <v>0</v>
      </c>
    </row>
    <row r="59" spans="1:15" x14ac:dyDescent="0.2">
      <c r="A59" s="29" t="s">
        <v>81</v>
      </c>
      <c r="B59" s="29" t="s">
        <v>6</v>
      </c>
      <c r="C59" s="30" t="s">
        <v>82</v>
      </c>
      <c r="D59" s="21">
        <v>13</v>
      </c>
      <c r="E59" s="36">
        <v>2</v>
      </c>
      <c r="F59" s="28" t="str">
        <f t="shared" si="0"/>
        <v>W13-2</v>
      </c>
      <c r="G59" s="30">
        <v>1</v>
      </c>
      <c r="H59" s="29">
        <v>-27.71</v>
      </c>
      <c r="I59" s="29">
        <v>3.5</v>
      </c>
      <c r="J59" s="31"/>
      <c r="K59" s="29">
        <v>2729.7</v>
      </c>
      <c r="L59" s="29">
        <v>253</v>
      </c>
      <c r="M59" s="30">
        <v>844</v>
      </c>
      <c r="N59" s="16">
        <v>8.9928909952606642</v>
      </c>
      <c r="O59" s="59">
        <f t="shared" si="1"/>
        <v>0</v>
      </c>
    </row>
    <row r="60" spans="1:15" x14ac:dyDescent="0.2">
      <c r="A60" s="29" t="s">
        <v>85</v>
      </c>
      <c r="B60" s="29" t="s">
        <v>6</v>
      </c>
      <c r="C60" s="30" t="s">
        <v>82</v>
      </c>
      <c r="D60" s="21">
        <v>13</v>
      </c>
      <c r="E60" s="36">
        <v>1</v>
      </c>
      <c r="F60" s="28" t="str">
        <f t="shared" si="0"/>
        <v>W13-1</v>
      </c>
      <c r="G60" s="30">
        <v>3</v>
      </c>
      <c r="H60" s="29">
        <v>-29.141999999999999</v>
      </c>
      <c r="I60" s="29">
        <v>2.0680000000000014</v>
      </c>
      <c r="J60" s="15">
        <v>0.71315706544911994</v>
      </c>
      <c r="K60" s="29">
        <v>2730</v>
      </c>
      <c r="L60" s="29">
        <v>79</v>
      </c>
      <c r="M60" s="30">
        <v>844</v>
      </c>
      <c r="N60" s="16">
        <v>2.8080568720379144</v>
      </c>
      <c r="O60" s="59">
        <f t="shared" si="1"/>
        <v>0</v>
      </c>
    </row>
    <row r="61" spans="1:15" x14ac:dyDescent="0.2">
      <c r="A61" s="29" t="s">
        <v>86</v>
      </c>
      <c r="B61" s="29" t="s">
        <v>6</v>
      </c>
      <c r="C61" s="30" t="s">
        <v>82</v>
      </c>
      <c r="D61" s="21">
        <v>13</v>
      </c>
      <c r="E61" s="36">
        <v>1</v>
      </c>
      <c r="F61" s="28" t="str">
        <f t="shared" si="0"/>
        <v>W13-1</v>
      </c>
      <c r="G61" s="30">
        <v>2</v>
      </c>
      <c r="H61" s="29">
        <v>-28.335000000000001</v>
      </c>
      <c r="I61" s="29">
        <v>2.875</v>
      </c>
      <c r="J61" s="31"/>
      <c r="K61" s="29">
        <v>2730</v>
      </c>
      <c r="L61" s="29">
        <v>68</v>
      </c>
      <c r="M61" s="30">
        <v>844</v>
      </c>
      <c r="N61" s="16">
        <v>2.4170616113744074</v>
      </c>
      <c r="O61" s="59">
        <f t="shared" si="1"/>
        <v>0</v>
      </c>
    </row>
    <row r="62" spans="1:15" x14ac:dyDescent="0.2">
      <c r="A62" s="29" t="s">
        <v>87</v>
      </c>
      <c r="B62" s="29" t="s">
        <v>6</v>
      </c>
      <c r="C62" s="30" t="s">
        <v>82</v>
      </c>
      <c r="D62" s="21">
        <v>13</v>
      </c>
      <c r="E62" s="36">
        <v>1</v>
      </c>
      <c r="F62" s="28" t="str">
        <f t="shared" si="0"/>
        <v>W13-1</v>
      </c>
      <c r="G62" s="30">
        <v>1</v>
      </c>
      <c r="H62" s="29">
        <v>-27.72</v>
      </c>
      <c r="I62" s="29">
        <v>3.490000000000002</v>
      </c>
      <c r="J62" s="31"/>
      <c r="K62" s="29">
        <v>2729.7</v>
      </c>
      <c r="L62" s="29">
        <v>81</v>
      </c>
      <c r="M62" s="30">
        <v>844</v>
      </c>
      <c r="N62" s="16">
        <v>2.87914691943128</v>
      </c>
      <c r="O62" s="59">
        <f t="shared" si="1"/>
        <v>0</v>
      </c>
    </row>
    <row r="63" spans="1:15" x14ac:dyDescent="0.2">
      <c r="A63" s="29" t="s">
        <v>88</v>
      </c>
      <c r="B63" s="29" t="s">
        <v>6</v>
      </c>
      <c r="C63" s="30" t="s">
        <v>51</v>
      </c>
      <c r="D63" s="21">
        <v>11</v>
      </c>
      <c r="E63" s="30">
        <v>3</v>
      </c>
      <c r="F63" s="28" t="str">
        <f t="shared" si="0"/>
        <v>W11-3</v>
      </c>
      <c r="G63" s="30">
        <v>3</v>
      </c>
      <c r="H63" s="29">
        <v>-26.283999999999999</v>
      </c>
      <c r="I63" s="29">
        <v>4.9260000000000019</v>
      </c>
      <c r="J63" s="15">
        <v>0.85535158463250194</v>
      </c>
      <c r="K63" s="29">
        <v>2730.2</v>
      </c>
      <c r="L63" s="29">
        <v>70</v>
      </c>
      <c r="M63" s="30">
        <v>844</v>
      </c>
      <c r="N63" s="16">
        <v>2.4881516587677726</v>
      </c>
      <c r="O63" s="59">
        <f t="shared" si="1"/>
        <v>0</v>
      </c>
    </row>
    <row r="64" spans="1:15" x14ac:dyDescent="0.2">
      <c r="A64" s="29" t="s">
        <v>89</v>
      </c>
      <c r="B64" s="29" t="s">
        <v>6</v>
      </c>
      <c r="C64" s="30" t="s">
        <v>51</v>
      </c>
      <c r="D64" s="21">
        <v>11</v>
      </c>
      <c r="E64" s="30">
        <v>3</v>
      </c>
      <c r="F64" s="28" t="str">
        <f t="shared" si="0"/>
        <v>W11-3</v>
      </c>
      <c r="G64" s="30">
        <v>2</v>
      </c>
      <c r="H64" s="29">
        <v>-27.768999999999998</v>
      </c>
      <c r="I64" s="29">
        <v>3.4410000000000025</v>
      </c>
      <c r="J64" s="31"/>
      <c r="K64" s="29">
        <v>2730.4</v>
      </c>
      <c r="L64" s="29">
        <v>78</v>
      </c>
      <c r="M64" s="30">
        <v>844</v>
      </c>
      <c r="N64" s="16">
        <v>2.7725118483412321</v>
      </c>
      <c r="O64" s="59">
        <f t="shared" si="1"/>
        <v>0</v>
      </c>
    </row>
    <row r="65" spans="1:15" x14ac:dyDescent="0.2">
      <c r="A65" s="29" t="s">
        <v>90</v>
      </c>
      <c r="B65" s="29" t="s">
        <v>6</v>
      </c>
      <c r="C65" s="30" t="s">
        <v>51</v>
      </c>
      <c r="D65" s="21">
        <v>11</v>
      </c>
      <c r="E65" s="30">
        <v>3</v>
      </c>
      <c r="F65" s="28" t="str">
        <f t="shared" si="0"/>
        <v>W11-3</v>
      </c>
      <c r="G65" s="30">
        <v>1</v>
      </c>
      <c r="H65" s="29">
        <v>-26.291</v>
      </c>
      <c r="I65" s="29">
        <v>4.9190000000000005</v>
      </c>
      <c r="J65" s="31"/>
      <c r="K65" s="29">
        <v>2730</v>
      </c>
      <c r="L65" s="29">
        <v>95</v>
      </c>
      <c r="M65" s="30">
        <v>844</v>
      </c>
      <c r="N65" s="16">
        <v>3.376777251184834</v>
      </c>
      <c r="O65" s="59">
        <f t="shared" si="1"/>
        <v>0</v>
      </c>
    </row>
    <row r="66" spans="1:15" x14ac:dyDescent="0.2">
      <c r="A66" s="29" t="s">
        <v>91</v>
      </c>
      <c r="B66" s="29" t="s">
        <v>6</v>
      </c>
      <c r="C66" s="30" t="s">
        <v>51</v>
      </c>
      <c r="D66" s="21">
        <v>11</v>
      </c>
      <c r="E66" s="30">
        <v>1</v>
      </c>
      <c r="F66" s="28" t="str">
        <f t="shared" ref="F66:F83" si="2">CONCATENATE(C66,"-",E66)</f>
        <v>W11-1</v>
      </c>
      <c r="G66" s="30">
        <v>3</v>
      </c>
      <c r="H66" s="29">
        <v>-28.456</v>
      </c>
      <c r="I66" s="29">
        <v>2.7540000000000013</v>
      </c>
      <c r="J66" s="15">
        <v>0.44127806804024666</v>
      </c>
      <c r="K66" s="29">
        <v>2729.5</v>
      </c>
      <c r="L66" s="29">
        <v>61</v>
      </c>
      <c r="M66" s="30">
        <v>844</v>
      </c>
      <c r="N66" s="16">
        <v>2.1682464454976302</v>
      </c>
      <c r="O66" s="59">
        <f t="shared" si="1"/>
        <v>0</v>
      </c>
    </row>
    <row r="67" spans="1:15" x14ac:dyDescent="0.2">
      <c r="A67" s="29" t="s">
        <v>92</v>
      </c>
      <c r="B67" s="29" t="s">
        <v>6</v>
      </c>
      <c r="C67" s="30" t="s">
        <v>51</v>
      </c>
      <c r="D67" s="21">
        <v>11</v>
      </c>
      <c r="E67" s="30">
        <v>1</v>
      </c>
      <c r="F67" s="28" t="str">
        <f t="shared" si="2"/>
        <v>W11-1</v>
      </c>
      <c r="G67" s="30">
        <v>2</v>
      </c>
      <c r="H67" s="29">
        <v>-28.189</v>
      </c>
      <c r="I67" s="29">
        <v>3.0210000000000008</v>
      </c>
      <c r="J67" s="31"/>
      <c r="K67" s="29">
        <v>2729.7</v>
      </c>
      <c r="L67" s="29">
        <v>85</v>
      </c>
      <c r="M67" s="30">
        <v>844</v>
      </c>
      <c r="N67" s="16">
        <v>3.0213270142180093</v>
      </c>
      <c r="O67" s="59">
        <f t="shared" ref="O67:O83" si="3">IF(N67&gt;=10,1,0)</f>
        <v>0</v>
      </c>
    </row>
    <row r="68" spans="1:15" x14ac:dyDescent="0.2">
      <c r="A68" s="29" t="s">
        <v>93</v>
      </c>
      <c r="B68" s="29" t="s">
        <v>6</v>
      </c>
      <c r="C68" s="30" t="s">
        <v>51</v>
      </c>
      <c r="D68" s="21">
        <v>11</v>
      </c>
      <c r="E68" s="30">
        <v>1</v>
      </c>
      <c r="F68" s="28" t="str">
        <f t="shared" si="2"/>
        <v>W11-1</v>
      </c>
      <c r="G68" s="30">
        <v>1</v>
      </c>
      <c r="H68" s="29">
        <v>-29.050999999999998</v>
      </c>
      <c r="I68" s="29">
        <v>2.1590000000000025</v>
      </c>
      <c r="J68" s="31"/>
      <c r="K68" s="29">
        <v>2729.7</v>
      </c>
      <c r="L68" s="29">
        <v>80</v>
      </c>
      <c r="M68" s="30">
        <v>844</v>
      </c>
      <c r="N68" s="16">
        <v>2.8436018957345968</v>
      </c>
      <c r="O68" s="59">
        <f t="shared" si="3"/>
        <v>0</v>
      </c>
    </row>
    <row r="69" spans="1:15" x14ac:dyDescent="0.2">
      <c r="A69" s="38" t="s">
        <v>96</v>
      </c>
      <c r="B69" s="29" t="s">
        <v>6</v>
      </c>
      <c r="C69" s="37" t="s">
        <v>19</v>
      </c>
      <c r="D69" s="32">
        <v>5</v>
      </c>
      <c r="E69" s="39">
        <v>2</v>
      </c>
      <c r="F69" s="28" t="str">
        <f t="shared" si="2"/>
        <v>W5-2</v>
      </c>
      <c r="G69" s="37" t="s">
        <v>7</v>
      </c>
      <c r="H69" s="15">
        <v>-29.248999999999999</v>
      </c>
      <c r="I69" s="29">
        <v>1.9610000000000021</v>
      </c>
      <c r="J69" s="53">
        <v>4.2579337712086135E-2</v>
      </c>
      <c r="L69" s="41">
        <v>403</v>
      </c>
      <c r="M69">
        <v>804</v>
      </c>
      <c r="N69" s="16">
        <v>15.037313432835822</v>
      </c>
      <c r="O69" s="59">
        <f t="shared" si="3"/>
        <v>1</v>
      </c>
    </row>
    <row r="70" spans="1:15" x14ac:dyDescent="0.2">
      <c r="A70" s="38" t="s">
        <v>97</v>
      </c>
      <c r="B70" s="29" t="s">
        <v>6</v>
      </c>
      <c r="C70" s="37" t="s">
        <v>19</v>
      </c>
      <c r="D70" s="32">
        <v>5</v>
      </c>
      <c r="E70" s="39">
        <v>2</v>
      </c>
      <c r="F70" s="28" t="str">
        <f t="shared" si="2"/>
        <v>W5-2</v>
      </c>
      <c r="G70" s="37" t="s">
        <v>8</v>
      </c>
      <c r="H70" s="15">
        <v>-29.210999999999999</v>
      </c>
      <c r="I70" s="29">
        <v>1.9990000000000023</v>
      </c>
      <c r="J70" s="40"/>
      <c r="L70" s="41">
        <v>313</v>
      </c>
      <c r="M70">
        <v>804</v>
      </c>
      <c r="N70" s="16">
        <v>11.67910447761194</v>
      </c>
      <c r="O70" s="59">
        <f t="shared" si="3"/>
        <v>1</v>
      </c>
    </row>
    <row r="71" spans="1:15" x14ac:dyDescent="0.2">
      <c r="A71" s="38" t="s">
        <v>98</v>
      </c>
      <c r="B71" s="29" t="s">
        <v>6</v>
      </c>
      <c r="C71" s="37" t="s">
        <v>19</v>
      </c>
      <c r="D71" s="32">
        <v>5</v>
      </c>
      <c r="E71" s="39">
        <v>2</v>
      </c>
      <c r="F71" s="28" t="str">
        <f t="shared" si="2"/>
        <v>W5-2</v>
      </c>
      <c r="G71" s="37" t="s">
        <v>9</v>
      </c>
      <c r="H71" s="15">
        <v>-29.164000000000001</v>
      </c>
      <c r="I71" s="29">
        <v>2.0459999999999994</v>
      </c>
      <c r="J71" s="40"/>
      <c r="L71" s="41">
        <v>301</v>
      </c>
      <c r="M71">
        <v>804</v>
      </c>
      <c r="N71" s="16">
        <v>11.231343283582088</v>
      </c>
      <c r="O71" s="59">
        <f t="shared" si="3"/>
        <v>1</v>
      </c>
    </row>
    <row r="72" spans="1:15" x14ac:dyDescent="0.2">
      <c r="A72" s="38" t="s">
        <v>99</v>
      </c>
      <c r="B72" s="29" t="s">
        <v>6</v>
      </c>
      <c r="C72" s="37" t="s">
        <v>26</v>
      </c>
      <c r="D72" s="32">
        <v>6</v>
      </c>
      <c r="E72" s="39">
        <v>1</v>
      </c>
      <c r="F72" s="28" t="str">
        <f t="shared" si="2"/>
        <v>W6-1</v>
      </c>
      <c r="G72" s="37" t="s">
        <v>7</v>
      </c>
      <c r="H72" s="54">
        <v>-26.786999999999999</v>
      </c>
      <c r="I72" s="29">
        <v>4.4230000000000018</v>
      </c>
      <c r="J72" s="53">
        <v>0.24112341238461094</v>
      </c>
      <c r="L72" s="41">
        <v>134</v>
      </c>
      <c r="M72">
        <v>804</v>
      </c>
      <c r="N72" s="16">
        <v>5</v>
      </c>
      <c r="O72" s="59">
        <f t="shared" si="3"/>
        <v>0</v>
      </c>
    </row>
    <row r="73" spans="1:15" x14ac:dyDescent="0.2">
      <c r="A73" s="38" t="s">
        <v>100</v>
      </c>
      <c r="B73" s="29" t="s">
        <v>6</v>
      </c>
      <c r="C73" s="37" t="s">
        <v>26</v>
      </c>
      <c r="D73" s="32">
        <v>6</v>
      </c>
      <c r="E73" s="39">
        <v>1</v>
      </c>
      <c r="F73" s="28" t="str">
        <f t="shared" si="2"/>
        <v>W6-1</v>
      </c>
      <c r="G73" s="37" t="s">
        <v>8</v>
      </c>
      <c r="H73" s="54">
        <v>-26.446000000000002</v>
      </c>
      <c r="I73" s="29">
        <v>4.7639999999999993</v>
      </c>
      <c r="J73" s="40"/>
      <c r="L73" s="41">
        <v>67</v>
      </c>
      <c r="M73">
        <v>804</v>
      </c>
      <c r="N73" s="16">
        <v>2.5</v>
      </c>
      <c r="O73" s="59">
        <f t="shared" si="3"/>
        <v>0</v>
      </c>
    </row>
    <row r="74" spans="1:15" x14ac:dyDescent="0.2">
      <c r="A74" s="38" t="s">
        <v>101</v>
      </c>
      <c r="B74" s="29" t="s">
        <v>6</v>
      </c>
      <c r="C74" s="37" t="s">
        <v>26</v>
      </c>
      <c r="D74" s="32">
        <v>6</v>
      </c>
      <c r="E74" s="39">
        <v>4</v>
      </c>
      <c r="F74" s="28" t="str">
        <f t="shared" si="2"/>
        <v>W6-4</v>
      </c>
      <c r="G74" s="37" t="s">
        <v>7</v>
      </c>
      <c r="H74" s="15">
        <v>-30.24</v>
      </c>
      <c r="I74" s="29">
        <v>0.97000000000000242</v>
      </c>
      <c r="J74" s="40"/>
      <c r="L74" s="41">
        <v>7500</v>
      </c>
      <c r="M74">
        <v>804</v>
      </c>
      <c r="N74" s="16">
        <v>279.85074626865674</v>
      </c>
      <c r="O74" s="59">
        <f t="shared" si="3"/>
        <v>1</v>
      </c>
    </row>
    <row r="75" spans="1:15" x14ac:dyDescent="0.2">
      <c r="A75" s="38" t="s">
        <v>102</v>
      </c>
      <c r="B75" s="29" t="s">
        <v>6</v>
      </c>
      <c r="C75" s="37" t="s">
        <v>26</v>
      </c>
      <c r="D75" s="32">
        <v>6</v>
      </c>
      <c r="E75" s="39">
        <v>4</v>
      </c>
      <c r="F75" s="28" t="str">
        <f t="shared" si="2"/>
        <v>W6-4</v>
      </c>
      <c r="G75" s="37" t="s">
        <v>8</v>
      </c>
      <c r="H75" s="15">
        <v>-30.291</v>
      </c>
      <c r="I75" s="29">
        <v>0.91900000000000048</v>
      </c>
      <c r="J75" s="40"/>
      <c r="L75" s="41">
        <v>1549</v>
      </c>
      <c r="M75">
        <v>804</v>
      </c>
      <c r="N75" s="16">
        <v>57.798507462686565</v>
      </c>
      <c r="O75" s="59">
        <f t="shared" si="3"/>
        <v>1</v>
      </c>
    </row>
    <row r="76" spans="1:15" x14ac:dyDescent="0.2">
      <c r="A76" s="38" t="s">
        <v>107</v>
      </c>
      <c r="B76" s="29" t="s">
        <v>6</v>
      </c>
      <c r="C76" s="30" t="s">
        <v>108</v>
      </c>
      <c r="D76" s="55">
        <v>7</v>
      </c>
      <c r="E76" s="30">
        <v>1</v>
      </c>
      <c r="F76" s="28" t="str">
        <f t="shared" si="2"/>
        <v>W7-1</v>
      </c>
      <c r="G76" s="29">
        <v>1</v>
      </c>
      <c r="H76" s="29">
        <v>-27.68</v>
      </c>
      <c r="I76" s="29">
        <v>3.5300000000000011</v>
      </c>
      <c r="J76" s="53">
        <v>0.63498188950551948</v>
      </c>
      <c r="L76" s="41">
        <v>135</v>
      </c>
      <c r="M76">
        <v>804</v>
      </c>
      <c r="N76" s="16">
        <v>5.0373134328358216</v>
      </c>
      <c r="O76" s="59">
        <f t="shared" si="3"/>
        <v>0</v>
      </c>
    </row>
    <row r="77" spans="1:15" x14ac:dyDescent="0.2">
      <c r="A77" s="38" t="s">
        <v>109</v>
      </c>
      <c r="B77" s="29" t="s">
        <v>6</v>
      </c>
      <c r="C77" s="30" t="s">
        <v>108</v>
      </c>
      <c r="D77" s="32">
        <v>7</v>
      </c>
      <c r="E77" s="39">
        <v>1</v>
      </c>
      <c r="F77" s="28" t="str">
        <f t="shared" si="2"/>
        <v>W7-1</v>
      </c>
      <c r="G77" s="37" t="s">
        <v>8</v>
      </c>
      <c r="H77" s="56">
        <v>-26.782</v>
      </c>
      <c r="I77" s="29">
        <v>4.4280000000000008</v>
      </c>
      <c r="J77" s="40"/>
      <c r="L77" s="41">
        <v>150</v>
      </c>
      <c r="M77">
        <v>804</v>
      </c>
      <c r="N77" s="16">
        <v>5.5970149253731343</v>
      </c>
      <c r="O77" s="59">
        <f t="shared" si="3"/>
        <v>0</v>
      </c>
    </row>
    <row r="78" spans="1:15" x14ac:dyDescent="0.2">
      <c r="A78" s="57" t="s">
        <v>110</v>
      </c>
      <c r="B78" s="42" t="s">
        <v>6</v>
      </c>
      <c r="C78" s="43" t="s">
        <v>41</v>
      </c>
      <c r="D78" s="44">
        <v>10</v>
      </c>
      <c r="E78" s="43" t="s">
        <v>7</v>
      </c>
      <c r="F78" s="28" t="str">
        <f t="shared" si="2"/>
        <v>W10-1</v>
      </c>
      <c r="G78" s="45" t="s">
        <v>8</v>
      </c>
      <c r="H78" s="46">
        <v>-28.812999999999999</v>
      </c>
      <c r="I78" s="47">
        <v>2.397000000000002</v>
      </c>
      <c r="J78" s="40"/>
      <c r="L78">
        <v>335</v>
      </c>
      <c r="M78">
        <v>778</v>
      </c>
      <c r="N78" s="16">
        <v>12.917737789203084</v>
      </c>
      <c r="O78" s="59">
        <f t="shared" si="3"/>
        <v>1</v>
      </c>
    </row>
    <row r="79" spans="1:15" x14ac:dyDescent="0.2">
      <c r="A79" s="48" t="s">
        <v>103</v>
      </c>
      <c r="B79" s="42" t="s">
        <v>6</v>
      </c>
      <c r="C79" s="43" t="s">
        <v>41</v>
      </c>
      <c r="D79" s="44">
        <v>10</v>
      </c>
      <c r="E79" s="49">
        <v>2</v>
      </c>
      <c r="F79" s="28" t="str">
        <f t="shared" si="2"/>
        <v>W10-2</v>
      </c>
      <c r="G79" s="45" t="s">
        <v>79</v>
      </c>
      <c r="H79" s="46">
        <v>-29.4</v>
      </c>
      <c r="I79" s="50">
        <v>1.8100000000000023</v>
      </c>
      <c r="J79" s="51"/>
      <c r="K79" s="48"/>
      <c r="L79" s="52">
        <v>1553</v>
      </c>
      <c r="M79" s="48">
        <v>778</v>
      </c>
      <c r="N79" s="52">
        <v>59.884318766066833</v>
      </c>
      <c r="O79" s="59">
        <f t="shared" si="3"/>
        <v>1</v>
      </c>
    </row>
    <row r="80" spans="1:15" x14ac:dyDescent="0.2">
      <c r="A80" s="48" t="s">
        <v>104</v>
      </c>
      <c r="B80" s="42" t="s">
        <v>6</v>
      </c>
      <c r="C80" s="43" t="s">
        <v>41</v>
      </c>
      <c r="D80" s="44">
        <v>10</v>
      </c>
      <c r="E80" s="49">
        <v>2</v>
      </c>
      <c r="F80" s="28" t="str">
        <f t="shared" si="2"/>
        <v>W10-2</v>
      </c>
      <c r="G80" s="45" t="s">
        <v>80</v>
      </c>
      <c r="H80" s="46">
        <v>-30.620999999999999</v>
      </c>
      <c r="I80" s="50">
        <v>0.58900000000000219</v>
      </c>
      <c r="J80" s="51"/>
      <c r="K80" s="48"/>
      <c r="L80" s="52">
        <v>1638</v>
      </c>
      <c r="M80" s="48">
        <v>778</v>
      </c>
      <c r="N80" s="52">
        <v>63.161953727506429</v>
      </c>
      <c r="O80" s="59">
        <f t="shared" si="3"/>
        <v>1</v>
      </c>
    </row>
    <row r="81" spans="1:15" x14ac:dyDescent="0.2">
      <c r="A81" s="48" t="s">
        <v>105</v>
      </c>
      <c r="B81" s="42" t="s">
        <v>6</v>
      </c>
      <c r="C81" s="43" t="s">
        <v>41</v>
      </c>
      <c r="D81" s="44">
        <v>10</v>
      </c>
      <c r="E81" s="49">
        <v>5</v>
      </c>
      <c r="F81" s="28" t="str">
        <f t="shared" si="2"/>
        <v>W10-5</v>
      </c>
      <c r="G81" s="45" t="s">
        <v>79</v>
      </c>
      <c r="H81" s="46">
        <v>-28.617999999999999</v>
      </c>
      <c r="I81" s="50">
        <v>2.5920000000000023</v>
      </c>
      <c r="J81" s="51">
        <v>0.68854145360561381</v>
      </c>
      <c r="K81" s="48"/>
      <c r="L81" s="52">
        <v>1880</v>
      </c>
      <c r="M81" s="48">
        <v>778</v>
      </c>
      <c r="N81" s="52">
        <v>72.493573264781489</v>
      </c>
      <c r="O81" s="59">
        <f t="shared" si="3"/>
        <v>1</v>
      </c>
    </row>
    <row r="82" spans="1:15" x14ac:dyDescent="0.2">
      <c r="A82" s="48" t="s">
        <v>106</v>
      </c>
      <c r="B82" s="42" t="s">
        <v>6</v>
      </c>
      <c r="C82" s="43" t="s">
        <v>41</v>
      </c>
      <c r="D82" s="44">
        <v>10</v>
      </c>
      <c r="E82" s="49">
        <v>5</v>
      </c>
      <c r="F82" s="28" t="str">
        <f t="shared" si="2"/>
        <v>W10-5</v>
      </c>
      <c r="G82" s="45" t="s">
        <v>80</v>
      </c>
      <c r="H82" s="46">
        <v>-29.463999999999999</v>
      </c>
      <c r="I82" s="50">
        <v>1.7460000000000022</v>
      </c>
      <c r="J82" s="51"/>
      <c r="K82" s="48"/>
      <c r="L82" s="48">
        <v>2015</v>
      </c>
      <c r="M82" s="48">
        <v>778</v>
      </c>
      <c r="N82" s="52">
        <v>77.699228791773777</v>
      </c>
      <c r="O82" s="59">
        <f t="shared" si="3"/>
        <v>1</v>
      </c>
    </row>
    <row r="83" spans="1:15" x14ac:dyDescent="0.2">
      <c r="A83" s="4" t="s">
        <v>50</v>
      </c>
      <c r="B83" s="17" t="s">
        <v>6</v>
      </c>
      <c r="C83" s="17" t="s">
        <v>41</v>
      </c>
      <c r="D83" s="21">
        <v>10</v>
      </c>
      <c r="E83" s="17" t="s">
        <v>80</v>
      </c>
      <c r="F83" s="28" t="str">
        <f t="shared" si="2"/>
        <v>W10-5</v>
      </c>
      <c r="G83" s="17" t="s">
        <v>9</v>
      </c>
      <c r="H83" s="20">
        <v>-28.1</v>
      </c>
      <c r="I83" s="6">
        <v>3.1099999999999994</v>
      </c>
      <c r="J83" s="20"/>
      <c r="K83" s="4">
        <v>2201.6</v>
      </c>
      <c r="L83" s="4">
        <v>243</v>
      </c>
      <c r="M83" s="3">
        <v>445</v>
      </c>
      <c r="N83" s="16">
        <v>16.382022471910112</v>
      </c>
      <c r="O83" s="59">
        <f t="shared" si="3"/>
        <v>1</v>
      </c>
    </row>
  </sheetData>
  <autoFilter ref="A1:AE1"/>
  <conditionalFormatting sqref="N83 N2:N80">
    <cfRule type="cellIs" dxfId="6" priority="5" operator="between">
      <formula>10</formula>
      <formula>30</formula>
    </cfRule>
    <cfRule type="cellIs" dxfId="5" priority="6" operator="greaterThan">
      <formula>30</formula>
    </cfRule>
    <cfRule type="cellIs" dxfId="4" priority="7" operator="lessThan">
      <formula>10</formula>
    </cfRule>
  </conditionalFormatting>
  <conditionalFormatting sqref="I78 I83 I2:I55">
    <cfRule type="cellIs" dxfId="3" priority="4" operator="greaterThan">
      <formula>6.5</formula>
    </cfRule>
  </conditionalFormatting>
  <conditionalFormatting sqref="N81:N82">
    <cfRule type="cellIs" dxfId="2" priority="1" operator="between">
      <formula>10</formula>
      <formula>30</formula>
    </cfRule>
    <cfRule type="cellIs" dxfId="1" priority="2" operator="greaterThan">
      <formula>30</formula>
    </cfRule>
    <cfRule type="cellIs" dxfId="0" priority="3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Microsoft Office User</cp:lastModifiedBy>
  <dcterms:created xsi:type="dcterms:W3CDTF">2016-10-25T05:52:37Z</dcterms:created>
  <dcterms:modified xsi:type="dcterms:W3CDTF">2017-05-05T15:39:21Z</dcterms:modified>
</cp:coreProperties>
</file>