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460" yWindow="495" windowWidth="20925" windowHeight="11295"/>
  </bookViews>
  <sheets>
    <sheet name="Master_WsurZorn1112" sheetId="4" r:id="rId1"/>
    <sheet name="Master_WsurZorn1516" sheetId="1" r:id="rId2"/>
    <sheet name="Assumed_MinMaxZornTemp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94" i="1" l="1"/>
  <c r="O95" i="1"/>
  <c r="O96" i="1"/>
  <c r="O97" i="1"/>
  <c r="O98" i="1"/>
  <c r="O99" i="1"/>
  <c r="Q99" i="1" s="1"/>
  <c r="P99" i="1" s="1"/>
  <c r="O100" i="1"/>
  <c r="O101" i="1"/>
  <c r="O102" i="1"/>
  <c r="Q102" i="1" s="1"/>
  <c r="P102" i="1" s="1"/>
  <c r="O103" i="1"/>
  <c r="O104" i="1"/>
  <c r="O105" i="1"/>
  <c r="O106" i="1"/>
  <c r="O107" i="1"/>
  <c r="Q107" i="1" s="1"/>
  <c r="P107" i="1" s="1"/>
  <c r="O108" i="1"/>
  <c r="O109" i="1"/>
  <c r="Q109" i="1" s="1"/>
  <c r="P109" i="1" s="1"/>
  <c r="O110" i="1"/>
  <c r="Q110" i="1" s="1"/>
  <c r="P110" i="1" s="1"/>
  <c r="O111" i="1"/>
  <c r="O112" i="1"/>
  <c r="O113" i="1"/>
  <c r="O114" i="1"/>
  <c r="O115" i="1"/>
  <c r="Q115" i="1" s="1"/>
  <c r="P115" i="1" s="1"/>
  <c r="O116" i="1"/>
  <c r="Q116" i="1" s="1"/>
  <c r="P116" i="1" s="1"/>
  <c r="O117" i="1"/>
  <c r="Q117" i="1" s="1"/>
  <c r="P117" i="1" s="1"/>
  <c r="O118" i="1"/>
  <c r="Q118" i="1" s="1"/>
  <c r="P118" i="1" s="1"/>
  <c r="O119" i="1"/>
  <c r="O120" i="1"/>
  <c r="O121" i="1"/>
  <c r="Q121" i="1" s="1"/>
  <c r="P121" i="1" s="1"/>
  <c r="O122" i="1"/>
  <c r="O123" i="1"/>
  <c r="Q123" i="1" s="1"/>
  <c r="P123" i="1" s="1"/>
  <c r="O124" i="1"/>
  <c r="Q124" i="1" s="1"/>
  <c r="P124" i="1" s="1"/>
  <c r="O125" i="1"/>
  <c r="Q125" i="1" s="1"/>
  <c r="P125" i="1" s="1"/>
  <c r="O126" i="1"/>
  <c r="O127" i="1"/>
  <c r="O128" i="1"/>
  <c r="O129" i="1"/>
  <c r="Q129" i="1" s="1"/>
  <c r="O130" i="1"/>
  <c r="O131" i="1"/>
  <c r="Q131" i="1" s="1"/>
  <c r="P131" i="1" s="1"/>
  <c r="O132" i="1"/>
  <c r="Q132" i="1" s="1"/>
  <c r="P132" i="1" s="1"/>
  <c r="O133" i="1"/>
  <c r="Q133" i="1" s="1"/>
  <c r="P133" i="1" s="1"/>
  <c r="O134" i="1"/>
  <c r="Q134" i="1" s="1"/>
  <c r="P134" i="1" s="1"/>
  <c r="O135" i="1"/>
  <c r="O136" i="1"/>
  <c r="O137" i="1"/>
  <c r="O138" i="1"/>
  <c r="O139" i="1"/>
  <c r="Q139" i="1" s="1"/>
  <c r="P139" i="1" s="1"/>
  <c r="O140" i="1"/>
  <c r="Q140" i="1" s="1"/>
  <c r="P140" i="1" s="1"/>
  <c r="O141" i="1"/>
  <c r="Q141" i="1" s="1"/>
  <c r="P141" i="1" s="1"/>
  <c r="O142" i="1"/>
  <c r="Q142" i="1" s="1"/>
  <c r="P142" i="1" s="1"/>
  <c r="O143" i="1"/>
  <c r="O144" i="1"/>
  <c r="O145" i="1"/>
  <c r="O146" i="1"/>
  <c r="O147" i="1"/>
  <c r="Q147" i="1" s="1"/>
  <c r="P147" i="1" s="1"/>
  <c r="O148" i="1"/>
  <c r="Q148" i="1" s="1"/>
  <c r="P148" i="1" s="1"/>
  <c r="O149" i="1"/>
  <c r="Q149" i="1" s="1"/>
  <c r="P149" i="1" s="1"/>
  <c r="O150" i="1"/>
  <c r="Q150" i="1" s="1"/>
  <c r="P150" i="1" s="1"/>
  <c r="O151" i="1"/>
  <c r="O152" i="1"/>
  <c r="O153" i="1"/>
  <c r="O154" i="1"/>
  <c r="O155" i="1"/>
  <c r="Q155" i="1" s="1"/>
  <c r="P155" i="1" s="1"/>
  <c r="O156" i="1"/>
  <c r="O157" i="1"/>
  <c r="Q157" i="1" s="1"/>
  <c r="P157" i="1" s="1"/>
  <c r="O158" i="1"/>
  <c r="Q158" i="1" s="1"/>
  <c r="P158" i="1" s="1"/>
  <c r="O159" i="1"/>
  <c r="O160" i="1"/>
  <c r="O161" i="1"/>
  <c r="O162" i="1"/>
  <c r="O163" i="1"/>
  <c r="Q163" i="1" s="1"/>
  <c r="P163" i="1" s="1"/>
  <c r="O164" i="1"/>
  <c r="O165" i="1"/>
  <c r="Q165" i="1" s="1"/>
  <c r="P165" i="1" s="1"/>
  <c r="O166" i="1"/>
  <c r="Q166" i="1" s="1"/>
  <c r="P166" i="1" s="1"/>
  <c r="O167" i="1"/>
  <c r="O168" i="1"/>
  <c r="O169" i="1"/>
  <c r="O170" i="1"/>
  <c r="O171" i="1"/>
  <c r="Q171" i="1" s="1"/>
  <c r="P171" i="1" s="1"/>
  <c r="O172" i="1"/>
  <c r="O173" i="1"/>
  <c r="Q173" i="1" s="1"/>
  <c r="P173" i="1" s="1"/>
  <c r="O174" i="1"/>
  <c r="Q174" i="1" s="1"/>
  <c r="P174" i="1" s="1"/>
  <c r="O175" i="1"/>
  <c r="O176" i="1"/>
  <c r="O177" i="1"/>
  <c r="O178" i="1"/>
  <c r="O179" i="1"/>
  <c r="Q179" i="1" s="1"/>
  <c r="P179" i="1" s="1"/>
  <c r="O180" i="1"/>
  <c r="Q180" i="1" s="1"/>
  <c r="P180" i="1" s="1"/>
  <c r="O181" i="1"/>
  <c r="Q181" i="1" s="1"/>
  <c r="P181" i="1" s="1"/>
  <c r="O182" i="1"/>
  <c r="Q182" i="1" s="1"/>
  <c r="P182" i="1" s="1"/>
  <c r="O183" i="1"/>
  <c r="O184" i="1"/>
  <c r="O185" i="1"/>
  <c r="Q185" i="1" s="1"/>
  <c r="P185" i="1" s="1"/>
  <c r="O186" i="1"/>
  <c r="O187" i="1"/>
  <c r="Q187" i="1" s="1"/>
  <c r="P187" i="1" s="1"/>
  <c r="O188" i="1"/>
  <c r="Q188" i="1" s="1"/>
  <c r="P188" i="1" s="1"/>
  <c r="O189" i="1"/>
  <c r="Q189" i="1" s="1"/>
  <c r="P189" i="1" s="1"/>
  <c r="O190" i="1"/>
  <c r="Q190" i="1" s="1"/>
  <c r="P190" i="1" s="1"/>
  <c r="O191" i="1"/>
  <c r="O192" i="1"/>
  <c r="O193" i="1"/>
  <c r="Q193" i="1" s="1"/>
  <c r="P193" i="1" s="1"/>
  <c r="O194" i="1"/>
  <c r="O195" i="1"/>
  <c r="Q195" i="1" s="1"/>
  <c r="P195" i="1" s="1"/>
  <c r="O196" i="1"/>
  <c r="Q196" i="1" s="1"/>
  <c r="P196" i="1" s="1"/>
  <c r="O197" i="1"/>
  <c r="Q197" i="1" s="1"/>
  <c r="P197" i="1" s="1"/>
  <c r="O198" i="1"/>
  <c r="Q198" i="1" s="1"/>
  <c r="P198" i="1" s="1"/>
  <c r="O199" i="1"/>
  <c r="O200" i="1"/>
  <c r="O201" i="1"/>
  <c r="O202" i="1"/>
  <c r="O203" i="1"/>
  <c r="Q203" i="1" s="1"/>
  <c r="P203" i="1" s="1"/>
  <c r="O204" i="1"/>
  <c r="Q204" i="1" s="1"/>
  <c r="P204" i="1" s="1"/>
  <c r="O205" i="1"/>
  <c r="Q205" i="1" s="1"/>
  <c r="P205" i="1" s="1"/>
  <c r="O206" i="1"/>
  <c r="Q206" i="1" s="1"/>
  <c r="P206" i="1" s="1"/>
  <c r="O207" i="1"/>
  <c r="O208" i="1"/>
  <c r="O209" i="1"/>
  <c r="O210" i="1"/>
  <c r="O211" i="1"/>
  <c r="Q211" i="1" s="1"/>
  <c r="P211" i="1" s="1"/>
  <c r="O212" i="1"/>
  <c r="Q212" i="1" s="1"/>
  <c r="O213" i="1"/>
  <c r="Q213" i="1" s="1"/>
  <c r="O214" i="1"/>
  <c r="Q214" i="1" s="1"/>
  <c r="P214" i="1" s="1"/>
  <c r="O215" i="1"/>
  <c r="O216" i="1"/>
  <c r="O217" i="1"/>
  <c r="O218" i="1"/>
  <c r="O219" i="1"/>
  <c r="Q219" i="1" s="1"/>
  <c r="P219" i="1" s="1"/>
  <c r="O220" i="1"/>
  <c r="O221" i="1"/>
  <c r="Q221" i="1" s="1"/>
  <c r="O222" i="1"/>
  <c r="Q222" i="1" s="1"/>
  <c r="P222" i="1" s="1"/>
  <c r="O223" i="1"/>
  <c r="O224" i="1"/>
  <c r="O225" i="1"/>
  <c r="O226" i="1"/>
  <c r="O227" i="1"/>
  <c r="Q227" i="1" s="1"/>
  <c r="P227" i="1" s="1"/>
  <c r="O228" i="1"/>
  <c r="O229" i="1"/>
  <c r="Q229" i="1" s="1"/>
  <c r="P229" i="1" s="1"/>
  <c r="O230" i="1"/>
  <c r="Q230" i="1" s="1"/>
  <c r="P230" i="1" s="1"/>
  <c r="O231" i="1"/>
  <c r="O232" i="1"/>
  <c r="O233" i="1"/>
  <c r="O234" i="1"/>
  <c r="O235" i="1"/>
  <c r="Q235" i="1" s="1"/>
  <c r="P235" i="1" s="1"/>
  <c r="O236" i="1"/>
  <c r="O237" i="1"/>
  <c r="Q237" i="1" s="1"/>
  <c r="P237" i="1" s="1"/>
  <c r="O238" i="1"/>
  <c r="Q238" i="1" s="1"/>
  <c r="P238" i="1" s="1"/>
  <c r="O239" i="1"/>
  <c r="O240" i="1"/>
  <c r="O241" i="1"/>
  <c r="O242" i="1"/>
  <c r="O243" i="1"/>
  <c r="Q243" i="1" s="1"/>
  <c r="P243" i="1" s="1"/>
  <c r="O244" i="1"/>
  <c r="Q244" i="1" s="1"/>
  <c r="P244" i="1" s="1"/>
  <c r="O245" i="1"/>
  <c r="Q245" i="1" s="1"/>
  <c r="P245" i="1" s="1"/>
  <c r="O246" i="1"/>
  <c r="Q246" i="1" s="1"/>
  <c r="P246" i="1" s="1"/>
  <c r="O247" i="1"/>
  <c r="O248" i="1"/>
  <c r="O249" i="1"/>
  <c r="Q249" i="1" s="1"/>
  <c r="O250" i="1"/>
  <c r="O251" i="1"/>
  <c r="Q251" i="1" s="1"/>
  <c r="P251" i="1" s="1"/>
  <c r="O252" i="1"/>
  <c r="Q252" i="1" s="1"/>
  <c r="P252" i="1" s="1"/>
  <c r="O253" i="1"/>
  <c r="Q253" i="1" s="1"/>
  <c r="P253" i="1" s="1"/>
  <c r="O254" i="1"/>
  <c r="Q254" i="1" s="1"/>
  <c r="P254" i="1" s="1"/>
  <c r="O255" i="1"/>
  <c r="O256" i="1"/>
  <c r="O257" i="1"/>
  <c r="Q257" i="1" s="1"/>
  <c r="O258" i="1"/>
  <c r="O259" i="1"/>
  <c r="Q259" i="1" s="1"/>
  <c r="P259" i="1" s="1"/>
  <c r="O260" i="1"/>
  <c r="Q260" i="1" s="1"/>
  <c r="P260" i="1" s="1"/>
  <c r="O261" i="1"/>
  <c r="Q261" i="1" s="1"/>
  <c r="P261" i="1" s="1"/>
  <c r="O262" i="1"/>
  <c r="Q262" i="1" s="1"/>
  <c r="P262" i="1" s="1"/>
  <c r="O263" i="1"/>
  <c r="O264" i="1"/>
  <c r="O265" i="1"/>
  <c r="O266" i="1"/>
  <c r="O267" i="1"/>
  <c r="Q267" i="1" s="1"/>
  <c r="P267" i="1" s="1"/>
  <c r="O268" i="1"/>
  <c r="Q268" i="1" s="1"/>
  <c r="P268" i="1" s="1"/>
  <c r="O269" i="1"/>
  <c r="Q269" i="1" s="1"/>
  <c r="P269" i="1" s="1"/>
  <c r="O270" i="1"/>
  <c r="Q270" i="1" s="1"/>
  <c r="P270" i="1" s="1"/>
  <c r="O271" i="1"/>
  <c r="O272" i="1"/>
  <c r="O273" i="1"/>
  <c r="O274" i="1"/>
  <c r="O275" i="1"/>
  <c r="Q275" i="1" s="1"/>
  <c r="P275" i="1" s="1"/>
  <c r="O276" i="1"/>
  <c r="Q276" i="1" s="1"/>
  <c r="O277" i="1"/>
  <c r="Q277" i="1" s="1"/>
  <c r="P277" i="1" s="1"/>
  <c r="O278" i="1"/>
  <c r="Q278" i="1" s="1"/>
  <c r="P278" i="1" s="1"/>
  <c r="O279" i="1"/>
  <c r="O280" i="1"/>
  <c r="O281" i="1"/>
  <c r="O282" i="1"/>
  <c r="O283" i="1"/>
  <c r="Q283" i="1" s="1"/>
  <c r="P283" i="1" s="1"/>
  <c r="O284" i="1"/>
  <c r="O285" i="1"/>
  <c r="Q285" i="1" s="1"/>
  <c r="P285" i="1" s="1"/>
  <c r="O286" i="1"/>
  <c r="Q286" i="1" s="1"/>
  <c r="P286" i="1" s="1"/>
  <c r="O287" i="1"/>
  <c r="O288" i="1"/>
  <c r="O289" i="1"/>
  <c r="O290" i="1"/>
  <c r="O291" i="1"/>
  <c r="Q291" i="1" s="1"/>
  <c r="P291" i="1" s="1"/>
  <c r="O292" i="1"/>
  <c r="O293" i="1"/>
  <c r="Q293" i="1" s="1"/>
  <c r="P293" i="1" s="1"/>
  <c r="O294" i="1"/>
  <c r="Q294" i="1" s="1"/>
  <c r="O295" i="1"/>
  <c r="O296" i="1"/>
  <c r="O297" i="1"/>
  <c r="O298" i="1"/>
  <c r="O299" i="1"/>
  <c r="Q299" i="1" s="1"/>
  <c r="P299" i="1" s="1"/>
  <c r="O300" i="1"/>
  <c r="O301" i="1"/>
  <c r="Q301" i="1" s="1"/>
  <c r="P301" i="1" s="1"/>
  <c r="O302" i="1"/>
  <c r="Q302" i="1" s="1"/>
  <c r="P302" i="1" s="1"/>
  <c r="O303" i="1"/>
  <c r="O304" i="1"/>
  <c r="O305" i="1"/>
  <c r="O306" i="1"/>
  <c r="O307" i="1"/>
  <c r="Q307" i="1" s="1"/>
  <c r="P307" i="1" s="1"/>
  <c r="O308" i="1"/>
  <c r="Q308" i="1" s="1"/>
  <c r="P308" i="1" s="1"/>
  <c r="O309" i="1"/>
  <c r="O310" i="1"/>
  <c r="Q310" i="1" s="1"/>
  <c r="P310" i="1" s="1"/>
  <c r="O311" i="1"/>
  <c r="O312" i="1"/>
  <c r="O313" i="1"/>
  <c r="Q313" i="1" s="1"/>
  <c r="P313" i="1" s="1"/>
  <c r="O314" i="1"/>
  <c r="O315" i="1"/>
  <c r="Q315" i="1" s="1"/>
  <c r="P315" i="1" s="1"/>
  <c r="O316" i="1"/>
  <c r="Q316" i="1" s="1"/>
  <c r="P316" i="1" s="1"/>
  <c r="O317" i="1"/>
  <c r="Q317" i="1" s="1"/>
  <c r="P317" i="1" s="1"/>
  <c r="O318" i="1"/>
  <c r="Q318" i="1" s="1"/>
  <c r="P318" i="1" s="1"/>
  <c r="O319" i="1"/>
  <c r="O320" i="1"/>
  <c r="O321" i="1"/>
  <c r="Q321" i="1" s="1"/>
  <c r="O322" i="1"/>
  <c r="Q322" i="1" s="1"/>
  <c r="O323" i="1"/>
  <c r="Q323" i="1" s="1"/>
  <c r="P323" i="1" s="1"/>
  <c r="O324" i="1"/>
  <c r="Q324" i="1" s="1"/>
  <c r="P324" i="1" s="1"/>
  <c r="O325" i="1"/>
  <c r="Q325" i="1" s="1"/>
  <c r="P325" i="1" s="1"/>
  <c r="O326" i="1"/>
  <c r="Q326" i="1" s="1"/>
  <c r="P326" i="1" s="1"/>
  <c r="O327" i="1"/>
  <c r="O328" i="1"/>
  <c r="O329" i="1"/>
  <c r="O330" i="1"/>
  <c r="Q330" i="1" s="1"/>
  <c r="O331" i="1"/>
  <c r="Q331" i="1" s="1"/>
  <c r="P331" i="1" s="1"/>
  <c r="O332" i="1"/>
  <c r="Q332" i="1" s="1"/>
  <c r="P332" i="1" s="1"/>
  <c r="O333" i="1"/>
  <c r="Q333" i="1" s="1"/>
  <c r="P333" i="1" s="1"/>
  <c r="O334" i="1"/>
  <c r="Q334" i="1" s="1"/>
  <c r="P334" i="1" s="1"/>
  <c r="O335" i="1"/>
  <c r="O336" i="1"/>
  <c r="O337" i="1"/>
  <c r="O338" i="1"/>
  <c r="O339" i="1"/>
  <c r="Q339" i="1" s="1"/>
  <c r="P339" i="1" s="1"/>
  <c r="O340" i="1"/>
  <c r="Q340" i="1" s="1"/>
  <c r="P340" i="1" s="1"/>
  <c r="O341" i="1"/>
  <c r="Q341" i="1" s="1"/>
  <c r="P341" i="1" s="1"/>
  <c r="O342" i="1"/>
  <c r="Q342" i="1" s="1"/>
  <c r="P342" i="1" s="1"/>
  <c r="O343" i="1"/>
  <c r="O344" i="1"/>
  <c r="O345" i="1"/>
  <c r="O346" i="1"/>
  <c r="O347" i="1"/>
  <c r="Q347" i="1" s="1"/>
  <c r="P347" i="1" s="1"/>
  <c r="O348" i="1"/>
  <c r="O349" i="1"/>
  <c r="Q349" i="1" s="1"/>
  <c r="P349" i="1" s="1"/>
  <c r="O350" i="1"/>
  <c r="Q350" i="1" s="1"/>
  <c r="P350" i="1" s="1"/>
  <c r="O351" i="1"/>
  <c r="O352" i="1"/>
  <c r="O353" i="1"/>
  <c r="O354" i="1"/>
  <c r="O355" i="1"/>
  <c r="Q355" i="1" s="1"/>
  <c r="P355" i="1" s="1"/>
  <c r="O356" i="1"/>
  <c r="O357" i="1"/>
  <c r="Q357" i="1" s="1"/>
  <c r="P357" i="1" s="1"/>
  <c r="O358" i="1"/>
  <c r="Q358" i="1" s="1"/>
  <c r="P358" i="1" s="1"/>
  <c r="O359" i="1"/>
  <c r="O360" i="1"/>
  <c r="O361" i="1"/>
  <c r="O362" i="1"/>
  <c r="O363" i="1"/>
  <c r="Q363" i="1" s="1"/>
  <c r="P363" i="1" s="1"/>
  <c r="O364" i="1"/>
  <c r="O365" i="1"/>
  <c r="O366" i="1"/>
  <c r="O367" i="1"/>
  <c r="O368" i="1"/>
  <c r="O369" i="1"/>
  <c r="O370" i="1"/>
  <c r="O371" i="1"/>
  <c r="Q371" i="1" s="1"/>
  <c r="P371" i="1" s="1"/>
  <c r="O372" i="1"/>
  <c r="Q372" i="1" s="1"/>
  <c r="P372" i="1" s="1"/>
  <c r="O373" i="1"/>
  <c r="Q373" i="1" s="1"/>
  <c r="P373" i="1" s="1"/>
  <c r="O374" i="1"/>
  <c r="Q374" i="1" s="1"/>
  <c r="P374" i="1" s="1"/>
  <c r="O375" i="1"/>
  <c r="O376" i="1"/>
  <c r="O377" i="1"/>
  <c r="Q377" i="1" s="1"/>
  <c r="O378" i="1"/>
  <c r="O379" i="1"/>
  <c r="Q379" i="1" s="1"/>
  <c r="P379" i="1" s="1"/>
  <c r="O380" i="1"/>
  <c r="Q380" i="1" s="1"/>
  <c r="P380" i="1" s="1"/>
  <c r="O381" i="1"/>
  <c r="Q381" i="1" s="1"/>
  <c r="P381" i="1" s="1"/>
  <c r="O382" i="1"/>
  <c r="Q382" i="1" s="1"/>
  <c r="P382" i="1" s="1"/>
  <c r="O383" i="1"/>
  <c r="O384" i="1"/>
  <c r="O385" i="1"/>
  <c r="Q385" i="1" s="1"/>
  <c r="P385" i="1" s="1"/>
  <c r="O386" i="1"/>
  <c r="Q386" i="1" s="1"/>
  <c r="P386" i="1" s="1"/>
  <c r="O387" i="1"/>
  <c r="Q387" i="1" s="1"/>
  <c r="P387" i="1" s="1"/>
  <c r="O388" i="1"/>
  <c r="Q388" i="1" s="1"/>
  <c r="P388" i="1" s="1"/>
  <c r="O389" i="1"/>
  <c r="Q389" i="1" s="1"/>
  <c r="P389" i="1" s="1"/>
  <c r="O390" i="1"/>
  <c r="Q390" i="1" s="1"/>
  <c r="P390" i="1" s="1"/>
  <c r="O391" i="1"/>
  <c r="O392" i="1"/>
  <c r="O393" i="1"/>
  <c r="O394" i="1"/>
  <c r="Q394" i="1" s="1"/>
  <c r="O395" i="1"/>
  <c r="Q395" i="1" s="1"/>
  <c r="P395" i="1" s="1"/>
  <c r="O396" i="1"/>
  <c r="Q396" i="1" s="1"/>
  <c r="P396" i="1" s="1"/>
  <c r="O397" i="1"/>
  <c r="Q397" i="1" s="1"/>
  <c r="P397" i="1" s="1"/>
  <c r="O398" i="1"/>
  <c r="Q398" i="1" s="1"/>
  <c r="P398" i="1" s="1"/>
  <c r="O399" i="1"/>
  <c r="O400" i="1"/>
  <c r="O401" i="1"/>
  <c r="O402" i="1"/>
  <c r="O403" i="1"/>
  <c r="Q403" i="1" s="1"/>
  <c r="P403" i="1" s="1"/>
  <c r="O404" i="1"/>
  <c r="Q404" i="1" s="1"/>
  <c r="P404" i="1" s="1"/>
  <c r="O405" i="1"/>
  <c r="Q405" i="1" s="1"/>
  <c r="P405" i="1" s="1"/>
  <c r="O406" i="1"/>
  <c r="Q406" i="1" s="1"/>
  <c r="P406" i="1" s="1"/>
  <c r="O407" i="1"/>
  <c r="O408" i="1"/>
  <c r="O409" i="1"/>
  <c r="O410" i="1"/>
  <c r="O411" i="1"/>
  <c r="O412" i="1"/>
  <c r="Q412" i="1" s="1"/>
  <c r="P412" i="1" s="1"/>
  <c r="O413" i="1"/>
  <c r="Q413" i="1" s="1"/>
  <c r="P413" i="1" s="1"/>
  <c r="O414" i="1"/>
  <c r="Q414" i="1" s="1"/>
  <c r="P414" i="1" s="1"/>
  <c r="O415" i="1"/>
  <c r="O416" i="1"/>
  <c r="O417" i="1"/>
  <c r="O418" i="1"/>
  <c r="O419" i="1"/>
  <c r="O420" i="1"/>
  <c r="Q420" i="1" s="1"/>
  <c r="P420" i="1" s="1"/>
  <c r="O421" i="1"/>
  <c r="Q421" i="1" s="1"/>
  <c r="O422" i="1"/>
  <c r="Q422" i="1" s="1"/>
  <c r="P422" i="1" s="1"/>
  <c r="O423" i="1"/>
  <c r="O424" i="1"/>
  <c r="O425" i="1"/>
  <c r="O426" i="1"/>
  <c r="O427" i="1"/>
  <c r="O428" i="1"/>
  <c r="Q428" i="1" s="1"/>
  <c r="P428" i="1" s="1"/>
  <c r="O429" i="1"/>
  <c r="Q429" i="1" s="1"/>
  <c r="P429" i="1" s="1"/>
  <c r="O430" i="1"/>
  <c r="Q430" i="1" s="1"/>
  <c r="P430" i="1" s="1"/>
  <c r="O431" i="1"/>
  <c r="O432" i="1"/>
  <c r="O433" i="1"/>
  <c r="O434" i="1"/>
  <c r="O435" i="1"/>
  <c r="O436" i="1"/>
  <c r="Q436" i="1" s="1"/>
  <c r="P436" i="1" s="1"/>
  <c r="O437" i="1"/>
  <c r="Q437" i="1" s="1"/>
  <c r="P437" i="1" s="1"/>
  <c r="O438" i="1"/>
  <c r="Q438" i="1" s="1"/>
  <c r="P438" i="1" s="1"/>
  <c r="O439" i="1"/>
  <c r="O440" i="1"/>
  <c r="O441" i="1"/>
  <c r="O442" i="1"/>
  <c r="O443" i="1"/>
  <c r="O444" i="1"/>
  <c r="Q444" i="1" s="1"/>
  <c r="P444" i="1" s="1"/>
  <c r="O445" i="1"/>
  <c r="Q445" i="1" s="1"/>
  <c r="P445" i="1" s="1"/>
  <c r="O446" i="1"/>
  <c r="Q446" i="1" s="1"/>
  <c r="P446" i="1" s="1"/>
  <c r="O447" i="1"/>
  <c r="O448" i="1"/>
  <c r="O449" i="1"/>
  <c r="O450" i="1"/>
  <c r="O451" i="1"/>
  <c r="O452" i="1"/>
  <c r="Q452" i="1" s="1"/>
  <c r="P452" i="1" s="1"/>
  <c r="O453" i="1"/>
  <c r="Q453" i="1" s="1"/>
  <c r="P453" i="1" s="1"/>
  <c r="O454" i="1"/>
  <c r="Q454" i="1" s="1"/>
  <c r="P454" i="1" s="1"/>
  <c r="O455" i="1"/>
  <c r="O456" i="1"/>
  <c r="O457" i="1"/>
  <c r="O458" i="1"/>
  <c r="O459" i="1"/>
  <c r="O94" i="1"/>
  <c r="P94" i="1" s="1"/>
  <c r="P97" i="1"/>
  <c r="P98" i="1"/>
  <c r="P103" i="1"/>
  <c r="P105" i="1"/>
  <c r="P106" i="1"/>
  <c r="P119" i="1"/>
  <c r="P120" i="1"/>
  <c r="P129" i="1"/>
  <c r="P130" i="1"/>
  <c r="P138" i="1"/>
  <c r="P151" i="1"/>
  <c r="P152" i="1"/>
  <c r="P159" i="1"/>
  <c r="P160" i="1"/>
  <c r="P161" i="1"/>
  <c r="P167" i="1"/>
  <c r="P169" i="1"/>
  <c r="P170" i="1"/>
  <c r="P183" i="1"/>
  <c r="P184" i="1"/>
  <c r="P194" i="1"/>
  <c r="P202" i="1"/>
  <c r="P212" i="1"/>
  <c r="P213" i="1"/>
  <c r="P221" i="1"/>
  <c r="P231" i="1"/>
  <c r="P239" i="1"/>
  <c r="P240" i="1"/>
  <c r="P248" i="1"/>
  <c r="P249" i="1"/>
  <c r="P257" i="1"/>
  <c r="P258" i="1"/>
  <c r="P266" i="1"/>
  <c r="P276" i="1"/>
  <c r="P294" i="1"/>
  <c r="P295" i="1"/>
  <c r="P303" i="1"/>
  <c r="P304" i="1"/>
  <c r="P312" i="1"/>
  <c r="P321" i="1"/>
  <c r="P322" i="1"/>
  <c r="P330" i="1"/>
  <c r="P359" i="1"/>
  <c r="P367" i="1"/>
  <c r="P368" i="1"/>
  <c r="P376" i="1"/>
  <c r="P377" i="1"/>
  <c r="P394" i="1"/>
  <c r="P421" i="1"/>
  <c r="P423" i="1"/>
  <c r="P431" i="1"/>
  <c r="P432" i="1"/>
  <c r="P439" i="1"/>
  <c r="P440" i="1"/>
  <c r="P441" i="1"/>
  <c r="P447" i="1"/>
  <c r="P448" i="1"/>
  <c r="P458" i="1"/>
  <c r="Q95" i="1"/>
  <c r="P95" i="1" s="1"/>
  <c r="Q96" i="1"/>
  <c r="P96" i="1" s="1"/>
  <c r="Q97" i="1"/>
  <c r="Q98" i="1"/>
  <c r="Q100" i="1"/>
  <c r="P100" i="1" s="1"/>
  <c r="Q101" i="1"/>
  <c r="P101" i="1" s="1"/>
  <c r="Q103" i="1"/>
  <c r="Q104" i="1"/>
  <c r="P104" i="1" s="1"/>
  <c r="Q105" i="1"/>
  <c r="Q106" i="1"/>
  <c r="Q108" i="1"/>
  <c r="P108" i="1" s="1"/>
  <c r="Q111" i="1"/>
  <c r="P111" i="1" s="1"/>
  <c r="Q112" i="1"/>
  <c r="P112" i="1" s="1"/>
  <c r="Q113" i="1"/>
  <c r="P113" i="1" s="1"/>
  <c r="Q114" i="1"/>
  <c r="P114" i="1" s="1"/>
  <c r="Q119" i="1"/>
  <c r="Q120" i="1"/>
  <c r="Q122" i="1"/>
  <c r="P122" i="1" s="1"/>
  <c r="Q126" i="1"/>
  <c r="P126" i="1" s="1"/>
  <c r="Q127" i="1"/>
  <c r="P127" i="1" s="1"/>
  <c r="Q128" i="1"/>
  <c r="P128" i="1" s="1"/>
  <c r="Q130" i="1"/>
  <c r="Q135" i="1"/>
  <c r="P135" i="1" s="1"/>
  <c r="Q136" i="1"/>
  <c r="P136" i="1" s="1"/>
  <c r="Q137" i="1"/>
  <c r="P137" i="1" s="1"/>
  <c r="Q138" i="1"/>
  <c r="Q143" i="1"/>
  <c r="P143" i="1" s="1"/>
  <c r="Q144" i="1"/>
  <c r="P144" i="1" s="1"/>
  <c r="Q145" i="1"/>
  <c r="P145" i="1" s="1"/>
  <c r="Q146" i="1"/>
  <c r="P146" i="1" s="1"/>
  <c r="Q151" i="1"/>
  <c r="Q152" i="1"/>
  <c r="Q153" i="1"/>
  <c r="P153" i="1" s="1"/>
  <c r="Q154" i="1"/>
  <c r="P154" i="1" s="1"/>
  <c r="Q156" i="1"/>
  <c r="P156" i="1" s="1"/>
  <c r="Q159" i="1"/>
  <c r="Q160" i="1"/>
  <c r="Q161" i="1"/>
  <c r="Q162" i="1"/>
  <c r="P162" i="1" s="1"/>
  <c r="Q164" i="1"/>
  <c r="P164" i="1" s="1"/>
  <c r="Q167" i="1"/>
  <c r="Q168" i="1"/>
  <c r="P168" i="1" s="1"/>
  <c r="Q169" i="1"/>
  <c r="Q170" i="1"/>
  <c r="Q172" i="1"/>
  <c r="P172" i="1" s="1"/>
  <c r="Q175" i="1"/>
  <c r="P175" i="1" s="1"/>
  <c r="Q176" i="1"/>
  <c r="P176" i="1" s="1"/>
  <c r="Q177" i="1"/>
  <c r="P177" i="1" s="1"/>
  <c r="Q178" i="1"/>
  <c r="P178" i="1" s="1"/>
  <c r="Q183" i="1"/>
  <c r="Q184" i="1"/>
  <c r="Q186" i="1"/>
  <c r="P186" i="1" s="1"/>
  <c r="Q191" i="1"/>
  <c r="P191" i="1" s="1"/>
  <c r="Q192" i="1"/>
  <c r="P192" i="1" s="1"/>
  <c r="Q194" i="1"/>
  <c r="Q199" i="1"/>
  <c r="P199" i="1" s="1"/>
  <c r="Q200" i="1"/>
  <c r="P200" i="1" s="1"/>
  <c r="Q201" i="1"/>
  <c r="P201" i="1" s="1"/>
  <c r="Q202" i="1"/>
  <c r="Q207" i="1"/>
  <c r="P207" i="1" s="1"/>
  <c r="Q208" i="1"/>
  <c r="P208" i="1" s="1"/>
  <c r="Q209" i="1"/>
  <c r="P209" i="1" s="1"/>
  <c r="Q210" i="1"/>
  <c r="P210" i="1" s="1"/>
  <c r="Q215" i="1"/>
  <c r="P215" i="1" s="1"/>
  <c r="Q216" i="1"/>
  <c r="P216" i="1" s="1"/>
  <c r="Q217" i="1"/>
  <c r="P217" i="1" s="1"/>
  <c r="Q218" i="1"/>
  <c r="P218" i="1" s="1"/>
  <c r="Q220" i="1"/>
  <c r="P220" i="1" s="1"/>
  <c r="Q223" i="1"/>
  <c r="P223" i="1" s="1"/>
  <c r="Q224" i="1"/>
  <c r="P224" i="1" s="1"/>
  <c r="Q225" i="1"/>
  <c r="P225" i="1" s="1"/>
  <c r="Q226" i="1"/>
  <c r="P226" i="1" s="1"/>
  <c r="Q228" i="1"/>
  <c r="P228" i="1" s="1"/>
  <c r="Q231" i="1"/>
  <c r="Q232" i="1"/>
  <c r="P232" i="1" s="1"/>
  <c r="Q233" i="1"/>
  <c r="P233" i="1" s="1"/>
  <c r="Q234" i="1"/>
  <c r="P234" i="1" s="1"/>
  <c r="Q236" i="1"/>
  <c r="P236" i="1" s="1"/>
  <c r="Q239" i="1"/>
  <c r="Q240" i="1"/>
  <c r="Q241" i="1"/>
  <c r="P241" i="1" s="1"/>
  <c r="Q242" i="1"/>
  <c r="P242" i="1" s="1"/>
  <c r="Q247" i="1"/>
  <c r="P247" i="1" s="1"/>
  <c r="Q248" i="1"/>
  <c r="Q250" i="1"/>
  <c r="P250" i="1" s="1"/>
  <c r="Q255" i="1"/>
  <c r="P255" i="1" s="1"/>
  <c r="Q256" i="1"/>
  <c r="P256" i="1" s="1"/>
  <c r="Q258" i="1"/>
  <c r="Q263" i="1"/>
  <c r="P263" i="1" s="1"/>
  <c r="Q264" i="1"/>
  <c r="P264" i="1" s="1"/>
  <c r="Q265" i="1"/>
  <c r="P265" i="1" s="1"/>
  <c r="Q266" i="1"/>
  <c r="Q271" i="1"/>
  <c r="P271" i="1" s="1"/>
  <c r="Q272" i="1"/>
  <c r="P272" i="1" s="1"/>
  <c r="Q273" i="1"/>
  <c r="P273" i="1" s="1"/>
  <c r="Q274" i="1"/>
  <c r="P274" i="1" s="1"/>
  <c r="Q279" i="1"/>
  <c r="P279" i="1" s="1"/>
  <c r="Q280" i="1"/>
  <c r="P280" i="1" s="1"/>
  <c r="Q281" i="1"/>
  <c r="P281" i="1" s="1"/>
  <c r="Q282" i="1"/>
  <c r="P282" i="1" s="1"/>
  <c r="Q284" i="1"/>
  <c r="P284" i="1" s="1"/>
  <c r="Q287" i="1"/>
  <c r="P287" i="1" s="1"/>
  <c r="Q288" i="1"/>
  <c r="P288" i="1" s="1"/>
  <c r="Q289" i="1"/>
  <c r="P289" i="1" s="1"/>
  <c r="Q290" i="1"/>
  <c r="P290" i="1" s="1"/>
  <c r="Q292" i="1"/>
  <c r="P292" i="1" s="1"/>
  <c r="Q295" i="1"/>
  <c r="Q296" i="1"/>
  <c r="P296" i="1" s="1"/>
  <c r="Q297" i="1"/>
  <c r="P297" i="1" s="1"/>
  <c r="Q298" i="1"/>
  <c r="P298" i="1" s="1"/>
  <c r="Q300" i="1"/>
  <c r="P300" i="1" s="1"/>
  <c r="Q303" i="1"/>
  <c r="Q304" i="1"/>
  <c r="Q305" i="1"/>
  <c r="P305" i="1" s="1"/>
  <c r="Q306" i="1"/>
  <c r="P306" i="1" s="1"/>
  <c r="Q309" i="1"/>
  <c r="P309" i="1" s="1"/>
  <c r="Q311" i="1"/>
  <c r="P311" i="1" s="1"/>
  <c r="Q312" i="1"/>
  <c r="Q314" i="1"/>
  <c r="P314" i="1" s="1"/>
  <c r="Q319" i="1"/>
  <c r="P319" i="1" s="1"/>
  <c r="Q320" i="1"/>
  <c r="P320" i="1" s="1"/>
  <c r="Q327" i="1"/>
  <c r="P327" i="1" s="1"/>
  <c r="Q328" i="1"/>
  <c r="P328" i="1" s="1"/>
  <c r="Q329" i="1"/>
  <c r="P329" i="1" s="1"/>
  <c r="Q335" i="1"/>
  <c r="P335" i="1" s="1"/>
  <c r="Q336" i="1"/>
  <c r="P336" i="1" s="1"/>
  <c r="Q337" i="1"/>
  <c r="P337" i="1" s="1"/>
  <c r="Q338" i="1"/>
  <c r="P338" i="1" s="1"/>
  <c r="Q343" i="1"/>
  <c r="P343" i="1" s="1"/>
  <c r="Q344" i="1"/>
  <c r="P344" i="1" s="1"/>
  <c r="Q345" i="1"/>
  <c r="P345" i="1" s="1"/>
  <c r="Q346" i="1"/>
  <c r="P346" i="1" s="1"/>
  <c r="Q348" i="1"/>
  <c r="P348" i="1" s="1"/>
  <c r="Q351" i="1"/>
  <c r="P351" i="1" s="1"/>
  <c r="Q352" i="1"/>
  <c r="P352" i="1" s="1"/>
  <c r="Q353" i="1"/>
  <c r="P353" i="1" s="1"/>
  <c r="Q354" i="1"/>
  <c r="P354" i="1" s="1"/>
  <c r="Q356" i="1"/>
  <c r="P356" i="1" s="1"/>
  <c r="Q359" i="1"/>
  <c r="Q360" i="1"/>
  <c r="P360" i="1" s="1"/>
  <c r="Q361" i="1"/>
  <c r="P361" i="1" s="1"/>
  <c r="Q362" i="1"/>
  <c r="P362" i="1" s="1"/>
  <c r="Q364" i="1"/>
  <c r="P364" i="1" s="1"/>
  <c r="Q365" i="1"/>
  <c r="P365" i="1" s="1"/>
  <c r="Q366" i="1"/>
  <c r="P366" i="1" s="1"/>
  <c r="Q367" i="1"/>
  <c r="Q368" i="1"/>
  <c r="Q369" i="1"/>
  <c r="P369" i="1" s="1"/>
  <c r="Q370" i="1"/>
  <c r="P370" i="1" s="1"/>
  <c r="Q375" i="1"/>
  <c r="P375" i="1" s="1"/>
  <c r="Q376" i="1"/>
  <c r="Q378" i="1"/>
  <c r="P378" i="1" s="1"/>
  <c r="Q383" i="1"/>
  <c r="P383" i="1" s="1"/>
  <c r="Q384" i="1"/>
  <c r="P384" i="1" s="1"/>
  <c r="Q391" i="1"/>
  <c r="P391" i="1" s="1"/>
  <c r="Q392" i="1"/>
  <c r="P392" i="1" s="1"/>
  <c r="Q393" i="1"/>
  <c r="P393" i="1" s="1"/>
  <c r="Q399" i="1"/>
  <c r="P399" i="1" s="1"/>
  <c r="Q400" i="1"/>
  <c r="P400" i="1" s="1"/>
  <c r="Q401" i="1"/>
  <c r="P401" i="1" s="1"/>
  <c r="Q402" i="1"/>
  <c r="P402" i="1" s="1"/>
  <c r="Q407" i="1"/>
  <c r="P407" i="1" s="1"/>
  <c r="Q408" i="1"/>
  <c r="P408" i="1" s="1"/>
  <c r="Q409" i="1"/>
  <c r="P409" i="1" s="1"/>
  <c r="Q410" i="1"/>
  <c r="P410" i="1" s="1"/>
  <c r="Q411" i="1"/>
  <c r="P411" i="1" s="1"/>
  <c r="Q415" i="1"/>
  <c r="P415" i="1" s="1"/>
  <c r="Q416" i="1"/>
  <c r="P416" i="1" s="1"/>
  <c r="Q417" i="1"/>
  <c r="P417" i="1" s="1"/>
  <c r="Q418" i="1"/>
  <c r="P418" i="1" s="1"/>
  <c r="Q419" i="1"/>
  <c r="P419" i="1" s="1"/>
  <c r="Q423" i="1"/>
  <c r="Q424" i="1"/>
  <c r="P424" i="1" s="1"/>
  <c r="Q425" i="1"/>
  <c r="P425" i="1" s="1"/>
  <c r="Q426" i="1"/>
  <c r="P426" i="1" s="1"/>
  <c r="Q427" i="1"/>
  <c r="P427" i="1" s="1"/>
  <c r="Q431" i="1"/>
  <c r="Q432" i="1"/>
  <c r="Q433" i="1"/>
  <c r="P433" i="1" s="1"/>
  <c r="Q434" i="1"/>
  <c r="P434" i="1" s="1"/>
  <c r="Q435" i="1"/>
  <c r="P435" i="1" s="1"/>
  <c r="Q439" i="1"/>
  <c r="Q440" i="1"/>
  <c r="Q441" i="1"/>
  <c r="Q442" i="1"/>
  <c r="P442" i="1" s="1"/>
  <c r="Q443" i="1"/>
  <c r="P443" i="1" s="1"/>
  <c r="Q447" i="1"/>
  <c r="Q448" i="1"/>
  <c r="Q449" i="1"/>
  <c r="P449" i="1" s="1"/>
  <c r="Q450" i="1"/>
  <c r="P450" i="1" s="1"/>
  <c r="Q451" i="1"/>
  <c r="P451" i="1" s="1"/>
  <c r="Q455" i="1"/>
  <c r="P455" i="1" s="1"/>
  <c r="Q456" i="1"/>
  <c r="P456" i="1" s="1"/>
  <c r="Q457" i="1"/>
  <c r="P457" i="1" s="1"/>
  <c r="Q458" i="1"/>
  <c r="Q459" i="1"/>
  <c r="P459" i="1" s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I345" i="3" s="1"/>
  <c r="F346" i="3"/>
  <c r="F347" i="3"/>
  <c r="F348" i="3"/>
  <c r="F349" i="3"/>
  <c r="F350" i="3"/>
  <c r="F351" i="3"/>
  <c r="F352" i="3"/>
  <c r="F353" i="3"/>
  <c r="I353" i="3" s="1"/>
  <c r="F354" i="3"/>
  <c r="F355" i="3"/>
  <c r="F356" i="3"/>
  <c r="F357" i="3"/>
  <c r="F358" i="3"/>
  <c r="F359" i="3"/>
  <c r="F360" i="3"/>
  <c r="F361" i="3"/>
  <c r="I361" i="3" s="1"/>
  <c r="F362" i="3"/>
  <c r="F363" i="3"/>
  <c r="F364" i="3"/>
  <c r="F365" i="3"/>
  <c r="F366" i="3"/>
  <c r="F367" i="3"/>
  <c r="F185" i="3"/>
  <c r="F4" i="3"/>
  <c r="F5" i="3"/>
  <c r="F6" i="3"/>
  <c r="F7" i="3"/>
  <c r="F8" i="3"/>
  <c r="F9" i="3"/>
  <c r="F10" i="3"/>
  <c r="H10" i="3" s="1"/>
  <c r="F11" i="3"/>
  <c r="H11" i="3" s="1"/>
  <c r="F12" i="3"/>
  <c r="I12" i="3" s="1"/>
  <c r="F13" i="3"/>
  <c r="F14" i="3"/>
  <c r="F15" i="3"/>
  <c r="F16" i="3"/>
  <c r="F17" i="3"/>
  <c r="F18" i="3"/>
  <c r="H18" i="3" s="1"/>
  <c r="F19" i="3"/>
  <c r="H19" i="3" s="1"/>
  <c r="F20" i="3"/>
  <c r="I20" i="3" s="1"/>
  <c r="F21" i="3"/>
  <c r="F22" i="3"/>
  <c r="F23" i="3"/>
  <c r="F24" i="3"/>
  <c r="F25" i="3"/>
  <c r="F26" i="3"/>
  <c r="H26" i="3" s="1"/>
  <c r="F27" i="3"/>
  <c r="H27" i="3" s="1"/>
  <c r="F28" i="3"/>
  <c r="I28" i="3" s="1"/>
  <c r="F29" i="3"/>
  <c r="F30" i="3"/>
  <c r="F31" i="3"/>
  <c r="F32" i="3"/>
  <c r="F33" i="3"/>
  <c r="F34" i="3"/>
  <c r="H34" i="3" s="1"/>
  <c r="F35" i="3"/>
  <c r="H35" i="3" s="1"/>
  <c r="F36" i="3"/>
  <c r="I36" i="3" s="1"/>
  <c r="F37" i="3"/>
  <c r="F38" i="3"/>
  <c r="F39" i="3"/>
  <c r="F40" i="3"/>
  <c r="F41" i="3"/>
  <c r="F42" i="3"/>
  <c r="H42" i="3" s="1"/>
  <c r="F43" i="3"/>
  <c r="H43" i="3" s="1"/>
  <c r="F44" i="3"/>
  <c r="I44" i="3" s="1"/>
  <c r="F45" i="3"/>
  <c r="F46" i="3"/>
  <c r="F47" i="3"/>
  <c r="F48" i="3"/>
  <c r="F49" i="3"/>
  <c r="F50" i="3"/>
  <c r="H50" i="3" s="1"/>
  <c r="F51" i="3"/>
  <c r="H51" i="3" s="1"/>
  <c r="F52" i="3"/>
  <c r="I52" i="3" s="1"/>
  <c r="F53" i="3"/>
  <c r="F54" i="3"/>
  <c r="F55" i="3"/>
  <c r="F56" i="3"/>
  <c r="F57" i="3"/>
  <c r="F58" i="3"/>
  <c r="H58" i="3" s="1"/>
  <c r="F59" i="3"/>
  <c r="H59" i="3" s="1"/>
  <c r="F60" i="3"/>
  <c r="I60" i="3" s="1"/>
  <c r="F61" i="3"/>
  <c r="F62" i="3"/>
  <c r="F63" i="3"/>
  <c r="F64" i="3"/>
  <c r="F65" i="3"/>
  <c r="F66" i="3"/>
  <c r="H66" i="3" s="1"/>
  <c r="F67" i="3"/>
  <c r="H67" i="3" s="1"/>
  <c r="F68" i="3"/>
  <c r="I68" i="3" s="1"/>
  <c r="F69" i="3"/>
  <c r="F70" i="3"/>
  <c r="F71" i="3"/>
  <c r="F72" i="3"/>
  <c r="F73" i="3"/>
  <c r="F74" i="3"/>
  <c r="H74" i="3" s="1"/>
  <c r="F75" i="3"/>
  <c r="H75" i="3" s="1"/>
  <c r="F76" i="3"/>
  <c r="I76" i="3" s="1"/>
  <c r="F77" i="3"/>
  <c r="F78" i="3"/>
  <c r="F79" i="3"/>
  <c r="F80" i="3"/>
  <c r="F81" i="3"/>
  <c r="F82" i="3"/>
  <c r="H82" i="3" s="1"/>
  <c r="F83" i="3"/>
  <c r="H83" i="3" s="1"/>
  <c r="F84" i="3"/>
  <c r="I84" i="3" s="1"/>
  <c r="F85" i="3"/>
  <c r="F86" i="3"/>
  <c r="F87" i="3"/>
  <c r="F88" i="3"/>
  <c r="F89" i="3"/>
  <c r="F90" i="3"/>
  <c r="H90" i="3" s="1"/>
  <c r="F91" i="3"/>
  <c r="H91" i="3" s="1"/>
  <c r="F92" i="3"/>
  <c r="I92" i="3" s="1"/>
  <c r="F93" i="3"/>
  <c r="F94" i="3"/>
  <c r="F95" i="3"/>
  <c r="F96" i="3"/>
  <c r="F97" i="3"/>
  <c r="F98" i="3"/>
  <c r="H98" i="3" s="1"/>
  <c r="F99" i="3"/>
  <c r="H99" i="3" s="1"/>
  <c r="F100" i="3"/>
  <c r="I100" i="3" s="1"/>
  <c r="F101" i="3"/>
  <c r="F102" i="3"/>
  <c r="F103" i="3"/>
  <c r="F104" i="3"/>
  <c r="F105" i="3"/>
  <c r="F106" i="3"/>
  <c r="H106" i="3" s="1"/>
  <c r="F107" i="3"/>
  <c r="H107" i="3" s="1"/>
  <c r="F108" i="3"/>
  <c r="I108" i="3" s="1"/>
  <c r="F109" i="3"/>
  <c r="F110" i="3"/>
  <c r="F111" i="3"/>
  <c r="F112" i="3"/>
  <c r="F113" i="3"/>
  <c r="F114" i="3"/>
  <c r="H114" i="3" s="1"/>
  <c r="F115" i="3"/>
  <c r="H115" i="3" s="1"/>
  <c r="F116" i="3"/>
  <c r="I116" i="3" s="1"/>
  <c r="F117" i="3"/>
  <c r="F118" i="3"/>
  <c r="F119" i="3"/>
  <c r="F120" i="3"/>
  <c r="F121" i="3"/>
  <c r="F122" i="3"/>
  <c r="H122" i="3" s="1"/>
  <c r="F123" i="3"/>
  <c r="H123" i="3" s="1"/>
  <c r="F124" i="3"/>
  <c r="I124" i="3" s="1"/>
  <c r="F125" i="3"/>
  <c r="F126" i="3"/>
  <c r="F127" i="3"/>
  <c r="F128" i="3"/>
  <c r="F129" i="3"/>
  <c r="F130" i="3"/>
  <c r="H130" i="3" s="1"/>
  <c r="F131" i="3"/>
  <c r="H131" i="3" s="1"/>
  <c r="F132" i="3"/>
  <c r="I132" i="3" s="1"/>
  <c r="F133" i="3"/>
  <c r="F134" i="3"/>
  <c r="F135" i="3"/>
  <c r="F136" i="3"/>
  <c r="F137" i="3"/>
  <c r="F138" i="3"/>
  <c r="H138" i="3" s="1"/>
  <c r="F139" i="3"/>
  <c r="H139" i="3" s="1"/>
  <c r="F140" i="3"/>
  <c r="I140" i="3" s="1"/>
  <c r="F141" i="3"/>
  <c r="F142" i="3"/>
  <c r="F143" i="3"/>
  <c r="F144" i="3"/>
  <c r="F145" i="3"/>
  <c r="F146" i="3"/>
  <c r="H146" i="3" s="1"/>
  <c r="F147" i="3"/>
  <c r="H147" i="3" s="1"/>
  <c r="F148" i="3"/>
  <c r="I148" i="3" s="1"/>
  <c r="F149" i="3"/>
  <c r="F150" i="3"/>
  <c r="F151" i="3"/>
  <c r="F152" i="3"/>
  <c r="F153" i="3"/>
  <c r="F154" i="3"/>
  <c r="H154" i="3" s="1"/>
  <c r="F155" i="3"/>
  <c r="H155" i="3" s="1"/>
  <c r="F156" i="3"/>
  <c r="I156" i="3" s="1"/>
  <c r="F157" i="3"/>
  <c r="F158" i="3"/>
  <c r="F159" i="3"/>
  <c r="F160" i="3"/>
  <c r="F161" i="3"/>
  <c r="F162" i="3"/>
  <c r="H162" i="3" s="1"/>
  <c r="F163" i="3"/>
  <c r="H163" i="3" s="1"/>
  <c r="F164" i="3"/>
  <c r="I164" i="3" s="1"/>
  <c r="F165" i="3"/>
  <c r="F166" i="3"/>
  <c r="F167" i="3"/>
  <c r="F168" i="3"/>
  <c r="F169" i="3"/>
  <c r="F170" i="3"/>
  <c r="H170" i="3" s="1"/>
  <c r="F171" i="3"/>
  <c r="H171" i="3" s="1"/>
  <c r="F172" i="3"/>
  <c r="I172" i="3" s="1"/>
  <c r="F173" i="3"/>
  <c r="F174" i="3"/>
  <c r="F175" i="3"/>
  <c r="H175" i="3" s="1"/>
  <c r="F176" i="3"/>
  <c r="I176" i="3" s="1"/>
  <c r="F177" i="3"/>
  <c r="F178" i="3"/>
  <c r="H178" i="3" s="1"/>
  <c r="F179" i="3"/>
  <c r="H179" i="3" s="1"/>
  <c r="F180" i="3"/>
  <c r="I180" i="3" s="1"/>
  <c r="F181" i="3"/>
  <c r="F182" i="3"/>
  <c r="H182" i="3" s="1"/>
  <c r="F183" i="3"/>
  <c r="H183" i="3" s="1"/>
  <c r="F184" i="3"/>
  <c r="F3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H350" i="3" s="1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184" i="3"/>
  <c r="I184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A36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" i="3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338" i="1"/>
  <c r="N338" i="1" s="1"/>
  <c r="N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94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472" i="1"/>
  <c r="F47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18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94" i="1"/>
  <c r="H363" i="3" l="1"/>
  <c r="H347" i="3"/>
  <c r="H331" i="3"/>
  <c r="H315" i="3"/>
  <c r="H299" i="3"/>
  <c r="H283" i="3"/>
  <c r="H259" i="3"/>
  <c r="L442" i="1" s="1"/>
  <c r="H243" i="3"/>
  <c r="L426" i="1" s="1"/>
  <c r="H227" i="3"/>
  <c r="H211" i="3"/>
  <c r="H195" i="3"/>
  <c r="H362" i="3"/>
  <c r="H354" i="3"/>
  <c r="H346" i="3"/>
  <c r="H355" i="3"/>
  <c r="L173" i="1" s="1"/>
  <c r="H339" i="3"/>
  <c r="L157" i="1" s="1"/>
  <c r="H323" i="3"/>
  <c r="H307" i="3"/>
  <c r="H291" i="3"/>
  <c r="L109" i="1" s="1"/>
  <c r="H267" i="3"/>
  <c r="H251" i="3"/>
  <c r="H235" i="3"/>
  <c r="H219" i="3"/>
  <c r="L402" i="1" s="1"/>
  <c r="H203" i="3"/>
  <c r="L386" i="1" s="1"/>
  <c r="H187" i="3"/>
  <c r="H275" i="3"/>
  <c r="H168" i="3"/>
  <c r="L351" i="1" s="1"/>
  <c r="H160" i="3"/>
  <c r="H152" i="3"/>
  <c r="H144" i="3"/>
  <c r="H136" i="3"/>
  <c r="L319" i="1" s="1"/>
  <c r="H128" i="3"/>
  <c r="L311" i="1" s="1"/>
  <c r="H120" i="3"/>
  <c r="H112" i="3"/>
  <c r="H104" i="3"/>
  <c r="H96" i="3"/>
  <c r="H88" i="3"/>
  <c r="H80" i="3"/>
  <c r="L263" i="1" s="1"/>
  <c r="H72" i="3"/>
  <c r="L255" i="1" s="1"/>
  <c r="H64" i="3"/>
  <c r="L247" i="1" s="1"/>
  <c r="H56" i="3"/>
  <c r="H48" i="3"/>
  <c r="H40" i="3"/>
  <c r="H32" i="3"/>
  <c r="H24" i="3"/>
  <c r="H16" i="3"/>
  <c r="L199" i="1" s="1"/>
  <c r="H8" i="3"/>
  <c r="L191" i="1" s="1"/>
  <c r="I350" i="3"/>
  <c r="M168" i="1" s="1"/>
  <c r="H366" i="3"/>
  <c r="H358" i="3"/>
  <c r="H342" i="3"/>
  <c r="H334" i="3"/>
  <c r="H326" i="3"/>
  <c r="H318" i="3"/>
  <c r="L136" i="1" s="1"/>
  <c r="H310" i="3"/>
  <c r="H302" i="3"/>
  <c r="H294" i="3"/>
  <c r="H286" i="3"/>
  <c r="H278" i="3"/>
  <c r="H270" i="3"/>
  <c r="H262" i="3"/>
  <c r="H254" i="3"/>
  <c r="L437" i="1" s="1"/>
  <c r="H246" i="3"/>
  <c r="H238" i="3"/>
  <c r="L421" i="1" s="1"/>
  <c r="H230" i="3"/>
  <c r="H222" i="3"/>
  <c r="H214" i="3"/>
  <c r="L397" i="1" s="1"/>
  <c r="H206" i="3"/>
  <c r="H198" i="3"/>
  <c r="H190" i="3"/>
  <c r="H124" i="3"/>
  <c r="L307" i="1" s="1"/>
  <c r="H361" i="3"/>
  <c r="L179" i="1" s="1"/>
  <c r="H345" i="3"/>
  <c r="H180" i="3"/>
  <c r="H116" i="3"/>
  <c r="L299" i="1" s="1"/>
  <c r="H360" i="3"/>
  <c r="L178" i="1" s="1"/>
  <c r="H352" i="3"/>
  <c r="L170" i="1" s="1"/>
  <c r="H172" i="3"/>
  <c r="H108" i="3"/>
  <c r="L291" i="1" s="1"/>
  <c r="H44" i="3"/>
  <c r="L227" i="1" s="1"/>
  <c r="H353" i="3"/>
  <c r="H52" i="3"/>
  <c r="H367" i="3"/>
  <c r="L185" i="1" s="1"/>
  <c r="H359" i="3"/>
  <c r="L177" i="1" s="1"/>
  <c r="H351" i="3"/>
  <c r="H343" i="3"/>
  <c r="L161" i="1" s="1"/>
  <c r="H335" i="3"/>
  <c r="L153" i="1" s="1"/>
  <c r="H327" i="3"/>
  <c r="L145" i="1" s="1"/>
  <c r="H319" i="3"/>
  <c r="H311" i="3"/>
  <c r="L129" i="1" s="1"/>
  <c r="H303" i="3"/>
  <c r="L121" i="1" s="1"/>
  <c r="H295" i="3"/>
  <c r="L113" i="1" s="1"/>
  <c r="H287" i="3"/>
  <c r="H279" i="3"/>
  <c r="H271" i="3"/>
  <c r="L454" i="1" s="1"/>
  <c r="H263" i="3"/>
  <c r="L446" i="1" s="1"/>
  <c r="H255" i="3"/>
  <c r="H247" i="3"/>
  <c r="L430" i="1" s="1"/>
  <c r="H239" i="3"/>
  <c r="L422" i="1" s="1"/>
  <c r="H231" i="3"/>
  <c r="L414" i="1" s="1"/>
  <c r="H223" i="3"/>
  <c r="H215" i="3"/>
  <c r="H207" i="3"/>
  <c r="L390" i="1" s="1"/>
  <c r="H199" i="3"/>
  <c r="L382" i="1" s="1"/>
  <c r="H191" i="3"/>
  <c r="I366" i="3"/>
  <c r="M184" i="1" s="1"/>
  <c r="H164" i="3"/>
  <c r="L347" i="1" s="1"/>
  <c r="H100" i="3"/>
  <c r="L283" i="1" s="1"/>
  <c r="H36" i="3"/>
  <c r="H132" i="3"/>
  <c r="H60" i="3"/>
  <c r="L243" i="1" s="1"/>
  <c r="H167" i="3"/>
  <c r="L350" i="1" s="1"/>
  <c r="H151" i="3"/>
  <c r="H135" i="3"/>
  <c r="H119" i="3"/>
  <c r="L302" i="1" s="1"/>
  <c r="H103" i="3"/>
  <c r="L286" i="1" s="1"/>
  <c r="H87" i="3"/>
  <c r="H71" i="3"/>
  <c r="H55" i="3"/>
  <c r="L238" i="1" s="1"/>
  <c r="H39" i="3"/>
  <c r="L222" i="1" s="1"/>
  <c r="H23" i="3"/>
  <c r="H7" i="3"/>
  <c r="H156" i="3"/>
  <c r="H28" i="3"/>
  <c r="L211" i="1" s="1"/>
  <c r="H365" i="3"/>
  <c r="H357" i="3"/>
  <c r="L175" i="1" s="1"/>
  <c r="H349" i="3"/>
  <c r="L167" i="1" s="1"/>
  <c r="H174" i="3"/>
  <c r="L357" i="1" s="1"/>
  <c r="H166" i="3"/>
  <c r="H158" i="3"/>
  <c r="H150" i="3"/>
  <c r="H142" i="3"/>
  <c r="L325" i="1" s="1"/>
  <c r="H134" i="3"/>
  <c r="H126" i="3"/>
  <c r="L309" i="1" s="1"/>
  <c r="H118" i="3"/>
  <c r="L301" i="1" s="1"/>
  <c r="H110" i="3"/>
  <c r="L293" i="1" s="1"/>
  <c r="H102" i="3"/>
  <c r="H94" i="3"/>
  <c r="L277" i="1" s="1"/>
  <c r="I358" i="3"/>
  <c r="M176" i="1" s="1"/>
  <c r="H148" i="3"/>
  <c r="L331" i="1" s="1"/>
  <c r="H84" i="3"/>
  <c r="H20" i="3"/>
  <c r="L203" i="1" s="1"/>
  <c r="H68" i="3"/>
  <c r="L251" i="1" s="1"/>
  <c r="H159" i="3"/>
  <c r="L342" i="1" s="1"/>
  <c r="H143" i="3"/>
  <c r="H127" i="3"/>
  <c r="H111" i="3"/>
  <c r="L294" i="1" s="1"/>
  <c r="H95" i="3"/>
  <c r="L278" i="1" s="1"/>
  <c r="H79" i="3"/>
  <c r="H63" i="3"/>
  <c r="H47" i="3"/>
  <c r="H31" i="3"/>
  <c r="L214" i="1" s="1"/>
  <c r="H15" i="3"/>
  <c r="H92" i="3"/>
  <c r="L275" i="1" s="1"/>
  <c r="H364" i="3"/>
  <c r="L182" i="1" s="1"/>
  <c r="H356" i="3"/>
  <c r="L174" i="1" s="1"/>
  <c r="H348" i="3"/>
  <c r="I340" i="3"/>
  <c r="M158" i="1" s="1"/>
  <c r="I332" i="3"/>
  <c r="M150" i="1" s="1"/>
  <c r="I324" i="3"/>
  <c r="M142" i="1" s="1"/>
  <c r="I316" i="3"/>
  <c r="I308" i="3"/>
  <c r="M126" i="1" s="1"/>
  <c r="I300" i="3"/>
  <c r="M118" i="1" s="1"/>
  <c r="I292" i="3"/>
  <c r="M110" i="1" s="1"/>
  <c r="I284" i="3"/>
  <c r="I276" i="3"/>
  <c r="M459" i="1" s="1"/>
  <c r="I268" i="3"/>
  <c r="M451" i="1" s="1"/>
  <c r="I260" i="3"/>
  <c r="M443" i="1" s="1"/>
  <c r="I252" i="3"/>
  <c r="I244" i="3"/>
  <c r="I236" i="3"/>
  <c r="M419" i="1" s="1"/>
  <c r="I228" i="3"/>
  <c r="M411" i="1" s="1"/>
  <c r="I220" i="3"/>
  <c r="I212" i="3"/>
  <c r="I204" i="3"/>
  <c r="M387" i="1" s="1"/>
  <c r="I196" i="3"/>
  <c r="M379" i="1" s="1"/>
  <c r="I188" i="3"/>
  <c r="I362" i="3"/>
  <c r="I354" i="3"/>
  <c r="I346" i="3"/>
  <c r="M164" i="1" s="1"/>
  <c r="H140" i="3"/>
  <c r="H76" i="3"/>
  <c r="L259" i="1" s="1"/>
  <c r="H12" i="3"/>
  <c r="L195" i="1" s="1"/>
  <c r="H181" i="3"/>
  <c r="L364" i="1" s="1"/>
  <c r="I181" i="3"/>
  <c r="H173" i="3"/>
  <c r="L356" i="1" s="1"/>
  <c r="I173" i="3"/>
  <c r="M356" i="1" s="1"/>
  <c r="H165" i="3"/>
  <c r="L348" i="1" s="1"/>
  <c r="I165" i="3"/>
  <c r="H157" i="3"/>
  <c r="L340" i="1" s="1"/>
  <c r="I157" i="3"/>
  <c r="M340" i="1" s="1"/>
  <c r="H149" i="3"/>
  <c r="I149" i="3"/>
  <c r="H141" i="3"/>
  <c r="L324" i="1" s="1"/>
  <c r="I141" i="3"/>
  <c r="M324" i="1" s="1"/>
  <c r="H133" i="3"/>
  <c r="L316" i="1" s="1"/>
  <c r="I133" i="3"/>
  <c r="H125" i="3"/>
  <c r="L308" i="1" s="1"/>
  <c r="I125" i="3"/>
  <c r="M308" i="1" s="1"/>
  <c r="H117" i="3"/>
  <c r="L300" i="1" s="1"/>
  <c r="I117" i="3"/>
  <c r="H109" i="3"/>
  <c r="I109" i="3"/>
  <c r="M292" i="1" s="1"/>
  <c r="H101" i="3"/>
  <c r="I101" i="3"/>
  <c r="H93" i="3"/>
  <c r="L276" i="1" s="1"/>
  <c r="I93" i="3"/>
  <c r="M276" i="1" s="1"/>
  <c r="H85" i="3"/>
  <c r="L268" i="1" s="1"/>
  <c r="I85" i="3"/>
  <c r="H77" i="3"/>
  <c r="I77" i="3"/>
  <c r="M260" i="1" s="1"/>
  <c r="H69" i="3"/>
  <c r="L252" i="1" s="1"/>
  <c r="I69" i="3"/>
  <c r="H61" i="3"/>
  <c r="I61" i="3"/>
  <c r="M244" i="1" s="1"/>
  <c r="H53" i="3"/>
  <c r="L236" i="1" s="1"/>
  <c r="I53" i="3"/>
  <c r="H45" i="3"/>
  <c r="L228" i="1" s="1"/>
  <c r="I45" i="3"/>
  <c r="M228" i="1" s="1"/>
  <c r="H37" i="3"/>
  <c r="I37" i="3"/>
  <c r="M220" i="1" s="1"/>
  <c r="H29" i="3"/>
  <c r="L212" i="1" s="1"/>
  <c r="I29" i="3"/>
  <c r="M212" i="1" s="1"/>
  <c r="H21" i="3"/>
  <c r="L204" i="1" s="1"/>
  <c r="I21" i="3"/>
  <c r="H13" i="3"/>
  <c r="L196" i="1" s="1"/>
  <c r="I13" i="3"/>
  <c r="M196" i="1" s="1"/>
  <c r="H5" i="3"/>
  <c r="L188" i="1" s="1"/>
  <c r="I5" i="3"/>
  <c r="H340" i="3"/>
  <c r="L158" i="1" s="1"/>
  <c r="H332" i="3"/>
  <c r="L150" i="1" s="1"/>
  <c r="H324" i="3"/>
  <c r="L142" i="1" s="1"/>
  <c r="H316" i="3"/>
  <c r="H308" i="3"/>
  <c r="L126" i="1" s="1"/>
  <c r="H300" i="3"/>
  <c r="L118" i="1" s="1"/>
  <c r="H292" i="3"/>
  <c r="L110" i="1" s="1"/>
  <c r="H284" i="3"/>
  <c r="L102" i="1" s="1"/>
  <c r="H276" i="3"/>
  <c r="H268" i="3"/>
  <c r="L451" i="1" s="1"/>
  <c r="H260" i="3"/>
  <c r="L443" i="1" s="1"/>
  <c r="H252" i="3"/>
  <c r="H244" i="3"/>
  <c r="L427" i="1" s="1"/>
  <c r="H236" i="3"/>
  <c r="L419" i="1" s="1"/>
  <c r="H228" i="3"/>
  <c r="L411" i="1" s="1"/>
  <c r="H220" i="3"/>
  <c r="L403" i="1" s="1"/>
  <c r="H212" i="3"/>
  <c r="L395" i="1" s="1"/>
  <c r="H204" i="3"/>
  <c r="L387" i="1" s="1"/>
  <c r="H196" i="3"/>
  <c r="L379" i="1" s="1"/>
  <c r="H188" i="3"/>
  <c r="H4" i="3"/>
  <c r="L187" i="1" s="1"/>
  <c r="I4" i="3"/>
  <c r="M187" i="1" s="1"/>
  <c r="I339" i="3"/>
  <c r="I331" i="3"/>
  <c r="M149" i="1" s="1"/>
  <c r="I323" i="3"/>
  <c r="M141" i="1" s="1"/>
  <c r="I315" i="3"/>
  <c r="M133" i="1" s="1"/>
  <c r="I307" i="3"/>
  <c r="I299" i="3"/>
  <c r="I291" i="3"/>
  <c r="M109" i="1" s="1"/>
  <c r="I283" i="3"/>
  <c r="M101" i="1" s="1"/>
  <c r="I275" i="3"/>
  <c r="I267" i="3"/>
  <c r="M450" i="1" s="1"/>
  <c r="I259" i="3"/>
  <c r="M442" i="1" s="1"/>
  <c r="I251" i="3"/>
  <c r="M434" i="1" s="1"/>
  <c r="I243" i="3"/>
  <c r="I235" i="3"/>
  <c r="I227" i="3"/>
  <c r="M410" i="1" s="1"/>
  <c r="I219" i="3"/>
  <c r="M402" i="1" s="1"/>
  <c r="I211" i="3"/>
  <c r="I203" i="3"/>
  <c r="M386" i="1" s="1"/>
  <c r="I195" i="3"/>
  <c r="M378" i="1" s="1"/>
  <c r="I187" i="3"/>
  <c r="M370" i="1" s="1"/>
  <c r="I179" i="3"/>
  <c r="I171" i="3"/>
  <c r="M354" i="1" s="1"/>
  <c r="I163" i="3"/>
  <c r="M346" i="1" s="1"/>
  <c r="I155" i="3"/>
  <c r="M338" i="1" s="1"/>
  <c r="I147" i="3"/>
  <c r="M330" i="1" s="1"/>
  <c r="I139" i="3"/>
  <c r="M322" i="1" s="1"/>
  <c r="I131" i="3"/>
  <c r="M314" i="1" s="1"/>
  <c r="I123" i="3"/>
  <c r="M306" i="1" s="1"/>
  <c r="I115" i="3"/>
  <c r="I107" i="3"/>
  <c r="M290" i="1" s="1"/>
  <c r="I99" i="3"/>
  <c r="M282" i="1" s="1"/>
  <c r="I91" i="3"/>
  <c r="M274" i="1" s="1"/>
  <c r="I83" i="3"/>
  <c r="I75" i="3"/>
  <c r="M258" i="1" s="1"/>
  <c r="I67" i="3"/>
  <c r="M250" i="1" s="1"/>
  <c r="I59" i="3"/>
  <c r="M242" i="1" s="1"/>
  <c r="I51" i="3"/>
  <c r="I43" i="3"/>
  <c r="M226" i="1" s="1"/>
  <c r="I35" i="3"/>
  <c r="M218" i="1" s="1"/>
  <c r="I27" i="3"/>
  <c r="M210" i="1" s="1"/>
  <c r="I19" i="3"/>
  <c r="M202" i="1" s="1"/>
  <c r="I11" i="3"/>
  <c r="M194" i="1" s="1"/>
  <c r="L323" i="1"/>
  <c r="H338" i="3"/>
  <c r="H330" i="3"/>
  <c r="L148" i="1" s="1"/>
  <c r="H322" i="3"/>
  <c r="L140" i="1" s="1"/>
  <c r="H314" i="3"/>
  <c r="L132" i="1" s="1"/>
  <c r="H306" i="3"/>
  <c r="L124" i="1" s="1"/>
  <c r="H298" i="3"/>
  <c r="L116" i="1" s="1"/>
  <c r="H290" i="3"/>
  <c r="L108" i="1" s="1"/>
  <c r="H282" i="3"/>
  <c r="L100" i="1" s="1"/>
  <c r="H274" i="3"/>
  <c r="H266" i="3"/>
  <c r="L449" i="1" s="1"/>
  <c r="H258" i="3"/>
  <c r="L441" i="1" s="1"/>
  <c r="H250" i="3"/>
  <c r="L433" i="1" s="1"/>
  <c r="H242" i="3"/>
  <c r="H234" i="3"/>
  <c r="H226" i="3"/>
  <c r="L409" i="1" s="1"/>
  <c r="H218" i="3"/>
  <c r="L401" i="1" s="1"/>
  <c r="H210" i="3"/>
  <c r="H202" i="3"/>
  <c r="L385" i="1" s="1"/>
  <c r="H194" i="3"/>
  <c r="L377" i="1" s="1"/>
  <c r="H186" i="3"/>
  <c r="L369" i="1" s="1"/>
  <c r="I365" i="3"/>
  <c r="M183" i="1" s="1"/>
  <c r="I357" i="3"/>
  <c r="M175" i="1" s="1"/>
  <c r="I349" i="3"/>
  <c r="H337" i="3"/>
  <c r="L155" i="1" s="1"/>
  <c r="I337" i="3"/>
  <c r="H329" i="3"/>
  <c r="L147" i="1" s="1"/>
  <c r="I329" i="3"/>
  <c r="M147" i="1" s="1"/>
  <c r="H321" i="3"/>
  <c r="L139" i="1" s="1"/>
  <c r="I321" i="3"/>
  <c r="M139" i="1" s="1"/>
  <c r="H313" i="3"/>
  <c r="L131" i="1" s="1"/>
  <c r="I313" i="3"/>
  <c r="M131" i="1" s="1"/>
  <c r="H305" i="3"/>
  <c r="I305" i="3"/>
  <c r="H297" i="3"/>
  <c r="L115" i="1" s="1"/>
  <c r="I297" i="3"/>
  <c r="M115" i="1" s="1"/>
  <c r="H289" i="3"/>
  <c r="I289" i="3"/>
  <c r="M107" i="1" s="1"/>
  <c r="H281" i="3"/>
  <c r="I281" i="3"/>
  <c r="M99" i="1" s="1"/>
  <c r="H273" i="3"/>
  <c r="L456" i="1" s="1"/>
  <c r="I273" i="3"/>
  <c r="H265" i="3"/>
  <c r="L448" i="1" s="1"/>
  <c r="I265" i="3"/>
  <c r="M448" i="1" s="1"/>
  <c r="H257" i="3"/>
  <c r="I257" i="3"/>
  <c r="M440" i="1" s="1"/>
  <c r="H249" i="3"/>
  <c r="L432" i="1" s="1"/>
  <c r="I249" i="3"/>
  <c r="M432" i="1" s="1"/>
  <c r="H241" i="3"/>
  <c r="L424" i="1" s="1"/>
  <c r="I241" i="3"/>
  <c r="M424" i="1" s="1"/>
  <c r="H233" i="3"/>
  <c r="L416" i="1" s="1"/>
  <c r="I233" i="3"/>
  <c r="M416" i="1" s="1"/>
  <c r="H225" i="3"/>
  <c r="L408" i="1" s="1"/>
  <c r="I225" i="3"/>
  <c r="M408" i="1" s="1"/>
  <c r="H217" i="3"/>
  <c r="L400" i="1" s="1"/>
  <c r="I217" i="3"/>
  <c r="M400" i="1" s="1"/>
  <c r="H209" i="3"/>
  <c r="L392" i="1" s="1"/>
  <c r="I209" i="3"/>
  <c r="M392" i="1" s="1"/>
  <c r="H201" i="3"/>
  <c r="I201" i="3"/>
  <c r="M384" i="1" s="1"/>
  <c r="H193" i="3"/>
  <c r="L376" i="1" s="1"/>
  <c r="I193" i="3"/>
  <c r="M376" i="1" s="1"/>
  <c r="H185" i="3"/>
  <c r="L368" i="1" s="1"/>
  <c r="I185" i="3"/>
  <c r="M368" i="1" s="1"/>
  <c r="I338" i="3"/>
  <c r="M156" i="1" s="1"/>
  <c r="I330" i="3"/>
  <c r="M148" i="1" s="1"/>
  <c r="I322" i="3"/>
  <c r="I314" i="3"/>
  <c r="M132" i="1" s="1"/>
  <c r="I306" i="3"/>
  <c r="I298" i="3"/>
  <c r="M116" i="1" s="1"/>
  <c r="I290" i="3"/>
  <c r="M108" i="1" s="1"/>
  <c r="I282" i="3"/>
  <c r="M100" i="1" s="1"/>
  <c r="I274" i="3"/>
  <c r="M457" i="1" s="1"/>
  <c r="I266" i="3"/>
  <c r="M449" i="1" s="1"/>
  <c r="I258" i="3"/>
  <c r="M441" i="1" s="1"/>
  <c r="I250" i="3"/>
  <c r="M433" i="1" s="1"/>
  <c r="I242" i="3"/>
  <c r="M425" i="1" s="1"/>
  <c r="I234" i="3"/>
  <c r="M417" i="1" s="1"/>
  <c r="I226" i="3"/>
  <c r="M409" i="1" s="1"/>
  <c r="I218" i="3"/>
  <c r="M401" i="1" s="1"/>
  <c r="I210" i="3"/>
  <c r="M393" i="1" s="1"/>
  <c r="I202" i="3"/>
  <c r="I194" i="3"/>
  <c r="M377" i="1" s="1"/>
  <c r="I186" i="3"/>
  <c r="M369" i="1" s="1"/>
  <c r="I178" i="3"/>
  <c r="M361" i="1" s="1"/>
  <c r="I170" i="3"/>
  <c r="M353" i="1" s="1"/>
  <c r="I162" i="3"/>
  <c r="I154" i="3"/>
  <c r="M337" i="1" s="1"/>
  <c r="I146" i="3"/>
  <c r="I138" i="3"/>
  <c r="M321" i="1" s="1"/>
  <c r="I130" i="3"/>
  <c r="M313" i="1" s="1"/>
  <c r="I122" i="3"/>
  <c r="M305" i="1" s="1"/>
  <c r="I114" i="3"/>
  <c r="M297" i="1" s="1"/>
  <c r="I106" i="3"/>
  <c r="M289" i="1" s="1"/>
  <c r="I98" i="3"/>
  <c r="I90" i="3"/>
  <c r="M273" i="1" s="1"/>
  <c r="I82" i="3"/>
  <c r="I74" i="3"/>
  <c r="I66" i="3"/>
  <c r="I58" i="3"/>
  <c r="M241" i="1" s="1"/>
  <c r="I50" i="3"/>
  <c r="M233" i="1" s="1"/>
  <c r="I42" i="3"/>
  <c r="M225" i="1" s="1"/>
  <c r="I34" i="3"/>
  <c r="M217" i="1" s="1"/>
  <c r="I26" i="3"/>
  <c r="M209" i="1" s="1"/>
  <c r="I18" i="3"/>
  <c r="M201" i="1" s="1"/>
  <c r="I10" i="3"/>
  <c r="I344" i="3"/>
  <c r="I336" i="3"/>
  <c r="M154" i="1" s="1"/>
  <c r="I328" i="3"/>
  <c r="M146" i="1" s="1"/>
  <c r="I320" i="3"/>
  <c r="M138" i="1" s="1"/>
  <c r="I312" i="3"/>
  <c r="M130" i="1" s="1"/>
  <c r="I304" i="3"/>
  <c r="M122" i="1" s="1"/>
  <c r="I296" i="3"/>
  <c r="M114" i="1" s="1"/>
  <c r="I288" i="3"/>
  <c r="I280" i="3"/>
  <c r="I272" i="3"/>
  <c r="M455" i="1" s="1"/>
  <c r="I264" i="3"/>
  <c r="M447" i="1" s="1"/>
  <c r="I256" i="3"/>
  <c r="M439" i="1" s="1"/>
  <c r="I248" i="3"/>
  <c r="I240" i="3"/>
  <c r="M423" i="1" s="1"/>
  <c r="I232" i="3"/>
  <c r="M415" i="1" s="1"/>
  <c r="I224" i="3"/>
  <c r="I216" i="3"/>
  <c r="I208" i="3"/>
  <c r="M391" i="1" s="1"/>
  <c r="I200" i="3"/>
  <c r="M383" i="1" s="1"/>
  <c r="I192" i="3"/>
  <c r="M375" i="1" s="1"/>
  <c r="H3" i="3"/>
  <c r="L186" i="1" s="1"/>
  <c r="H177" i="3"/>
  <c r="I177" i="3"/>
  <c r="H169" i="3"/>
  <c r="L352" i="1" s="1"/>
  <c r="I169" i="3"/>
  <c r="M352" i="1" s="1"/>
  <c r="H161" i="3"/>
  <c r="L344" i="1" s="1"/>
  <c r="I161" i="3"/>
  <c r="M344" i="1" s="1"/>
  <c r="H153" i="3"/>
  <c r="L336" i="1" s="1"/>
  <c r="I153" i="3"/>
  <c r="H145" i="3"/>
  <c r="L328" i="1" s="1"/>
  <c r="I145" i="3"/>
  <c r="M328" i="1" s="1"/>
  <c r="H137" i="3"/>
  <c r="L320" i="1" s="1"/>
  <c r="I137" i="3"/>
  <c r="H129" i="3"/>
  <c r="L312" i="1" s="1"/>
  <c r="I129" i="3"/>
  <c r="M312" i="1" s="1"/>
  <c r="H121" i="3"/>
  <c r="L304" i="1" s="1"/>
  <c r="I121" i="3"/>
  <c r="H113" i="3"/>
  <c r="L296" i="1" s="1"/>
  <c r="I113" i="3"/>
  <c r="M296" i="1" s="1"/>
  <c r="H105" i="3"/>
  <c r="L288" i="1" s="1"/>
  <c r="I105" i="3"/>
  <c r="M288" i="1" s="1"/>
  <c r="H97" i="3"/>
  <c r="I97" i="3"/>
  <c r="M280" i="1" s="1"/>
  <c r="H89" i="3"/>
  <c r="L272" i="1" s="1"/>
  <c r="I89" i="3"/>
  <c r="M272" i="1" s="1"/>
  <c r="H81" i="3"/>
  <c r="L264" i="1" s="1"/>
  <c r="I81" i="3"/>
  <c r="M264" i="1" s="1"/>
  <c r="H73" i="3"/>
  <c r="L256" i="1" s="1"/>
  <c r="I73" i="3"/>
  <c r="H65" i="3"/>
  <c r="L248" i="1" s="1"/>
  <c r="I65" i="3"/>
  <c r="M248" i="1" s="1"/>
  <c r="H57" i="3"/>
  <c r="L240" i="1" s="1"/>
  <c r="I57" i="3"/>
  <c r="M240" i="1" s="1"/>
  <c r="H49" i="3"/>
  <c r="L232" i="1" s="1"/>
  <c r="I49" i="3"/>
  <c r="M232" i="1" s="1"/>
  <c r="H41" i="3"/>
  <c r="L224" i="1" s="1"/>
  <c r="I41" i="3"/>
  <c r="M224" i="1" s="1"/>
  <c r="H33" i="3"/>
  <c r="L216" i="1" s="1"/>
  <c r="I33" i="3"/>
  <c r="M216" i="1" s="1"/>
  <c r="H25" i="3"/>
  <c r="L208" i="1" s="1"/>
  <c r="I25" i="3"/>
  <c r="M208" i="1" s="1"/>
  <c r="H17" i="3"/>
  <c r="I17" i="3"/>
  <c r="M200" i="1" s="1"/>
  <c r="H9" i="3"/>
  <c r="I9" i="3"/>
  <c r="M192" i="1" s="1"/>
  <c r="I364" i="3"/>
  <c r="I360" i="3"/>
  <c r="M178" i="1" s="1"/>
  <c r="I356" i="3"/>
  <c r="M174" i="1" s="1"/>
  <c r="I352" i="3"/>
  <c r="I348" i="3"/>
  <c r="M166" i="1" s="1"/>
  <c r="H344" i="3"/>
  <c r="L162" i="1" s="1"/>
  <c r="H336" i="3"/>
  <c r="L154" i="1" s="1"/>
  <c r="H328" i="3"/>
  <c r="L146" i="1" s="1"/>
  <c r="H320" i="3"/>
  <c r="L138" i="1" s="1"/>
  <c r="H312" i="3"/>
  <c r="L130" i="1" s="1"/>
  <c r="H304" i="3"/>
  <c r="L122" i="1" s="1"/>
  <c r="H296" i="3"/>
  <c r="L114" i="1" s="1"/>
  <c r="H288" i="3"/>
  <c r="L106" i="1" s="1"/>
  <c r="H280" i="3"/>
  <c r="L98" i="1" s="1"/>
  <c r="H272" i="3"/>
  <c r="L455" i="1" s="1"/>
  <c r="H264" i="3"/>
  <c r="L447" i="1" s="1"/>
  <c r="H256" i="3"/>
  <c r="L439" i="1" s="1"/>
  <c r="H248" i="3"/>
  <c r="L431" i="1" s="1"/>
  <c r="H240" i="3"/>
  <c r="H232" i="3"/>
  <c r="L415" i="1" s="1"/>
  <c r="H224" i="3"/>
  <c r="L407" i="1" s="1"/>
  <c r="H216" i="3"/>
  <c r="L399" i="1" s="1"/>
  <c r="H208" i="3"/>
  <c r="H200" i="3"/>
  <c r="L383" i="1" s="1"/>
  <c r="H192" i="3"/>
  <c r="L375" i="1" s="1"/>
  <c r="H184" i="3"/>
  <c r="L367" i="1" s="1"/>
  <c r="H176" i="3"/>
  <c r="L359" i="1" s="1"/>
  <c r="I168" i="3"/>
  <c r="I160" i="3"/>
  <c r="M343" i="1" s="1"/>
  <c r="I152" i="3"/>
  <c r="M335" i="1" s="1"/>
  <c r="I144" i="3"/>
  <c r="I136" i="3"/>
  <c r="M319" i="1" s="1"/>
  <c r="I128" i="3"/>
  <c r="M311" i="1" s="1"/>
  <c r="I120" i="3"/>
  <c r="M303" i="1" s="1"/>
  <c r="I112" i="3"/>
  <c r="I104" i="3"/>
  <c r="I96" i="3"/>
  <c r="M279" i="1" s="1"/>
  <c r="I88" i="3"/>
  <c r="M271" i="1" s="1"/>
  <c r="I80" i="3"/>
  <c r="M263" i="1" s="1"/>
  <c r="I72" i="3"/>
  <c r="M255" i="1" s="1"/>
  <c r="I64" i="3"/>
  <c r="M247" i="1" s="1"/>
  <c r="I56" i="3"/>
  <c r="M239" i="1" s="1"/>
  <c r="I48" i="3"/>
  <c r="M231" i="1" s="1"/>
  <c r="I40" i="3"/>
  <c r="I32" i="3"/>
  <c r="I24" i="3"/>
  <c r="M207" i="1" s="1"/>
  <c r="I16" i="3"/>
  <c r="M199" i="1" s="1"/>
  <c r="I8" i="3"/>
  <c r="I3" i="3"/>
  <c r="M186" i="1" s="1"/>
  <c r="I343" i="3"/>
  <c r="M161" i="1" s="1"/>
  <c r="I335" i="3"/>
  <c r="M153" i="1" s="1"/>
  <c r="I327" i="3"/>
  <c r="M145" i="1" s="1"/>
  <c r="I319" i="3"/>
  <c r="I311" i="3"/>
  <c r="M129" i="1" s="1"/>
  <c r="I303" i="3"/>
  <c r="M121" i="1" s="1"/>
  <c r="I295" i="3"/>
  <c r="M113" i="1" s="1"/>
  <c r="I287" i="3"/>
  <c r="I279" i="3"/>
  <c r="M97" i="1" s="1"/>
  <c r="I271" i="3"/>
  <c r="M454" i="1" s="1"/>
  <c r="I263" i="3"/>
  <c r="I255" i="3"/>
  <c r="M438" i="1" s="1"/>
  <c r="I247" i="3"/>
  <c r="M430" i="1" s="1"/>
  <c r="I239" i="3"/>
  <c r="I231" i="3"/>
  <c r="M414" i="1" s="1"/>
  <c r="I223" i="3"/>
  <c r="M406" i="1" s="1"/>
  <c r="I215" i="3"/>
  <c r="M398" i="1" s="1"/>
  <c r="I207" i="3"/>
  <c r="M390" i="1" s="1"/>
  <c r="I199" i="3"/>
  <c r="M382" i="1" s="1"/>
  <c r="I191" i="3"/>
  <c r="M374" i="1" s="1"/>
  <c r="I183" i="3"/>
  <c r="M366" i="1" s="1"/>
  <c r="I175" i="3"/>
  <c r="M358" i="1" s="1"/>
  <c r="I167" i="3"/>
  <c r="M350" i="1" s="1"/>
  <c r="I159" i="3"/>
  <c r="I151" i="3"/>
  <c r="M334" i="1" s="1"/>
  <c r="I143" i="3"/>
  <c r="M326" i="1" s="1"/>
  <c r="I135" i="3"/>
  <c r="I127" i="3"/>
  <c r="M310" i="1" s="1"/>
  <c r="I119" i="3"/>
  <c r="M302" i="1" s="1"/>
  <c r="I111" i="3"/>
  <c r="M294" i="1" s="1"/>
  <c r="I103" i="3"/>
  <c r="M286" i="1" s="1"/>
  <c r="I95" i="3"/>
  <c r="M278" i="1" s="1"/>
  <c r="I87" i="3"/>
  <c r="M270" i="1" s="1"/>
  <c r="I79" i="3"/>
  <c r="M262" i="1" s="1"/>
  <c r="I71" i="3"/>
  <c r="M254" i="1" s="1"/>
  <c r="I63" i="3"/>
  <c r="M246" i="1" s="1"/>
  <c r="I55" i="3"/>
  <c r="M238" i="1" s="1"/>
  <c r="I47" i="3"/>
  <c r="M230" i="1" s="1"/>
  <c r="I39" i="3"/>
  <c r="M222" i="1" s="1"/>
  <c r="I31" i="3"/>
  <c r="I23" i="3"/>
  <c r="M206" i="1" s="1"/>
  <c r="I15" i="3"/>
  <c r="M198" i="1" s="1"/>
  <c r="I7" i="3"/>
  <c r="M190" i="1" s="1"/>
  <c r="I367" i="3"/>
  <c r="M185" i="1" s="1"/>
  <c r="I363" i="3"/>
  <c r="M181" i="1" s="1"/>
  <c r="I359" i="3"/>
  <c r="M177" i="1" s="1"/>
  <c r="I355" i="3"/>
  <c r="M173" i="1" s="1"/>
  <c r="I351" i="3"/>
  <c r="M169" i="1" s="1"/>
  <c r="I347" i="3"/>
  <c r="H341" i="3"/>
  <c r="L159" i="1" s="1"/>
  <c r="I341" i="3"/>
  <c r="H333" i="3"/>
  <c r="L151" i="1" s="1"/>
  <c r="I333" i="3"/>
  <c r="M151" i="1" s="1"/>
  <c r="H325" i="3"/>
  <c r="L143" i="1" s="1"/>
  <c r="I325" i="3"/>
  <c r="M143" i="1" s="1"/>
  <c r="H317" i="3"/>
  <c r="L135" i="1" s="1"/>
  <c r="I317" i="3"/>
  <c r="M135" i="1" s="1"/>
  <c r="H309" i="3"/>
  <c r="L127" i="1" s="1"/>
  <c r="I309" i="3"/>
  <c r="M127" i="1" s="1"/>
  <c r="H301" i="3"/>
  <c r="L119" i="1" s="1"/>
  <c r="I301" i="3"/>
  <c r="M119" i="1" s="1"/>
  <c r="H293" i="3"/>
  <c r="L111" i="1" s="1"/>
  <c r="I293" i="3"/>
  <c r="H285" i="3"/>
  <c r="L103" i="1" s="1"/>
  <c r="I285" i="3"/>
  <c r="M103" i="1" s="1"/>
  <c r="H277" i="3"/>
  <c r="L95" i="1" s="1"/>
  <c r="I277" i="3"/>
  <c r="H269" i="3"/>
  <c r="L452" i="1" s="1"/>
  <c r="I269" i="3"/>
  <c r="M452" i="1" s="1"/>
  <c r="H261" i="3"/>
  <c r="L444" i="1" s="1"/>
  <c r="I261" i="3"/>
  <c r="M444" i="1" s="1"/>
  <c r="H253" i="3"/>
  <c r="L436" i="1" s="1"/>
  <c r="I253" i="3"/>
  <c r="M436" i="1" s="1"/>
  <c r="H245" i="3"/>
  <c r="L428" i="1" s="1"/>
  <c r="I245" i="3"/>
  <c r="H237" i="3"/>
  <c r="L420" i="1" s="1"/>
  <c r="I237" i="3"/>
  <c r="M420" i="1" s="1"/>
  <c r="H229" i="3"/>
  <c r="L412" i="1" s="1"/>
  <c r="I229" i="3"/>
  <c r="M412" i="1" s="1"/>
  <c r="H221" i="3"/>
  <c r="L404" i="1" s="1"/>
  <c r="I221" i="3"/>
  <c r="M404" i="1" s="1"/>
  <c r="H213" i="3"/>
  <c r="L396" i="1" s="1"/>
  <c r="I213" i="3"/>
  <c r="M396" i="1" s="1"/>
  <c r="H205" i="3"/>
  <c r="L388" i="1" s="1"/>
  <c r="I205" i="3"/>
  <c r="M388" i="1" s="1"/>
  <c r="H197" i="3"/>
  <c r="I197" i="3"/>
  <c r="H189" i="3"/>
  <c r="L372" i="1" s="1"/>
  <c r="I189" i="3"/>
  <c r="M372" i="1" s="1"/>
  <c r="H86" i="3"/>
  <c r="L269" i="1" s="1"/>
  <c r="H78" i="3"/>
  <c r="L261" i="1" s="1"/>
  <c r="H70" i="3"/>
  <c r="L253" i="1" s="1"/>
  <c r="H62" i="3"/>
  <c r="L245" i="1" s="1"/>
  <c r="H54" i="3"/>
  <c r="L237" i="1" s="1"/>
  <c r="H46" i="3"/>
  <c r="L229" i="1" s="1"/>
  <c r="H38" i="3"/>
  <c r="L221" i="1" s="1"/>
  <c r="H30" i="3"/>
  <c r="L213" i="1" s="1"/>
  <c r="H22" i="3"/>
  <c r="L205" i="1" s="1"/>
  <c r="H14" i="3"/>
  <c r="L197" i="1" s="1"/>
  <c r="H6" i="3"/>
  <c r="L189" i="1" s="1"/>
  <c r="I342" i="3"/>
  <c r="M160" i="1" s="1"/>
  <c r="I334" i="3"/>
  <c r="I326" i="3"/>
  <c r="M144" i="1" s="1"/>
  <c r="I318" i="3"/>
  <c r="M136" i="1" s="1"/>
  <c r="I310" i="3"/>
  <c r="M128" i="1" s="1"/>
  <c r="I302" i="3"/>
  <c r="M120" i="1" s="1"/>
  <c r="I294" i="3"/>
  <c r="M112" i="1" s="1"/>
  <c r="I286" i="3"/>
  <c r="M104" i="1" s="1"/>
  <c r="I278" i="3"/>
  <c r="M96" i="1" s="1"/>
  <c r="I270" i="3"/>
  <c r="I262" i="3"/>
  <c r="I254" i="3"/>
  <c r="M437" i="1" s="1"/>
  <c r="I246" i="3"/>
  <c r="M429" i="1" s="1"/>
  <c r="I238" i="3"/>
  <c r="I230" i="3"/>
  <c r="M413" i="1" s="1"/>
  <c r="I222" i="3"/>
  <c r="M405" i="1" s="1"/>
  <c r="I214" i="3"/>
  <c r="M397" i="1" s="1"/>
  <c r="I206" i="3"/>
  <c r="M389" i="1" s="1"/>
  <c r="I198" i="3"/>
  <c r="I190" i="3"/>
  <c r="M373" i="1" s="1"/>
  <c r="I182" i="3"/>
  <c r="M365" i="1" s="1"/>
  <c r="I174" i="3"/>
  <c r="M357" i="1" s="1"/>
  <c r="I166" i="3"/>
  <c r="I158" i="3"/>
  <c r="M341" i="1" s="1"/>
  <c r="I150" i="3"/>
  <c r="M333" i="1" s="1"/>
  <c r="I142" i="3"/>
  <c r="I134" i="3"/>
  <c r="M317" i="1" s="1"/>
  <c r="I126" i="3"/>
  <c r="M309" i="1" s="1"/>
  <c r="I118" i="3"/>
  <c r="M301" i="1" s="1"/>
  <c r="I110" i="3"/>
  <c r="M293" i="1" s="1"/>
  <c r="I102" i="3"/>
  <c r="I94" i="3"/>
  <c r="M277" i="1" s="1"/>
  <c r="I86" i="3"/>
  <c r="I78" i="3"/>
  <c r="M261" i="1" s="1"/>
  <c r="I70" i="3"/>
  <c r="M253" i="1" s="1"/>
  <c r="I62" i="3"/>
  <c r="M245" i="1" s="1"/>
  <c r="I54" i="3"/>
  <c r="I46" i="3"/>
  <c r="I38" i="3"/>
  <c r="M221" i="1" s="1"/>
  <c r="I30" i="3"/>
  <c r="M213" i="1" s="1"/>
  <c r="I22" i="3"/>
  <c r="M205" i="1" s="1"/>
  <c r="I14" i="3"/>
  <c r="I6" i="3"/>
  <c r="L391" i="1"/>
  <c r="L343" i="1"/>
  <c r="L335" i="1"/>
  <c r="L337" i="1"/>
  <c r="M165" i="1"/>
  <c r="M157" i="1"/>
  <c r="M117" i="1"/>
  <c r="L434" i="1"/>
  <c r="M418" i="1"/>
  <c r="L354" i="1"/>
  <c r="L346" i="1"/>
  <c r="L314" i="1"/>
  <c r="L282" i="1"/>
  <c r="L220" i="1"/>
  <c r="L315" i="1"/>
  <c r="M291" i="1"/>
  <c r="M195" i="1"/>
  <c r="L105" i="1"/>
  <c r="M446" i="1"/>
  <c r="L438" i="1"/>
  <c r="L358" i="1"/>
  <c r="L156" i="1"/>
  <c r="L393" i="1"/>
  <c r="L345" i="1"/>
  <c r="L241" i="1"/>
  <c r="L233" i="1"/>
  <c r="L225" i="1"/>
  <c r="L217" i="1"/>
  <c r="L190" i="1"/>
  <c r="L97" i="1"/>
  <c r="L398" i="1"/>
  <c r="L262" i="1"/>
  <c r="L152" i="1"/>
  <c r="M325" i="1"/>
  <c r="L317" i="1"/>
  <c r="M171" i="1"/>
  <c r="L280" i="1"/>
  <c r="L254" i="1"/>
  <c r="L450" i="1"/>
  <c r="M182" i="1"/>
  <c r="M403" i="1"/>
  <c r="M395" i="1"/>
  <c r="L371" i="1"/>
  <c r="M363" i="1"/>
  <c r="M355" i="1"/>
  <c r="L339" i="1"/>
  <c r="M331" i="1"/>
  <c r="M323" i="1"/>
  <c r="M315" i="1"/>
  <c r="M299" i="1"/>
  <c r="M251" i="1"/>
  <c r="M180" i="1"/>
  <c r="M172" i="1"/>
  <c r="M140" i="1"/>
  <c r="M124" i="1"/>
  <c r="M345" i="1"/>
  <c r="M329" i="1"/>
  <c r="L297" i="1"/>
  <c r="L273" i="1"/>
  <c r="M249" i="1"/>
  <c r="M236" i="1"/>
  <c r="L209" i="1"/>
  <c r="L180" i="1"/>
  <c r="L418" i="1"/>
  <c r="L363" i="1"/>
  <c r="L361" i="1"/>
  <c r="L270" i="1"/>
  <c r="M342" i="1"/>
  <c r="L184" i="1"/>
  <c r="L120" i="1"/>
  <c r="L112" i="1"/>
  <c r="M453" i="1"/>
  <c r="L453" i="1"/>
  <c r="M445" i="1"/>
  <c r="L445" i="1"/>
  <c r="L429" i="1"/>
  <c r="L413" i="1"/>
  <c r="L389" i="1"/>
  <c r="M381" i="1"/>
  <c r="L381" i="1"/>
  <c r="L285" i="1"/>
  <c r="M285" i="1"/>
  <c r="M269" i="1"/>
  <c r="L200" i="1"/>
  <c r="L192" i="1"/>
  <c r="L168" i="1"/>
  <c r="M179" i="1"/>
  <c r="L183" i="1"/>
  <c r="M167" i="1"/>
  <c r="M159" i="1"/>
  <c r="M111" i="1"/>
  <c r="M95" i="1"/>
  <c r="M428" i="1"/>
  <c r="L380" i="1"/>
  <c r="M380" i="1"/>
  <c r="M364" i="1"/>
  <c r="M348" i="1"/>
  <c r="L332" i="1"/>
  <c r="M332" i="1"/>
  <c r="M316" i="1"/>
  <c r="M300" i="1"/>
  <c r="L292" i="1"/>
  <c r="M284" i="1"/>
  <c r="L284" i="1"/>
  <c r="M268" i="1"/>
  <c r="L260" i="1"/>
  <c r="M252" i="1"/>
  <c r="L239" i="1"/>
  <c r="L231" i="1"/>
  <c r="M223" i="1"/>
  <c r="L223" i="1"/>
  <c r="M215" i="1"/>
  <c r="L215" i="1"/>
  <c r="L207" i="1"/>
  <c r="M191" i="1"/>
  <c r="L104" i="1"/>
  <c r="L365" i="1"/>
  <c r="M349" i="1"/>
  <c r="L349" i="1"/>
  <c r="L341" i="1"/>
  <c r="M152" i="1"/>
  <c r="L128" i="1"/>
  <c r="L405" i="1"/>
  <c r="L373" i="1"/>
  <c r="L333" i="1"/>
  <c r="L144" i="1"/>
  <c r="L171" i="1"/>
  <c r="M163" i="1"/>
  <c r="L99" i="1"/>
  <c r="L176" i="1"/>
  <c r="L160" i="1"/>
  <c r="L96" i="1"/>
  <c r="M421" i="1"/>
  <c r="M134" i="1"/>
  <c r="L134" i="1"/>
  <c r="M427" i="1"/>
  <c r="L330" i="1"/>
  <c r="L306" i="1"/>
  <c r="L290" i="1"/>
  <c r="L266" i="1"/>
  <c r="M266" i="1"/>
  <c r="M237" i="1"/>
  <c r="L164" i="1"/>
  <c r="L417" i="1"/>
  <c r="M385" i="1"/>
  <c r="L353" i="1"/>
  <c r="L321" i="1"/>
  <c r="L313" i="1"/>
  <c r="L305" i="1"/>
  <c r="L289" i="1"/>
  <c r="L281" i="1"/>
  <c r="M281" i="1"/>
  <c r="M265" i="1"/>
  <c r="L265" i="1"/>
  <c r="M257" i="1"/>
  <c r="L257" i="1"/>
  <c r="M204" i="1"/>
  <c r="M188" i="1"/>
  <c r="L163" i="1"/>
  <c r="L117" i="1"/>
  <c r="M102" i="1"/>
  <c r="M435" i="1"/>
  <c r="L435" i="1"/>
  <c r="L166" i="1"/>
  <c r="L141" i="1"/>
  <c r="M125" i="1"/>
  <c r="L125" i="1"/>
  <c r="M458" i="1"/>
  <c r="L458" i="1"/>
  <c r="L410" i="1"/>
  <c r="M362" i="1"/>
  <c r="L362" i="1"/>
  <c r="L338" i="1"/>
  <c r="L322" i="1"/>
  <c r="L258" i="1"/>
  <c r="M197" i="1"/>
  <c r="L165" i="1"/>
  <c r="L101" i="1"/>
  <c r="M123" i="1"/>
  <c r="L123" i="1"/>
  <c r="M456" i="1"/>
  <c r="L440" i="1"/>
  <c r="M336" i="1"/>
  <c r="M320" i="1"/>
  <c r="M304" i="1"/>
  <c r="M243" i="1"/>
  <c r="M235" i="1"/>
  <c r="L235" i="1"/>
  <c r="M219" i="1"/>
  <c r="L219" i="1"/>
  <c r="M211" i="1"/>
  <c r="M203" i="1"/>
  <c r="L133" i="1"/>
  <c r="L249" i="1"/>
  <c r="M170" i="1"/>
  <c r="M162" i="1"/>
  <c r="M106" i="1"/>
  <c r="M98" i="1"/>
  <c r="M431" i="1"/>
  <c r="M407" i="1"/>
  <c r="M399" i="1"/>
  <c r="M367" i="1"/>
  <c r="M359" i="1"/>
  <c r="M351" i="1"/>
  <c r="M327" i="1"/>
  <c r="L303" i="1"/>
  <c r="M295" i="1"/>
  <c r="L295" i="1"/>
  <c r="M287" i="1"/>
  <c r="L287" i="1"/>
  <c r="L279" i="1"/>
  <c r="L271" i="1"/>
  <c r="L242" i="1"/>
  <c r="L234" i="1"/>
  <c r="M234" i="1"/>
  <c r="L226" i="1"/>
  <c r="L218" i="1"/>
  <c r="L210" i="1"/>
  <c r="L202" i="1"/>
  <c r="L194" i="1"/>
  <c r="L172" i="1"/>
  <c r="L423" i="1"/>
  <c r="L329" i="1"/>
  <c r="L246" i="1"/>
  <c r="M105" i="1"/>
  <c r="M426" i="1"/>
  <c r="M394" i="1"/>
  <c r="L394" i="1"/>
  <c r="L378" i="1"/>
  <c r="L298" i="1"/>
  <c r="M298" i="1"/>
  <c r="L274" i="1"/>
  <c r="L250" i="1"/>
  <c r="M229" i="1"/>
  <c r="M189" i="1"/>
  <c r="M155" i="1"/>
  <c r="L107" i="1"/>
  <c r="L360" i="1"/>
  <c r="M360" i="1"/>
  <c r="M256" i="1"/>
  <c r="L149" i="1"/>
  <c r="L425" i="1"/>
  <c r="L370" i="1"/>
  <c r="L169" i="1"/>
  <c r="M137" i="1"/>
  <c r="L137" i="1"/>
  <c r="M422" i="1"/>
  <c r="L406" i="1"/>
  <c r="L374" i="1"/>
  <c r="L334" i="1"/>
  <c r="L326" i="1"/>
  <c r="M318" i="1"/>
  <c r="L318" i="1"/>
  <c r="L310" i="1"/>
  <c r="L193" i="1"/>
  <c r="M193" i="1"/>
  <c r="M214" i="1"/>
  <c r="L198" i="1"/>
  <c r="L181" i="1"/>
  <c r="L457" i="1"/>
  <c r="L384" i="1"/>
  <c r="L366" i="1"/>
  <c r="L327" i="1"/>
  <c r="L244" i="1"/>
  <c r="L201" i="1"/>
  <c r="M227" i="1"/>
  <c r="L355" i="1"/>
  <c r="M371" i="1"/>
  <c r="M347" i="1"/>
  <c r="M339" i="1"/>
  <c r="M307" i="1"/>
  <c r="M283" i="1"/>
  <c r="M275" i="1"/>
  <c r="L267" i="1"/>
  <c r="M259" i="1"/>
  <c r="L230" i="1"/>
  <c r="L206" i="1"/>
  <c r="M267" i="1"/>
  <c r="M94" i="1" l="1"/>
  <c r="L459" i="1"/>
  <c r="L94" i="1"/>
  <c r="J95" i="1" l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94" i="1"/>
  <c r="U276" i="1"/>
  <c r="U277" i="1" s="1"/>
  <c r="U278" i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273" i="1"/>
  <c r="U274" i="1" s="1"/>
  <c r="U275" i="1" s="1"/>
  <c r="U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272" i="1"/>
</calcChain>
</file>

<file path=xl/comments1.xml><?xml version="1.0" encoding="utf-8"?>
<comments xmlns="http://schemas.openxmlformats.org/spreadsheetml/2006/main">
  <authors>
    <author>pablo alvarez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</commentList>
</comments>
</file>

<file path=xl/sharedStrings.xml><?xml version="1.0" encoding="utf-8"?>
<sst xmlns="http://schemas.openxmlformats.org/spreadsheetml/2006/main" count="259" uniqueCount="48">
  <si>
    <t>POSTE</t>
  </si>
  <si>
    <t>DATE</t>
  </si>
  <si>
    <t xml:space="preserve">Rainfall </t>
  </si>
  <si>
    <t>Mean temperature (24 hourly values)</t>
  </si>
  <si>
    <t>ETPGRILLE</t>
  </si>
  <si>
    <t>Date</t>
  </si>
  <si>
    <t>AlteckDaily</t>
  </si>
  <si>
    <t>Difference</t>
  </si>
  <si>
    <t>CumDiff</t>
  </si>
  <si>
    <t>mm</t>
  </si>
  <si>
    <t>Model_Boundary</t>
  </si>
  <si>
    <t>Pluvio</t>
  </si>
  <si>
    <t>JulianDays</t>
  </si>
  <si>
    <t>Solar radiation [joules cm-2 day-1]</t>
  </si>
  <si>
    <t>Jdays</t>
  </si>
  <si>
    <t>Source for BEACH begins here, copy into own .tss file.</t>
  </si>
  <si>
    <t>rain.tss</t>
  </si>
  <si>
    <t>&lt;- mean from 2014 &amp; 2015 (no data yet for 2016)</t>
  </si>
  <si>
    <t>&lt;- simulated years days for Alteck'16</t>
  </si>
  <si>
    <t>Evaluation Zorn vs. Alteck Pluvio</t>
  </si>
  <si>
    <t>airTemp.tss</t>
  </si>
  <si>
    <t>etp0.tss</t>
  </si>
  <si>
    <t>solarRad.tss</t>
  </si>
  <si>
    <t>C</t>
  </si>
  <si>
    <t>a2014</t>
  </si>
  <si>
    <t>DateRef</t>
  </si>
  <si>
    <t>a2015</t>
  </si>
  <si>
    <t>a2016</t>
  </si>
  <si>
    <t>minTemp</t>
  </si>
  <si>
    <t>maxTemp</t>
  </si>
  <si>
    <t>minAirTemp.tss</t>
  </si>
  <si>
    <t>maxAirTemp.tss</t>
  </si>
  <si>
    <t>z2015</t>
  </si>
  <si>
    <t>z2016</t>
  </si>
  <si>
    <t>z2017</t>
  </si>
  <si>
    <t>MeteoFrance (location = ?)</t>
  </si>
  <si>
    <t>Zorn</t>
  </si>
  <si>
    <t>T_bare.tss</t>
  </si>
  <si>
    <t>Albedo soil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</si>
  <si>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</si>
  <si>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See below for Julian Day 1!</t>
  </si>
  <si>
    <t>Jm2</t>
  </si>
  <si>
    <t>POSTE (météoFrance)</t>
  </si>
  <si>
    <t xml:space="preserve">Rainfall (pluviographe LHyGeS à partir de mars 2012) </t>
  </si>
  <si>
    <t>kirrwiler</t>
  </si>
  <si>
    <t>données kirrwiler (7 km au nord ouest d'Alteckendorf)</t>
  </si>
  <si>
    <t>données aéoport d'Entzheim (36 km au sud)</t>
  </si>
  <si>
    <t>entzheim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</si>
</sst>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/>
    <xf numFmtId="22" fontId="0" fillId="34" borderId="10" xfId="0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22" fontId="1" fillId="34" borderId="10" xfId="0" applyNumberFormat="1" applyFont="1" applyFill="1" applyBorder="1" applyAlignment="1">
      <alignment horizontal="center"/>
    </xf>
    <xf numFmtId="164" fontId="19" fillId="33" borderId="0" xfId="0" applyNumberFormat="1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6" borderId="12" xfId="0" applyFill="1" applyBorder="1"/>
    <xf numFmtId="22" fontId="1" fillId="34" borderId="13" xfId="0" applyNumberFormat="1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0" borderId="12" xfId="0" applyBorder="1"/>
    <xf numFmtId="0" fontId="0" fillId="3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Border="1" applyAlignment="1">
      <alignment vertical="center"/>
    </xf>
    <xf numFmtId="0" fontId="0" fillId="41" borderId="0" xfId="0" applyFill="1"/>
    <xf numFmtId="0" fontId="0" fillId="42" borderId="0" xfId="0" applyFill="1"/>
    <xf numFmtId="0" fontId="0" fillId="0" borderId="0" xfId="0" applyBorder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right"/>
    </xf>
    <xf numFmtId="14" fontId="0" fillId="42" borderId="0" xfId="0" applyNumberForma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 2" xfId="42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63">
          <cell r="D63">
            <v>5.5</v>
          </cell>
        </row>
        <row r="64">
          <cell r="D64">
            <v>5.3</v>
          </cell>
        </row>
        <row r="65">
          <cell r="D65">
            <v>4.5999999999999996</v>
          </cell>
        </row>
        <row r="66">
          <cell r="D66">
            <v>7</v>
          </cell>
        </row>
        <row r="67">
          <cell r="D67">
            <v>7.1</v>
          </cell>
        </row>
        <row r="68">
          <cell r="D68">
            <v>7.5</v>
          </cell>
        </row>
        <row r="69">
          <cell r="D69">
            <v>9.6</v>
          </cell>
        </row>
        <row r="70">
          <cell r="D70">
            <v>10.4</v>
          </cell>
        </row>
        <row r="71">
          <cell r="D71">
            <v>10</v>
          </cell>
        </row>
        <row r="72">
          <cell r="D72">
            <v>10.7</v>
          </cell>
        </row>
        <row r="73">
          <cell r="D73">
            <v>10.3</v>
          </cell>
        </row>
        <row r="74">
          <cell r="D74">
            <v>10.8</v>
          </cell>
        </row>
        <row r="75">
          <cell r="D75">
            <v>11.6</v>
          </cell>
        </row>
        <row r="76">
          <cell r="D76">
            <v>9.4</v>
          </cell>
        </row>
        <row r="77">
          <cell r="D77">
            <v>11.7</v>
          </cell>
        </row>
        <row r="78">
          <cell r="D78">
            <v>12.5</v>
          </cell>
        </row>
        <row r="79">
          <cell r="D79">
            <v>13.3</v>
          </cell>
        </row>
        <row r="80">
          <cell r="D80">
            <v>11.6</v>
          </cell>
        </row>
        <row r="81">
          <cell r="D81">
            <v>13.9</v>
          </cell>
        </row>
        <row r="82">
          <cell r="D82">
            <v>15.3</v>
          </cell>
        </row>
        <row r="83">
          <cell r="D83">
            <v>9.1999999999999993</v>
          </cell>
        </row>
        <row r="84">
          <cell r="D84">
            <v>6</v>
          </cell>
        </row>
        <row r="85">
          <cell r="D85">
            <v>3.9</v>
          </cell>
        </row>
        <row r="86">
          <cell r="D86">
            <v>4.7</v>
          </cell>
        </row>
        <row r="87">
          <cell r="D87">
            <v>5.8</v>
          </cell>
        </row>
        <row r="88">
          <cell r="D88">
            <v>8</v>
          </cell>
        </row>
        <row r="89">
          <cell r="D89">
            <v>10.4</v>
          </cell>
        </row>
        <row r="90">
          <cell r="D90">
            <v>11.7</v>
          </cell>
        </row>
        <row r="91">
          <cell r="D91">
            <v>14</v>
          </cell>
        </row>
        <row r="92">
          <cell r="D92">
            <v>14.4</v>
          </cell>
        </row>
        <row r="93">
          <cell r="D93">
            <v>14.5</v>
          </cell>
        </row>
        <row r="94">
          <cell r="D94">
            <v>15.6</v>
          </cell>
        </row>
        <row r="95">
          <cell r="D95">
            <v>15.1</v>
          </cell>
        </row>
        <row r="96">
          <cell r="D96">
            <v>13.3</v>
          </cell>
        </row>
        <row r="97">
          <cell r="D97">
            <v>11.4</v>
          </cell>
        </row>
        <row r="98">
          <cell r="D98">
            <v>14.4</v>
          </cell>
        </row>
        <row r="99">
          <cell r="D99">
            <v>16.2</v>
          </cell>
        </row>
        <row r="100">
          <cell r="D100">
            <v>13.8</v>
          </cell>
        </row>
        <row r="101">
          <cell r="D101">
            <v>10.7</v>
          </cell>
        </row>
        <row r="102">
          <cell r="D102">
            <v>12.6</v>
          </cell>
        </row>
        <row r="103">
          <cell r="D103">
            <v>14.8</v>
          </cell>
        </row>
        <row r="104">
          <cell r="D104">
            <v>15.5</v>
          </cell>
        </row>
        <row r="105">
          <cell r="D105">
            <v>13.9</v>
          </cell>
        </row>
        <row r="106">
          <cell r="D106">
            <v>11.4</v>
          </cell>
        </row>
        <row r="107">
          <cell r="D107">
            <v>7.2</v>
          </cell>
        </row>
        <row r="108">
          <cell r="D108">
            <v>8.6</v>
          </cell>
        </row>
        <row r="109">
          <cell r="D109">
            <v>10.8</v>
          </cell>
        </row>
        <row r="110">
          <cell r="D110">
            <v>7.8</v>
          </cell>
        </row>
        <row r="111">
          <cell r="D111">
            <v>6.9</v>
          </cell>
        </row>
        <row r="112">
          <cell r="D112">
            <v>12.3</v>
          </cell>
        </row>
        <row r="113">
          <cell r="D113">
            <v>10.7</v>
          </cell>
        </row>
        <row r="114">
          <cell r="D114">
            <v>14</v>
          </cell>
        </row>
        <row r="115">
          <cell r="D115">
            <v>15.2</v>
          </cell>
        </row>
        <row r="116">
          <cell r="D116">
            <v>16.899999999999999</v>
          </cell>
        </row>
        <row r="117">
          <cell r="D117">
            <v>16.899999999999999</v>
          </cell>
        </row>
        <row r="118">
          <cell r="D118">
            <v>13.5</v>
          </cell>
        </row>
        <row r="119">
          <cell r="D119">
            <v>11.7</v>
          </cell>
        </row>
        <row r="120">
          <cell r="D120">
            <v>10.5</v>
          </cell>
        </row>
        <row r="121">
          <cell r="D121">
            <v>11.1</v>
          </cell>
        </row>
        <row r="122">
          <cell r="D122">
            <v>11.8</v>
          </cell>
        </row>
        <row r="123">
          <cell r="D123">
            <v>11.5</v>
          </cell>
        </row>
        <row r="124">
          <cell r="D124">
            <v>12.5</v>
          </cell>
        </row>
        <row r="125">
          <cell r="D125">
            <v>8.1</v>
          </cell>
        </row>
        <row r="126">
          <cell r="D126">
            <v>10.7</v>
          </cell>
        </row>
        <row r="127">
          <cell r="D127">
            <v>13.8</v>
          </cell>
        </row>
        <row r="128">
          <cell r="D128">
            <v>16.8</v>
          </cell>
        </row>
        <row r="129">
          <cell r="D129">
            <v>14.1</v>
          </cell>
        </row>
        <row r="130">
          <cell r="D130">
            <v>15.1</v>
          </cell>
        </row>
        <row r="131">
          <cell r="D131">
            <v>15.2</v>
          </cell>
        </row>
        <row r="132">
          <cell r="D132">
            <v>15.9</v>
          </cell>
        </row>
        <row r="133">
          <cell r="D133">
            <v>11.7</v>
          </cell>
        </row>
        <row r="134">
          <cell r="D134">
            <v>9.5</v>
          </cell>
        </row>
        <row r="135">
          <cell r="D135">
            <v>10.3</v>
          </cell>
        </row>
        <row r="136">
          <cell r="D136">
            <v>10.8</v>
          </cell>
        </row>
        <row r="137">
          <cell r="D137">
            <v>10.3</v>
          </cell>
        </row>
        <row r="138">
          <cell r="D138">
            <v>13.1</v>
          </cell>
        </row>
        <row r="139">
          <cell r="D139">
            <v>14.8</v>
          </cell>
        </row>
        <row r="140">
          <cell r="D140">
            <v>16.2</v>
          </cell>
        </row>
        <row r="141">
          <cell r="D141">
            <v>18.399999999999999</v>
          </cell>
        </row>
        <row r="142">
          <cell r="D142">
            <v>20.399999999999999</v>
          </cell>
        </row>
        <row r="143">
          <cell r="D143">
            <v>21.7</v>
          </cell>
        </row>
        <row r="144">
          <cell r="D144">
            <v>17.2</v>
          </cell>
        </row>
        <row r="145">
          <cell r="D145">
            <v>16.100000000000001</v>
          </cell>
        </row>
        <row r="146">
          <cell r="D146">
            <v>15</v>
          </cell>
        </row>
        <row r="147">
          <cell r="D147">
            <v>17.5</v>
          </cell>
        </row>
        <row r="148">
          <cell r="D148">
            <v>15.3</v>
          </cell>
        </row>
        <row r="149">
          <cell r="D149">
            <v>14.5</v>
          </cell>
        </row>
        <row r="150">
          <cell r="D150">
            <v>15.2</v>
          </cell>
        </row>
        <row r="151">
          <cell r="D151">
            <v>15.3</v>
          </cell>
        </row>
        <row r="152">
          <cell r="D152">
            <v>13.4</v>
          </cell>
        </row>
        <row r="153">
          <cell r="D153">
            <v>15.7</v>
          </cell>
        </row>
        <row r="154">
          <cell r="D154">
            <v>16.8</v>
          </cell>
          <cell r="F154">
            <v>4.4000000000000004</v>
          </cell>
        </row>
        <row r="155">
          <cell r="D155">
            <v>16.2</v>
          </cell>
          <cell r="F155">
            <v>3.6</v>
          </cell>
        </row>
        <row r="156">
          <cell r="D156">
            <v>16.399999999999999</v>
          </cell>
          <cell r="F156">
            <v>3.7</v>
          </cell>
        </row>
        <row r="157">
          <cell r="D157">
            <v>14.2</v>
          </cell>
          <cell r="F157">
            <v>2</v>
          </cell>
        </row>
        <row r="158">
          <cell r="D158">
            <v>15.3</v>
          </cell>
          <cell r="F158">
            <v>4.5999999999999996</v>
          </cell>
        </row>
        <row r="159">
          <cell r="D159">
            <v>20</v>
          </cell>
          <cell r="F159">
            <v>5.3</v>
          </cell>
        </row>
        <row r="160">
          <cell r="D160">
            <v>24.5</v>
          </cell>
          <cell r="F160">
            <v>6.5</v>
          </cell>
        </row>
        <row r="161">
          <cell r="D161">
            <v>26.4</v>
          </cell>
          <cell r="F161">
            <v>7.9</v>
          </cell>
        </row>
        <row r="162">
          <cell r="D162">
            <v>28.3</v>
          </cell>
          <cell r="F162">
            <v>8.1</v>
          </cell>
        </row>
        <row r="163">
          <cell r="D163">
            <v>26.9</v>
          </cell>
          <cell r="F163">
            <v>8.1999999999999993</v>
          </cell>
        </row>
        <row r="164">
          <cell r="D164">
            <v>24.6</v>
          </cell>
          <cell r="F164">
            <v>6.4</v>
          </cell>
        </row>
        <row r="165">
          <cell r="D165">
            <v>23.1</v>
          </cell>
          <cell r="F165">
            <v>5.2</v>
          </cell>
        </row>
        <row r="166">
          <cell r="D166">
            <v>22.5</v>
          </cell>
          <cell r="F166">
            <v>7</v>
          </cell>
        </row>
        <row r="167">
          <cell r="D167">
            <v>18.100000000000001</v>
          </cell>
          <cell r="F167">
            <v>5.8</v>
          </cell>
        </row>
        <row r="168">
          <cell r="D168">
            <v>18.100000000000001</v>
          </cell>
          <cell r="F168">
            <v>6.4</v>
          </cell>
        </row>
        <row r="169">
          <cell r="D169">
            <v>19</v>
          </cell>
          <cell r="F169">
            <v>6.7</v>
          </cell>
        </row>
        <row r="170">
          <cell r="D170">
            <v>18.100000000000001</v>
          </cell>
          <cell r="F170">
            <v>5.8</v>
          </cell>
        </row>
        <row r="171">
          <cell r="D171">
            <v>20.2</v>
          </cell>
          <cell r="F171">
            <v>6.3</v>
          </cell>
        </row>
        <row r="172">
          <cell r="D172">
            <v>20.6</v>
          </cell>
          <cell r="F172">
            <v>6.3</v>
          </cell>
        </row>
        <row r="173">
          <cell r="D173">
            <v>17.5</v>
          </cell>
          <cell r="F173">
            <v>4.5</v>
          </cell>
        </row>
        <row r="174">
          <cell r="D174">
            <v>18.8</v>
          </cell>
          <cell r="F174">
            <v>6.2</v>
          </cell>
        </row>
        <row r="175">
          <cell r="D175">
            <v>20.5</v>
          </cell>
          <cell r="F175">
            <v>5.7</v>
          </cell>
        </row>
        <row r="176">
          <cell r="D176">
            <v>19.399999999999999</v>
          </cell>
          <cell r="F176">
            <v>5</v>
          </cell>
        </row>
        <row r="177">
          <cell r="D177">
            <v>19.100000000000001</v>
          </cell>
          <cell r="F177">
            <v>5.2</v>
          </cell>
        </row>
        <row r="178">
          <cell r="D178">
            <v>18.3</v>
          </cell>
          <cell r="F178">
            <v>5.2</v>
          </cell>
        </row>
        <row r="179">
          <cell r="D179">
            <v>18.399999999999999</v>
          </cell>
          <cell r="F179">
            <v>5.7</v>
          </cell>
        </row>
        <row r="180">
          <cell r="D180">
            <v>20.7</v>
          </cell>
          <cell r="F180">
            <v>5.0999999999999996</v>
          </cell>
        </row>
        <row r="181">
          <cell r="D181">
            <v>18.8</v>
          </cell>
          <cell r="F181">
            <v>3.1</v>
          </cell>
        </row>
        <row r="182">
          <cell r="D182">
            <v>16.899999999999999</v>
          </cell>
          <cell r="F182">
            <v>3.8</v>
          </cell>
        </row>
        <row r="183">
          <cell r="D183">
            <v>15.1</v>
          </cell>
          <cell r="F183">
            <v>3.2</v>
          </cell>
        </row>
        <row r="184">
          <cell r="D184">
            <v>18.3</v>
          </cell>
          <cell r="F184">
            <v>4.9000000000000004</v>
          </cell>
        </row>
        <row r="185">
          <cell r="D185">
            <v>18.5</v>
          </cell>
          <cell r="F185">
            <v>4.7</v>
          </cell>
        </row>
        <row r="186">
          <cell r="D186">
            <v>21.8</v>
          </cell>
          <cell r="F186">
            <v>6.9</v>
          </cell>
        </row>
        <row r="187">
          <cell r="D187">
            <v>20.8</v>
          </cell>
          <cell r="F187">
            <v>4.9000000000000004</v>
          </cell>
        </row>
        <row r="188">
          <cell r="D188">
            <v>19.8</v>
          </cell>
          <cell r="F188">
            <v>3.2</v>
          </cell>
        </row>
        <row r="189">
          <cell r="D189">
            <v>22.4</v>
          </cell>
          <cell r="F189">
            <v>5.8</v>
          </cell>
        </row>
        <row r="190">
          <cell r="D190">
            <v>18.899999999999999</v>
          </cell>
          <cell r="F190">
            <v>3.8</v>
          </cell>
        </row>
        <row r="191">
          <cell r="D191">
            <v>15.4</v>
          </cell>
          <cell r="F191">
            <v>2.2999999999999998</v>
          </cell>
        </row>
        <row r="192">
          <cell r="D192">
            <v>13.6</v>
          </cell>
          <cell r="F192">
            <v>2.2000000000000002</v>
          </cell>
        </row>
        <row r="193">
          <cell r="D193">
            <v>15</v>
          </cell>
          <cell r="F193">
            <v>1.6</v>
          </cell>
        </row>
        <row r="194">
          <cell r="D194">
            <v>17.899999999999999</v>
          </cell>
          <cell r="F194">
            <v>2.6</v>
          </cell>
        </row>
        <row r="195">
          <cell r="D195">
            <v>18.3</v>
          </cell>
          <cell r="F195">
            <v>3.2</v>
          </cell>
        </row>
        <row r="196">
          <cell r="D196">
            <v>18.2</v>
          </cell>
          <cell r="F196">
            <v>3.3</v>
          </cell>
        </row>
        <row r="197">
          <cell r="D197">
            <v>18.3</v>
          </cell>
          <cell r="F197">
            <v>4</v>
          </cell>
        </row>
        <row r="198">
          <cell r="D198">
            <v>19</v>
          </cell>
          <cell r="F198">
            <v>4.4000000000000004</v>
          </cell>
        </row>
        <row r="199">
          <cell r="D199">
            <v>22.1</v>
          </cell>
          <cell r="F199">
            <v>5.3</v>
          </cell>
        </row>
        <row r="200">
          <cell r="D200">
            <v>24</v>
          </cell>
          <cell r="F200">
            <v>5.8</v>
          </cell>
        </row>
        <row r="201">
          <cell r="D201">
            <v>26</v>
          </cell>
          <cell r="F201">
            <v>7.3</v>
          </cell>
        </row>
        <row r="202">
          <cell r="D202">
            <v>26.5</v>
          </cell>
          <cell r="F202">
            <v>6.5</v>
          </cell>
        </row>
        <row r="203">
          <cell r="D203">
            <v>20.7</v>
          </cell>
          <cell r="F203">
            <v>2.7</v>
          </cell>
        </row>
        <row r="204">
          <cell r="D204">
            <v>18.399999999999999</v>
          </cell>
          <cell r="F204">
            <v>2.2000000000000002</v>
          </cell>
        </row>
        <row r="205">
          <cell r="D205">
            <v>19.8</v>
          </cell>
          <cell r="F205">
            <v>1.7</v>
          </cell>
        </row>
        <row r="206">
          <cell r="D206">
            <v>22.5</v>
          </cell>
          <cell r="F206">
            <v>4.7</v>
          </cell>
        </row>
        <row r="207">
          <cell r="D207">
            <v>22</v>
          </cell>
          <cell r="F207">
            <v>5.7</v>
          </cell>
        </row>
        <row r="208">
          <cell r="D208">
            <v>20</v>
          </cell>
          <cell r="F208">
            <v>4.4000000000000004</v>
          </cell>
        </row>
        <row r="209">
          <cell r="D209">
            <v>17.899999999999999</v>
          </cell>
          <cell r="F209">
            <v>1.9</v>
          </cell>
        </row>
        <row r="210">
          <cell r="D210">
            <v>20.7</v>
          </cell>
          <cell r="F210">
            <v>3.7</v>
          </cell>
        </row>
        <row r="211">
          <cell r="D211">
            <v>20</v>
          </cell>
          <cell r="F211">
            <v>3.6</v>
          </cell>
        </row>
        <row r="212">
          <cell r="D212">
            <v>16.8</v>
          </cell>
          <cell r="F212">
            <v>1.3</v>
          </cell>
        </row>
        <row r="213">
          <cell r="D213">
            <v>18.5</v>
          </cell>
          <cell r="F213">
            <v>1.9</v>
          </cell>
        </row>
        <row r="214">
          <cell r="D214">
            <v>20.5</v>
          </cell>
          <cell r="F214">
            <v>4.5</v>
          </cell>
        </row>
        <row r="215">
          <cell r="D215">
            <v>21.6</v>
          </cell>
          <cell r="F215">
            <v>4.8</v>
          </cell>
        </row>
        <row r="216">
          <cell r="D216">
            <v>21.3</v>
          </cell>
          <cell r="F216">
            <v>4.2</v>
          </cell>
        </row>
        <row r="217">
          <cell r="D217">
            <v>19</v>
          </cell>
          <cell r="F217">
            <v>2.6</v>
          </cell>
        </row>
        <row r="218">
          <cell r="D218">
            <v>18.3</v>
          </cell>
          <cell r="F218">
            <v>2.8</v>
          </cell>
        </row>
        <row r="219">
          <cell r="D219">
            <v>18.399999999999999</v>
          </cell>
          <cell r="F219">
            <v>3.3</v>
          </cell>
        </row>
        <row r="220">
          <cell r="D220">
            <v>18.7</v>
          </cell>
          <cell r="F220">
            <v>3.4</v>
          </cell>
        </row>
        <row r="221">
          <cell r="D221">
            <v>19.2</v>
          </cell>
          <cell r="F221">
            <v>3.2</v>
          </cell>
        </row>
        <row r="222">
          <cell r="D222">
            <v>22</v>
          </cell>
          <cell r="F222">
            <v>4.3</v>
          </cell>
        </row>
        <row r="223">
          <cell r="D223">
            <v>21.3</v>
          </cell>
          <cell r="F223">
            <v>4.4000000000000004</v>
          </cell>
        </row>
        <row r="224">
          <cell r="D224">
            <v>21.6</v>
          </cell>
          <cell r="F224">
            <v>4.0999999999999996</v>
          </cell>
        </row>
        <row r="225">
          <cell r="D225">
            <v>18.3</v>
          </cell>
          <cell r="F225">
            <v>4.2</v>
          </cell>
        </row>
        <row r="226">
          <cell r="D226">
            <v>18.2</v>
          </cell>
          <cell r="F226">
            <v>4.3</v>
          </cell>
        </row>
        <row r="227">
          <cell r="D227">
            <v>15.1</v>
          </cell>
          <cell r="F227">
            <v>3</v>
          </cell>
        </row>
        <row r="228">
          <cell r="D228">
            <v>15.6</v>
          </cell>
          <cell r="F228">
            <v>3.1</v>
          </cell>
        </row>
        <row r="229">
          <cell r="D229">
            <v>15</v>
          </cell>
          <cell r="F229">
            <v>2.7</v>
          </cell>
        </row>
        <row r="230">
          <cell r="D230">
            <v>16.2</v>
          </cell>
          <cell r="F230">
            <v>3.5</v>
          </cell>
        </row>
        <row r="231">
          <cell r="D231">
            <v>16.100000000000001</v>
          </cell>
          <cell r="F231">
            <v>3.2</v>
          </cell>
        </row>
        <row r="232">
          <cell r="D232">
            <v>16.2</v>
          </cell>
          <cell r="F232">
            <v>3.2</v>
          </cell>
        </row>
        <row r="233">
          <cell r="D233">
            <v>16.899999999999999</v>
          </cell>
          <cell r="F233">
            <v>4.0999999999999996</v>
          </cell>
        </row>
        <row r="234">
          <cell r="D234">
            <v>14.5</v>
          </cell>
          <cell r="F234">
            <v>2.8</v>
          </cell>
        </row>
        <row r="235">
          <cell r="D235">
            <v>15</v>
          </cell>
          <cell r="F235">
            <v>3.2</v>
          </cell>
        </row>
        <row r="236">
          <cell r="D236">
            <v>16.2</v>
          </cell>
          <cell r="F236">
            <v>3.8</v>
          </cell>
        </row>
        <row r="237">
          <cell r="D237">
            <v>15.4</v>
          </cell>
          <cell r="F237">
            <v>2.8</v>
          </cell>
        </row>
        <row r="238">
          <cell r="D238">
            <v>14.4</v>
          </cell>
          <cell r="F238">
            <v>3.5</v>
          </cell>
        </row>
        <row r="239">
          <cell r="D239">
            <v>14.5</v>
          </cell>
          <cell r="F239">
            <v>2.8</v>
          </cell>
        </row>
        <row r="240">
          <cell r="D240">
            <v>17.2</v>
          </cell>
          <cell r="F240">
            <v>3.1</v>
          </cell>
        </row>
        <row r="241">
          <cell r="D241">
            <v>16.7</v>
          </cell>
          <cell r="F241">
            <v>2.1</v>
          </cell>
        </row>
        <row r="242">
          <cell r="D242">
            <v>19.3</v>
          </cell>
          <cell r="F242">
            <v>3.4</v>
          </cell>
        </row>
        <row r="243">
          <cell r="D243">
            <v>18.5</v>
          </cell>
          <cell r="F243">
            <v>1.9</v>
          </cell>
        </row>
        <row r="244">
          <cell r="D244">
            <v>18.600000000000001</v>
          </cell>
          <cell r="F244">
            <v>3.2</v>
          </cell>
        </row>
        <row r="245">
          <cell r="D245">
            <v>14.8</v>
          </cell>
          <cell r="F245">
            <v>1.6</v>
          </cell>
        </row>
        <row r="246">
          <cell r="D246">
            <v>14.5</v>
          </cell>
          <cell r="F246">
            <v>2.6</v>
          </cell>
        </row>
        <row r="247">
          <cell r="D247">
            <v>16.100000000000001</v>
          </cell>
          <cell r="F247">
            <v>2.8</v>
          </cell>
        </row>
        <row r="248">
          <cell r="D248">
            <v>15.4</v>
          </cell>
          <cell r="F248">
            <v>2.1</v>
          </cell>
        </row>
        <row r="249">
          <cell r="D249">
            <v>17.7</v>
          </cell>
          <cell r="F249">
            <v>3.1</v>
          </cell>
        </row>
        <row r="250">
          <cell r="D250">
            <v>19.100000000000001</v>
          </cell>
          <cell r="F250">
            <v>3.1</v>
          </cell>
        </row>
        <row r="251">
          <cell r="D251">
            <v>19.8</v>
          </cell>
          <cell r="F251">
            <v>3.1</v>
          </cell>
        </row>
        <row r="252">
          <cell r="D252">
            <v>20.6</v>
          </cell>
          <cell r="F252">
            <v>3.3</v>
          </cell>
        </row>
        <row r="253">
          <cell r="D253">
            <v>20.6</v>
          </cell>
          <cell r="F253">
            <v>3.2</v>
          </cell>
        </row>
        <row r="254">
          <cell r="D254">
            <v>19.600000000000001</v>
          </cell>
          <cell r="F254">
            <v>3.1</v>
          </cell>
        </row>
        <row r="255">
          <cell r="D255">
            <v>16.7</v>
          </cell>
          <cell r="F255">
            <v>3.7</v>
          </cell>
        </row>
        <row r="256">
          <cell r="D256">
            <v>14.6</v>
          </cell>
          <cell r="F256">
            <v>3</v>
          </cell>
        </row>
        <row r="257">
          <cell r="D257">
            <v>13</v>
          </cell>
          <cell r="F257">
            <v>1.1000000000000001</v>
          </cell>
        </row>
        <row r="258">
          <cell r="D258">
            <v>16.3</v>
          </cell>
          <cell r="F258">
            <v>1.6</v>
          </cell>
        </row>
        <row r="259">
          <cell r="D259">
            <v>17.3</v>
          </cell>
          <cell r="F259">
            <v>2.8</v>
          </cell>
        </row>
        <row r="260">
          <cell r="D260">
            <v>17.600000000000001</v>
          </cell>
          <cell r="F260">
            <v>2.6</v>
          </cell>
        </row>
        <row r="261">
          <cell r="D261">
            <v>18.7</v>
          </cell>
          <cell r="F261">
            <v>2.9</v>
          </cell>
        </row>
        <row r="262">
          <cell r="D262">
            <v>19.2</v>
          </cell>
          <cell r="F262">
            <v>2.4</v>
          </cell>
        </row>
        <row r="263">
          <cell r="D263">
            <v>19.8</v>
          </cell>
          <cell r="F263">
            <v>2.2999999999999998</v>
          </cell>
        </row>
        <row r="264">
          <cell r="D264">
            <v>19</v>
          </cell>
          <cell r="F264">
            <v>2.5</v>
          </cell>
        </row>
        <row r="265">
          <cell r="D265">
            <v>19.3</v>
          </cell>
          <cell r="F265">
            <v>3</v>
          </cell>
        </row>
        <row r="266">
          <cell r="D266">
            <v>16.3</v>
          </cell>
          <cell r="F266">
            <v>1.5</v>
          </cell>
        </row>
        <row r="267">
          <cell r="D267">
            <v>12.1</v>
          </cell>
          <cell r="F267">
            <v>2.1</v>
          </cell>
        </row>
        <row r="268">
          <cell r="D268">
            <v>10.9</v>
          </cell>
          <cell r="F268">
            <v>1.9</v>
          </cell>
        </row>
        <row r="269">
          <cell r="D269">
            <v>12.1</v>
          </cell>
          <cell r="F269">
            <v>1.6</v>
          </cell>
        </row>
        <row r="270">
          <cell r="D270">
            <v>13.1</v>
          </cell>
          <cell r="F270">
            <v>2.1</v>
          </cell>
        </row>
        <row r="271">
          <cell r="D271">
            <v>12.9</v>
          </cell>
          <cell r="F271">
            <v>1.9</v>
          </cell>
        </row>
        <row r="272">
          <cell r="D272">
            <v>15.1</v>
          </cell>
          <cell r="F272">
            <v>2</v>
          </cell>
        </row>
        <row r="273">
          <cell r="D273">
            <v>17.600000000000001</v>
          </cell>
          <cell r="F273">
            <v>2.2999999999999998</v>
          </cell>
        </row>
        <row r="274">
          <cell r="D274">
            <v>19.2</v>
          </cell>
          <cell r="F274">
            <v>3.1</v>
          </cell>
        </row>
        <row r="275">
          <cell r="D275">
            <v>17.100000000000001</v>
          </cell>
          <cell r="F275">
            <v>1.5</v>
          </cell>
        </row>
        <row r="276">
          <cell r="D276">
            <v>17.5</v>
          </cell>
        </row>
        <row r="277">
          <cell r="D277">
            <v>16.5</v>
          </cell>
        </row>
        <row r="278">
          <cell r="D278">
            <v>14.8</v>
          </cell>
        </row>
        <row r="279">
          <cell r="D279">
            <v>14.8</v>
          </cell>
        </row>
        <row r="280">
          <cell r="D280">
            <v>14.6</v>
          </cell>
        </row>
        <row r="281">
          <cell r="D281">
            <v>14.2</v>
          </cell>
        </row>
        <row r="282">
          <cell r="D282">
            <v>13.8</v>
          </cell>
        </row>
        <row r="283">
          <cell r="D283">
            <v>16.899999999999999</v>
          </cell>
        </row>
        <row r="284">
          <cell r="D284">
            <v>17.899999999999999</v>
          </cell>
        </row>
        <row r="285">
          <cell r="D285">
            <v>15.2</v>
          </cell>
        </row>
        <row r="286">
          <cell r="D286">
            <v>15</v>
          </cell>
        </row>
        <row r="287">
          <cell r="D287">
            <v>13.1</v>
          </cell>
          <cell r="E287">
            <v>590</v>
          </cell>
        </row>
        <row r="288">
          <cell r="D288">
            <v>15</v>
          </cell>
          <cell r="E288">
            <v>632</v>
          </cell>
        </row>
        <row r="289">
          <cell r="D289">
            <v>15.8</v>
          </cell>
          <cell r="E289">
            <v>1187</v>
          </cell>
        </row>
        <row r="290">
          <cell r="D290">
            <v>15.6</v>
          </cell>
          <cell r="E290">
            <v>1071</v>
          </cell>
        </row>
        <row r="291">
          <cell r="D291">
            <v>15.3</v>
          </cell>
          <cell r="E291">
            <v>371</v>
          </cell>
        </row>
        <row r="292">
          <cell r="D292">
            <v>14.7</v>
          </cell>
          <cell r="E292">
            <v>754</v>
          </cell>
        </row>
        <row r="293">
          <cell r="D293">
            <v>16.600000000000001</v>
          </cell>
          <cell r="E293">
            <v>1179</v>
          </cell>
        </row>
        <row r="294">
          <cell r="D294">
            <v>18.600000000000001</v>
          </cell>
          <cell r="E294">
            <v>1130</v>
          </cell>
        </row>
        <row r="295">
          <cell r="D295">
            <v>18.100000000000001</v>
          </cell>
          <cell r="E295">
            <v>666</v>
          </cell>
        </row>
        <row r="296">
          <cell r="D296">
            <v>13.8</v>
          </cell>
          <cell r="E296">
            <v>627</v>
          </cell>
        </row>
        <row r="297">
          <cell r="D297">
            <v>8.3000000000000007</v>
          </cell>
          <cell r="E297">
            <v>439</v>
          </cell>
        </row>
        <row r="298">
          <cell r="D298">
            <v>9</v>
          </cell>
          <cell r="E298">
            <v>917</v>
          </cell>
        </row>
        <row r="299">
          <cell r="D299">
            <v>9</v>
          </cell>
          <cell r="E299">
            <v>1045</v>
          </cell>
        </row>
        <row r="300">
          <cell r="D300">
            <v>11.5</v>
          </cell>
          <cell r="E300">
            <v>594</v>
          </cell>
        </row>
        <row r="301">
          <cell r="D301">
            <v>12.3</v>
          </cell>
          <cell r="E301">
            <v>951</v>
          </cell>
        </row>
        <row r="302">
          <cell r="D302">
            <v>9.9</v>
          </cell>
          <cell r="E302">
            <v>556</v>
          </cell>
        </row>
        <row r="303">
          <cell r="D303">
            <v>9.1</v>
          </cell>
          <cell r="E303">
            <v>758</v>
          </cell>
        </row>
        <row r="304">
          <cell r="D304">
            <v>9.6999999999999993</v>
          </cell>
          <cell r="E304">
            <v>903</v>
          </cell>
        </row>
        <row r="305">
          <cell r="D305">
            <v>11.9</v>
          </cell>
          <cell r="E305">
            <v>781</v>
          </cell>
        </row>
        <row r="306">
          <cell r="D306">
            <v>12.2</v>
          </cell>
          <cell r="E306">
            <v>874</v>
          </cell>
        </row>
        <row r="307">
          <cell r="D307">
            <v>13.1</v>
          </cell>
          <cell r="E307">
            <v>896</v>
          </cell>
        </row>
        <row r="308">
          <cell r="D308">
            <v>12.3</v>
          </cell>
          <cell r="E308">
            <v>842</v>
          </cell>
        </row>
        <row r="309">
          <cell r="D309">
            <v>12.1</v>
          </cell>
          <cell r="E309">
            <v>357</v>
          </cell>
        </row>
        <row r="310">
          <cell r="D310">
            <v>10.9</v>
          </cell>
          <cell r="E310">
            <v>180</v>
          </cell>
        </row>
        <row r="311">
          <cell r="D311">
            <v>6.6</v>
          </cell>
          <cell r="E311">
            <v>92</v>
          </cell>
        </row>
        <row r="312">
          <cell r="D312">
            <v>5.7</v>
          </cell>
          <cell r="E312">
            <v>544</v>
          </cell>
        </row>
        <row r="313">
          <cell r="D313">
            <v>7.6</v>
          </cell>
          <cell r="E313">
            <v>452</v>
          </cell>
        </row>
        <row r="314">
          <cell r="D314">
            <v>8.9</v>
          </cell>
          <cell r="E314">
            <v>834</v>
          </cell>
        </row>
        <row r="315">
          <cell r="D315">
            <v>8.1</v>
          </cell>
          <cell r="E315">
            <v>434</v>
          </cell>
        </row>
        <row r="316">
          <cell r="D316">
            <v>8.4</v>
          </cell>
          <cell r="E316">
            <v>162</v>
          </cell>
        </row>
        <row r="317">
          <cell r="D317">
            <v>6.5</v>
          </cell>
          <cell r="E317">
            <v>173</v>
          </cell>
        </row>
        <row r="318">
          <cell r="D318">
            <v>7.5</v>
          </cell>
          <cell r="E318">
            <v>152</v>
          </cell>
        </row>
        <row r="319">
          <cell r="D319">
            <v>8.6999999999999993</v>
          </cell>
          <cell r="E319">
            <v>408</v>
          </cell>
        </row>
        <row r="320">
          <cell r="D320">
            <v>9</v>
          </cell>
          <cell r="E320">
            <v>548</v>
          </cell>
        </row>
        <row r="321">
          <cell r="D321">
            <v>9.1999999999999993</v>
          </cell>
          <cell r="E321">
            <v>240</v>
          </cell>
        </row>
        <row r="322">
          <cell r="D322">
            <v>8.4</v>
          </cell>
          <cell r="E322">
            <v>268</v>
          </cell>
        </row>
        <row r="323">
          <cell r="D323">
            <v>8.1</v>
          </cell>
          <cell r="E323">
            <v>316</v>
          </cell>
        </row>
        <row r="324">
          <cell r="D324">
            <v>7.3</v>
          </cell>
          <cell r="E324">
            <v>345</v>
          </cell>
        </row>
        <row r="325">
          <cell r="D325">
            <v>7.3</v>
          </cell>
          <cell r="E325">
            <v>520</v>
          </cell>
        </row>
        <row r="326">
          <cell r="D326">
            <v>4.0999999999999996</v>
          </cell>
          <cell r="E326">
            <v>138</v>
          </cell>
        </row>
        <row r="327">
          <cell r="D327">
            <v>6.3</v>
          </cell>
          <cell r="E327">
            <v>257</v>
          </cell>
        </row>
        <row r="328">
          <cell r="D328">
            <v>5.4</v>
          </cell>
          <cell r="E328">
            <v>484</v>
          </cell>
        </row>
        <row r="329">
          <cell r="D329">
            <v>5.8</v>
          </cell>
          <cell r="E329">
            <v>489</v>
          </cell>
        </row>
        <row r="330">
          <cell r="D330">
            <v>10.1</v>
          </cell>
          <cell r="E330">
            <v>540</v>
          </cell>
        </row>
        <row r="331">
          <cell r="D331">
            <v>7.4</v>
          </cell>
          <cell r="E331">
            <v>110</v>
          </cell>
        </row>
        <row r="332">
          <cell r="D332">
            <v>7.1</v>
          </cell>
          <cell r="E332">
            <v>306</v>
          </cell>
        </row>
        <row r="333">
          <cell r="D333">
            <v>6.4</v>
          </cell>
          <cell r="E333">
            <v>156</v>
          </cell>
        </row>
        <row r="334">
          <cell r="D334">
            <v>4.9000000000000004</v>
          </cell>
          <cell r="E334">
            <v>95</v>
          </cell>
        </row>
        <row r="335">
          <cell r="D335">
            <v>2.9</v>
          </cell>
          <cell r="E335">
            <v>60</v>
          </cell>
        </row>
        <row r="336">
          <cell r="D336">
            <v>2.2999999999999998</v>
          </cell>
          <cell r="E336">
            <v>98</v>
          </cell>
        </row>
        <row r="337">
          <cell r="D337">
            <v>2.9</v>
          </cell>
          <cell r="E337">
            <v>77</v>
          </cell>
        </row>
        <row r="338">
          <cell r="D338">
            <v>2.2999999999999998</v>
          </cell>
          <cell r="E338">
            <v>62</v>
          </cell>
        </row>
        <row r="339">
          <cell r="D339">
            <v>1.6</v>
          </cell>
          <cell r="E339">
            <v>75</v>
          </cell>
        </row>
        <row r="340">
          <cell r="D340">
            <v>3.1</v>
          </cell>
          <cell r="E340">
            <v>174</v>
          </cell>
        </row>
        <row r="341">
          <cell r="D341">
            <v>3.7</v>
          </cell>
          <cell r="E341">
            <v>56</v>
          </cell>
        </row>
        <row r="342">
          <cell r="D342">
            <v>3.3</v>
          </cell>
          <cell r="E342">
            <v>79</v>
          </cell>
        </row>
        <row r="343">
          <cell r="D343">
            <v>3.4</v>
          </cell>
          <cell r="E343">
            <v>82</v>
          </cell>
        </row>
        <row r="344">
          <cell r="D344">
            <v>2.7</v>
          </cell>
          <cell r="E344">
            <v>226</v>
          </cell>
        </row>
        <row r="345">
          <cell r="D345">
            <v>1.8</v>
          </cell>
          <cell r="E345">
            <v>144</v>
          </cell>
        </row>
        <row r="346">
          <cell r="D346">
            <v>2</v>
          </cell>
          <cell r="E346">
            <v>219</v>
          </cell>
        </row>
        <row r="347">
          <cell r="D347">
            <v>5.5</v>
          </cell>
          <cell r="E347">
            <v>204</v>
          </cell>
        </row>
        <row r="348">
          <cell r="D348">
            <v>7.7</v>
          </cell>
          <cell r="E348">
            <v>320</v>
          </cell>
        </row>
        <row r="349">
          <cell r="D349">
            <v>9.1999999999999993</v>
          </cell>
          <cell r="E349">
            <v>262</v>
          </cell>
        </row>
        <row r="350">
          <cell r="D350">
            <v>9.1999999999999993</v>
          </cell>
          <cell r="E350">
            <v>196</v>
          </cell>
        </row>
        <row r="351">
          <cell r="D351">
            <v>7.8</v>
          </cell>
          <cell r="E351">
            <v>187</v>
          </cell>
        </row>
        <row r="352">
          <cell r="D352">
            <v>5.2</v>
          </cell>
          <cell r="E352">
            <v>190</v>
          </cell>
        </row>
        <row r="353">
          <cell r="D353">
            <v>5</v>
          </cell>
          <cell r="E353">
            <v>85</v>
          </cell>
        </row>
        <row r="354">
          <cell r="D354">
            <v>10.4</v>
          </cell>
          <cell r="E354">
            <v>140</v>
          </cell>
        </row>
        <row r="355">
          <cell r="D355">
            <v>10.199999999999999</v>
          </cell>
          <cell r="E355">
            <v>152</v>
          </cell>
        </row>
        <row r="356">
          <cell r="D356">
            <v>5.8</v>
          </cell>
          <cell r="E356">
            <v>428</v>
          </cell>
        </row>
        <row r="357">
          <cell r="D357">
            <v>4.8</v>
          </cell>
          <cell r="E357">
            <v>447</v>
          </cell>
        </row>
        <row r="358">
          <cell r="D358">
            <v>5.0999999999999996</v>
          </cell>
          <cell r="E358">
            <v>491</v>
          </cell>
        </row>
        <row r="359">
          <cell r="D359">
            <v>4.3</v>
          </cell>
          <cell r="E359">
            <v>532</v>
          </cell>
        </row>
        <row r="360">
          <cell r="D360">
            <v>5.9</v>
          </cell>
          <cell r="E360">
            <v>304</v>
          </cell>
        </row>
        <row r="361">
          <cell r="D361">
            <v>5.6</v>
          </cell>
          <cell r="E361">
            <v>292</v>
          </cell>
        </row>
        <row r="362">
          <cell r="D362">
            <v>2.7</v>
          </cell>
          <cell r="E362">
            <v>249</v>
          </cell>
        </row>
        <row r="363">
          <cell r="D363">
            <v>0.8</v>
          </cell>
          <cell r="E363">
            <v>122</v>
          </cell>
        </row>
        <row r="364">
          <cell r="D364">
            <v>-3.2</v>
          </cell>
          <cell r="E364">
            <v>104</v>
          </cell>
        </row>
        <row r="365">
          <cell r="D365">
            <v>-5.4</v>
          </cell>
          <cell r="E365">
            <v>170</v>
          </cell>
        </row>
        <row r="366">
          <cell r="D366">
            <v>-1.8</v>
          </cell>
          <cell r="E366">
            <v>166</v>
          </cell>
        </row>
        <row r="367">
          <cell r="D367">
            <v>0.1</v>
          </cell>
          <cell r="E367">
            <v>234</v>
          </cell>
        </row>
      </sheetData>
      <sheetData sheetId="1">
        <row r="3">
          <cell r="B3">
            <v>42005</v>
          </cell>
          <cell r="E3">
            <v>-2.6</v>
          </cell>
        </row>
        <row r="4">
          <cell r="B4">
            <v>42006</v>
          </cell>
          <cell r="E4">
            <v>0.6</v>
          </cell>
        </row>
        <row r="5">
          <cell r="B5">
            <v>42007</v>
          </cell>
          <cell r="E5">
            <v>5.3</v>
          </cell>
        </row>
        <row r="6">
          <cell r="B6">
            <v>42008</v>
          </cell>
          <cell r="E6">
            <v>3</v>
          </cell>
        </row>
        <row r="7">
          <cell r="B7">
            <v>42009</v>
          </cell>
          <cell r="E7">
            <v>0.5</v>
          </cell>
        </row>
        <row r="8">
          <cell r="B8">
            <v>42010</v>
          </cell>
          <cell r="E8">
            <v>1</v>
          </cell>
        </row>
        <row r="9">
          <cell r="B9">
            <v>42011</v>
          </cell>
          <cell r="E9">
            <v>2</v>
          </cell>
        </row>
        <row r="10">
          <cell r="B10">
            <v>42012</v>
          </cell>
          <cell r="E10">
            <v>7.5</v>
          </cell>
        </row>
        <row r="11">
          <cell r="B11">
            <v>42013</v>
          </cell>
          <cell r="E11">
            <v>8.9</v>
          </cell>
        </row>
        <row r="12">
          <cell r="B12">
            <v>42014</v>
          </cell>
          <cell r="E12">
            <v>11.8</v>
          </cell>
        </row>
        <row r="13">
          <cell r="B13">
            <v>42015</v>
          </cell>
          <cell r="E13">
            <v>4.5</v>
          </cell>
        </row>
        <row r="14">
          <cell r="B14">
            <v>42016</v>
          </cell>
          <cell r="E14">
            <v>6.6</v>
          </cell>
        </row>
        <row r="15">
          <cell r="B15">
            <v>42017</v>
          </cell>
          <cell r="E15">
            <v>10.5</v>
          </cell>
        </row>
        <row r="16">
          <cell r="B16">
            <v>42018</v>
          </cell>
          <cell r="E16">
            <v>6.7</v>
          </cell>
        </row>
        <row r="17">
          <cell r="B17">
            <v>42019</v>
          </cell>
          <cell r="E17">
            <v>7.9</v>
          </cell>
        </row>
        <row r="18">
          <cell r="B18">
            <v>42020</v>
          </cell>
          <cell r="E18">
            <v>5.0999999999999996</v>
          </cell>
        </row>
        <row r="19">
          <cell r="B19">
            <v>42021</v>
          </cell>
          <cell r="E19">
            <v>3.4</v>
          </cell>
        </row>
        <row r="20">
          <cell r="B20">
            <v>42022</v>
          </cell>
          <cell r="E20">
            <v>0.6</v>
          </cell>
        </row>
        <row r="21">
          <cell r="B21">
            <v>42023</v>
          </cell>
          <cell r="E21">
            <v>1.2</v>
          </cell>
        </row>
        <row r="22">
          <cell r="B22">
            <v>42024</v>
          </cell>
          <cell r="E22">
            <v>0.4</v>
          </cell>
        </row>
        <row r="23">
          <cell r="B23">
            <v>42025</v>
          </cell>
          <cell r="E23">
            <v>0.7</v>
          </cell>
        </row>
        <row r="24">
          <cell r="B24">
            <v>42026</v>
          </cell>
          <cell r="E24">
            <v>0.8</v>
          </cell>
        </row>
        <row r="25">
          <cell r="B25">
            <v>42027</v>
          </cell>
          <cell r="E25">
            <v>0.8</v>
          </cell>
        </row>
        <row r="26">
          <cell r="B26">
            <v>42028</v>
          </cell>
          <cell r="E26">
            <v>0.7</v>
          </cell>
        </row>
        <row r="27">
          <cell r="B27">
            <v>42029</v>
          </cell>
          <cell r="E27">
            <v>1</v>
          </cell>
        </row>
        <row r="28">
          <cell r="B28">
            <v>42030</v>
          </cell>
          <cell r="E28">
            <v>1</v>
          </cell>
        </row>
        <row r="29">
          <cell r="B29">
            <v>42031</v>
          </cell>
          <cell r="E29">
            <v>2.8</v>
          </cell>
        </row>
        <row r="30">
          <cell r="B30">
            <v>42032</v>
          </cell>
          <cell r="E30">
            <v>2.4</v>
          </cell>
        </row>
        <row r="31">
          <cell r="B31">
            <v>42033</v>
          </cell>
          <cell r="E31">
            <v>2.6</v>
          </cell>
        </row>
        <row r="32">
          <cell r="B32">
            <v>42034</v>
          </cell>
          <cell r="E32">
            <v>1.5</v>
          </cell>
        </row>
        <row r="33">
          <cell r="B33">
            <v>42035</v>
          </cell>
          <cell r="E33">
            <v>1.4</v>
          </cell>
        </row>
        <row r="34">
          <cell r="B34">
            <v>42036</v>
          </cell>
          <cell r="E34">
            <v>0.9</v>
          </cell>
        </row>
        <row r="35">
          <cell r="B35">
            <v>42037</v>
          </cell>
          <cell r="E35">
            <v>1.2</v>
          </cell>
        </row>
        <row r="36">
          <cell r="B36">
            <v>42038</v>
          </cell>
          <cell r="E36">
            <v>-0.3</v>
          </cell>
        </row>
        <row r="37">
          <cell r="B37">
            <v>42039</v>
          </cell>
          <cell r="E37">
            <v>-1.4</v>
          </cell>
        </row>
        <row r="38">
          <cell r="B38">
            <v>42040</v>
          </cell>
          <cell r="E38">
            <v>-1.4</v>
          </cell>
        </row>
        <row r="39">
          <cell r="B39">
            <v>42041</v>
          </cell>
          <cell r="E39">
            <v>-1.3</v>
          </cell>
        </row>
        <row r="40">
          <cell r="B40">
            <v>42042</v>
          </cell>
          <cell r="E40">
            <v>-2.2999999999999998</v>
          </cell>
        </row>
        <row r="41">
          <cell r="B41">
            <v>42043</v>
          </cell>
          <cell r="E41">
            <v>-1</v>
          </cell>
        </row>
        <row r="42">
          <cell r="B42">
            <v>42044</v>
          </cell>
          <cell r="E42">
            <v>1.4</v>
          </cell>
        </row>
        <row r="43">
          <cell r="B43">
            <v>42045</v>
          </cell>
          <cell r="E43">
            <v>2.6</v>
          </cell>
        </row>
        <row r="44">
          <cell r="B44">
            <v>42046</v>
          </cell>
          <cell r="E44">
            <v>1.4</v>
          </cell>
        </row>
        <row r="45">
          <cell r="B45">
            <v>42047</v>
          </cell>
          <cell r="E45">
            <v>-1.2</v>
          </cell>
        </row>
        <row r="46">
          <cell r="B46">
            <v>42048</v>
          </cell>
          <cell r="E46">
            <v>0.7</v>
          </cell>
        </row>
        <row r="47">
          <cell r="B47">
            <v>42049</v>
          </cell>
          <cell r="E47">
            <v>5.0999999999999996</v>
          </cell>
        </row>
        <row r="48">
          <cell r="B48">
            <v>42050</v>
          </cell>
          <cell r="E48">
            <v>0.7</v>
          </cell>
        </row>
        <row r="49">
          <cell r="B49">
            <v>42051</v>
          </cell>
          <cell r="E49">
            <v>0.3</v>
          </cell>
        </row>
        <row r="50">
          <cell r="B50">
            <v>42052</v>
          </cell>
          <cell r="E50">
            <v>0.7</v>
          </cell>
        </row>
        <row r="51">
          <cell r="B51">
            <v>42053</v>
          </cell>
          <cell r="E51">
            <v>1.9</v>
          </cell>
        </row>
        <row r="52">
          <cell r="B52">
            <v>42054</v>
          </cell>
          <cell r="E52">
            <v>1.5</v>
          </cell>
        </row>
        <row r="53">
          <cell r="B53">
            <v>42055</v>
          </cell>
          <cell r="E53">
            <v>7.3</v>
          </cell>
        </row>
        <row r="54">
          <cell r="B54">
            <v>42056</v>
          </cell>
          <cell r="E54">
            <v>4.5999999999999996</v>
          </cell>
        </row>
        <row r="55">
          <cell r="B55">
            <v>42057</v>
          </cell>
          <cell r="E55">
            <v>2.2999999999999998</v>
          </cell>
        </row>
        <row r="56">
          <cell r="B56">
            <v>42058</v>
          </cell>
          <cell r="E56">
            <v>3.3</v>
          </cell>
        </row>
        <row r="57">
          <cell r="B57">
            <v>42059</v>
          </cell>
          <cell r="E57">
            <v>4.4000000000000004</v>
          </cell>
        </row>
        <row r="58">
          <cell r="B58">
            <v>42060</v>
          </cell>
          <cell r="E58">
            <v>4</v>
          </cell>
        </row>
        <row r="59">
          <cell r="B59">
            <v>42061</v>
          </cell>
          <cell r="E59">
            <v>5.7</v>
          </cell>
        </row>
        <row r="60">
          <cell r="B60">
            <v>42062</v>
          </cell>
          <cell r="E60">
            <v>4.5</v>
          </cell>
        </row>
        <row r="61">
          <cell r="B61">
            <v>42063</v>
          </cell>
          <cell r="E61">
            <v>4.0999999999999996</v>
          </cell>
        </row>
        <row r="62">
          <cell r="B62">
            <v>42064</v>
          </cell>
          <cell r="E62">
            <v>7.9</v>
          </cell>
        </row>
        <row r="63">
          <cell r="B63">
            <v>42065</v>
          </cell>
          <cell r="E63">
            <v>7.7</v>
          </cell>
        </row>
        <row r="64">
          <cell r="B64">
            <v>42066</v>
          </cell>
          <cell r="E64">
            <v>6.9</v>
          </cell>
        </row>
        <row r="65">
          <cell r="B65">
            <v>42067</v>
          </cell>
          <cell r="E65">
            <v>5</v>
          </cell>
        </row>
        <row r="66">
          <cell r="B66">
            <v>42068</v>
          </cell>
          <cell r="E66">
            <v>4.5</v>
          </cell>
        </row>
        <row r="67">
          <cell r="B67">
            <v>42069</v>
          </cell>
          <cell r="E67">
            <v>4.5</v>
          </cell>
        </row>
        <row r="68">
          <cell r="B68">
            <v>42070</v>
          </cell>
          <cell r="E68">
            <v>5.4</v>
          </cell>
        </row>
        <row r="69">
          <cell r="B69">
            <v>42071</v>
          </cell>
          <cell r="E69">
            <v>7.6</v>
          </cell>
        </row>
        <row r="70">
          <cell r="B70">
            <v>42072</v>
          </cell>
          <cell r="E70">
            <v>9.3000000000000007</v>
          </cell>
        </row>
        <row r="71">
          <cell r="B71">
            <v>42073</v>
          </cell>
          <cell r="E71">
            <v>8.6999999999999993</v>
          </cell>
        </row>
        <row r="72">
          <cell r="B72">
            <v>42074</v>
          </cell>
          <cell r="E72">
            <v>7.7</v>
          </cell>
        </row>
        <row r="73">
          <cell r="B73">
            <v>42075</v>
          </cell>
          <cell r="E73">
            <v>6.1</v>
          </cell>
        </row>
        <row r="74">
          <cell r="B74">
            <v>42076</v>
          </cell>
          <cell r="E74">
            <v>5.0999999999999996</v>
          </cell>
        </row>
        <row r="75">
          <cell r="B75">
            <v>42077</v>
          </cell>
          <cell r="E75">
            <v>4.8</v>
          </cell>
        </row>
        <row r="76">
          <cell r="B76">
            <v>42078</v>
          </cell>
          <cell r="E76">
            <v>5.4</v>
          </cell>
        </row>
        <row r="77">
          <cell r="B77">
            <v>42079</v>
          </cell>
          <cell r="E77">
            <v>6.9</v>
          </cell>
        </row>
        <row r="78">
          <cell r="B78">
            <v>42080</v>
          </cell>
          <cell r="E78">
            <v>10</v>
          </cell>
        </row>
        <row r="79">
          <cell r="B79">
            <v>42081</v>
          </cell>
          <cell r="E79">
            <v>12.2</v>
          </cell>
        </row>
        <row r="80">
          <cell r="B80">
            <v>42082</v>
          </cell>
          <cell r="E80">
            <v>11.4</v>
          </cell>
        </row>
        <row r="81">
          <cell r="B81">
            <v>42083</v>
          </cell>
          <cell r="E81">
            <v>9.6999999999999993</v>
          </cell>
        </row>
        <row r="82">
          <cell r="B82">
            <v>42084</v>
          </cell>
          <cell r="E82">
            <v>8.1999999999999993</v>
          </cell>
        </row>
        <row r="83">
          <cell r="B83">
            <v>42085</v>
          </cell>
          <cell r="E83">
            <v>6.8</v>
          </cell>
        </row>
        <row r="84">
          <cell r="B84">
            <v>42086</v>
          </cell>
          <cell r="E84">
            <v>8.8000000000000007</v>
          </cell>
        </row>
        <row r="85">
          <cell r="B85">
            <v>42087</v>
          </cell>
          <cell r="E85">
            <v>9.9</v>
          </cell>
        </row>
        <row r="86">
          <cell r="B86">
            <v>42088</v>
          </cell>
          <cell r="E86">
            <v>8.1999999999999993</v>
          </cell>
        </row>
        <row r="87">
          <cell r="B87">
            <v>42089</v>
          </cell>
          <cell r="E87">
            <v>6.5</v>
          </cell>
        </row>
        <row r="88">
          <cell r="B88">
            <v>42090</v>
          </cell>
          <cell r="E88">
            <v>7.8</v>
          </cell>
        </row>
        <row r="89">
          <cell r="B89">
            <v>42091</v>
          </cell>
          <cell r="E89">
            <v>8.1999999999999993</v>
          </cell>
        </row>
        <row r="90">
          <cell r="B90">
            <v>42092</v>
          </cell>
          <cell r="E90">
            <v>10.3</v>
          </cell>
        </row>
        <row r="91">
          <cell r="B91">
            <v>42093</v>
          </cell>
          <cell r="E91">
            <v>10.8</v>
          </cell>
        </row>
        <row r="92">
          <cell r="B92">
            <v>42094</v>
          </cell>
          <cell r="E92">
            <v>11.5</v>
          </cell>
        </row>
        <row r="93">
          <cell r="B93">
            <v>42095</v>
          </cell>
          <cell r="E93">
            <v>6.3</v>
          </cell>
        </row>
        <row r="94">
          <cell r="B94">
            <v>42096</v>
          </cell>
          <cell r="E94">
            <v>5.7</v>
          </cell>
        </row>
        <row r="95">
          <cell r="B95">
            <v>42097</v>
          </cell>
          <cell r="E95">
            <v>5.6</v>
          </cell>
        </row>
        <row r="96">
          <cell r="B96">
            <v>42098</v>
          </cell>
          <cell r="E96">
            <v>5.2</v>
          </cell>
        </row>
        <row r="97">
          <cell r="B97">
            <v>42099</v>
          </cell>
          <cell r="E97">
            <v>5</v>
          </cell>
        </row>
        <row r="98">
          <cell r="B98">
            <v>42100</v>
          </cell>
          <cell r="E98">
            <v>5.7</v>
          </cell>
        </row>
        <row r="99">
          <cell r="B99">
            <v>42101</v>
          </cell>
          <cell r="E99">
            <v>7</v>
          </cell>
        </row>
        <row r="100">
          <cell r="B100">
            <v>42102</v>
          </cell>
          <cell r="E100">
            <v>9.6</v>
          </cell>
        </row>
        <row r="101">
          <cell r="B101">
            <v>42103</v>
          </cell>
          <cell r="E101">
            <v>13.3</v>
          </cell>
        </row>
        <row r="102">
          <cell r="B102">
            <v>42104</v>
          </cell>
          <cell r="E102">
            <v>15.9</v>
          </cell>
        </row>
        <row r="103">
          <cell r="B103">
            <v>42105</v>
          </cell>
          <cell r="E103">
            <v>13.5</v>
          </cell>
        </row>
        <row r="104">
          <cell r="B104">
            <v>42106</v>
          </cell>
          <cell r="E104">
            <v>14.1</v>
          </cell>
        </row>
        <row r="105">
          <cell r="B105">
            <v>42107</v>
          </cell>
          <cell r="E105">
            <v>14.8</v>
          </cell>
        </row>
        <row r="106">
          <cell r="B106">
            <v>42108</v>
          </cell>
          <cell r="E106">
            <v>15.4</v>
          </cell>
        </row>
        <row r="107">
          <cell r="B107">
            <v>42109</v>
          </cell>
          <cell r="E107">
            <v>18.399999999999999</v>
          </cell>
        </row>
        <row r="108">
          <cell r="B108">
            <v>42110</v>
          </cell>
          <cell r="E108">
            <v>17.7</v>
          </cell>
        </row>
        <row r="109">
          <cell r="B109">
            <v>42111</v>
          </cell>
          <cell r="E109">
            <v>12.4</v>
          </cell>
        </row>
        <row r="110">
          <cell r="B110">
            <v>42112</v>
          </cell>
          <cell r="E110">
            <v>9.3000000000000007</v>
          </cell>
        </row>
        <row r="111">
          <cell r="B111">
            <v>42113</v>
          </cell>
          <cell r="E111">
            <v>11.5</v>
          </cell>
        </row>
        <row r="112">
          <cell r="B112">
            <v>42114</v>
          </cell>
          <cell r="E112">
            <v>13.6</v>
          </cell>
        </row>
        <row r="113">
          <cell r="B113">
            <v>42115</v>
          </cell>
          <cell r="E113">
            <v>15.9</v>
          </cell>
        </row>
        <row r="114">
          <cell r="B114">
            <v>42116</v>
          </cell>
          <cell r="E114">
            <v>15.4</v>
          </cell>
        </row>
        <row r="115">
          <cell r="B115">
            <v>42117</v>
          </cell>
          <cell r="E115">
            <v>12.2</v>
          </cell>
        </row>
        <row r="116">
          <cell r="B116">
            <v>42118</v>
          </cell>
          <cell r="E116">
            <v>14.9</v>
          </cell>
        </row>
        <row r="117">
          <cell r="B117">
            <v>42119</v>
          </cell>
          <cell r="E117">
            <v>14.1</v>
          </cell>
        </row>
        <row r="118">
          <cell r="B118">
            <v>42120</v>
          </cell>
          <cell r="E118">
            <v>15.1</v>
          </cell>
        </row>
        <row r="119">
          <cell r="B119">
            <v>42121</v>
          </cell>
          <cell r="E119">
            <v>13.9</v>
          </cell>
        </row>
        <row r="120">
          <cell r="B120">
            <v>42122</v>
          </cell>
          <cell r="E120">
            <v>9.4</v>
          </cell>
        </row>
        <row r="121">
          <cell r="B121">
            <v>42123</v>
          </cell>
          <cell r="E121">
            <v>11.2</v>
          </cell>
        </row>
        <row r="122">
          <cell r="B122">
            <v>42124</v>
          </cell>
          <cell r="E122">
            <v>11.9</v>
          </cell>
        </row>
        <row r="123">
          <cell r="B123">
            <v>42125</v>
          </cell>
          <cell r="E123">
            <v>9.1</v>
          </cell>
        </row>
        <row r="124">
          <cell r="B124">
            <v>42126</v>
          </cell>
          <cell r="E124">
            <v>10.9</v>
          </cell>
        </row>
        <row r="125">
          <cell r="B125">
            <v>42127</v>
          </cell>
          <cell r="E125">
            <v>15.6</v>
          </cell>
        </row>
        <row r="126">
          <cell r="B126">
            <v>42128</v>
          </cell>
          <cell r="E126">
            <v>18.5</v>
          </cell>
        </row>
        <row r="127">
          <cell r="B127">
            <v>42129</v>
          </cell>
          <cell r="E127">
            <v>18.399999999999999</v>
          </cell>
        </row>
        <row r="128">
          <cell r="B128">
            <v>42130</v>
          </cell>
          <cell r="E128">
            <v>14.8</v>
          </cell>
        </row>
        <row r="129">
          <cell r="B129">
            <v>42131</v>
          </cell>
          <cell r="E129">
            <v>14.4</v>
          </cell>
        </row>
        <row r="130">
          <cell r="B130">
            <v>42132</v>
          </cell>
          <cell r="E130">
            <v>15.7</v>
          </cell>
        </row>
        <row r="131">
          <cell r="B131">
            <v>42133</v>
          </cell>
          <cell r="E131">
            <v>16.5</v>
          </cell>
        </row>
        <row r="132">
          <cell r="B132">
            <v>42134</v>
          </cell>
          <cell r="E132">
            <v>17.2</v>
          </cell>
        </row>
        <row r="133">
          <cell r="B133">
            <v>42135</v>
          </cell>
          <cell r="E133">
            <v>19.5</v>
          </cell>
        </row>
        <row r="134">
          <cell r="B134">
            <v>42136</v>
          </cell>
          <cell r="E134">
            <v>22.4</v>
          </cell>
        </row>
        <row r="135">
          <cell r="B135">
            <v>42137</v>
          </cell>
          <cell r="E135">
            <v>19.5</v>
          </cell>
        </row>
        <row r="136">
          <cell r="B136">
            <v>42138</v>
          </cell>
          <cell r="E136">
            <v>16.8</v>
          </cell>
        </row>
        <row r="137">
          <cell r="B137">
            <v>42139</v>
          </cell>
          <cell r="E137">
            <v>9.8000000000000007</v>
          </cell>
        </row>
        <row r="138">
          <cell r="B138">
            <v>42140</v>
          </cell>
          <cell r="E138">
            <v>14.8</v>
          </cell>
        </row>
        <row r="139">
          <cell r="B139">
            <v>42141</v>
          </cell>
          <cell r="E139">
            <v>15.7</v>
          </cell>
        </row>
        <row r="140">
          <cell r="B140">
            <v>42142</v>
          </cell>
          <cell r="E140">
            <v>16.7</v>
          </cell>
        </row>
        <row r="141">
          <cell r="B141">
            <v>42143</v>
          </cell>
          <cell r="E141">
            <v>14.3</v>
          </cell>
        </row>
        <row r="142">
          <cell r="B142">
            <v>42144</v>
          </cell>
          <cell r="E142">
            <v>9.8000000000000007</v>
          </cell>
        </row>
        <row r="143">
          <cell r="B143">
            <v>42145</v>
          </cell>
          <cell r="E143">
            <v>11.9</v>
          </cell>
        </row>
        <row r="144">
          <cell r="B144">
            <v>42146</v>
          </cell>
          <cell r="E144">
            <v>14.1</v>
          </cell>
        </row>
        <row r="145">
          <cell r="B145">
            <v>42147</v>
          </cell>
          <cell r="E145">
            <v>16.5</v>
          </cell>
        </row>
        <row r="146">
          <cell r="B146">
            <v>42148</v>
          </cell>
          <cell r="E146">
            <v>17.600000000000001</v>
          </cell>
        </row>
        <row r="147">
          <cell r="B147">
            <v>42149</v>
          </cell>
          <cell r="E147">
            <v>15.6</v>
          </cell>
        </row>
        <row r="148">
          <cell r="B148">
            <v>42150</v>
          </cell>
          <cell r="E148">
            <v>12</v>
          </cell>
        </row>
        <row r="149">
          <cell r="B149">
            <v>42151</v>
          </cell>
          <cell r="E149">
            <v>13</v>
          </cell>
        </row>
        <row r="150">
          <cell r="B150">
            <v>42152</v>
          </cell>
          <cell r="E150">
            <v>16</v>
          </cell>
        </row>
        <row r="151">
          <cell r="B151">
            <v>42153</v>
          </cell>
          <cell r="E151">
            <v>17.8</v>
          </cell>
        </row>
        <row r="152">
          <cell r="B152">
            <v>42154</v>
          </cell>
          <cell r="E152">
            <v>15.8</v>
          </cell>
        </row>
        <row r="153">
          <cell r="B153">
            <v>42155</v>
          </cell>
          <cell r="E153">
            <v>17.2</v>
          </cell>
        </row>
        <row r="154">
          <cell r="B154">
            <v>42156</v>
          </cell>
          <cell r="E154">
            <v>17.8</v>
          </cell>
          <cell r="G154">
            <v>4.9000000000000004</v>
          </cell>
        </row>
        <row r="155">
          <cell r="B155">
            <v>42157</v>
          </cell>
          <cell r="E155">
            <v>20.5</v>
          </cell>
          <cell r="G155">
            <v>5.8</v>
          </cell>
        </row>
        <row r="156">
          <cell r="B156">
            <v>42158</v>
          </cell>
          <cell r="E156">
            <v>22.4</v>
          </cell>
          <cell r="G156">
            <v>6.8</v>
          </cell>
        </row>
        <row r="157">
          <cell r="B157">
            <v>42159</v>
          </cell>
          <cell r="E157">
            <v>22.3</v>
          </cell>
          <cell r="G157">
            <v>6.2</v>
          </cell>
        </row>
        <row r="158">
          <cell r="B158">
            <v>42160</v>
          </cell>
          <cell r="E158">
            <v>26.1</v>
          </cell>
          <cell r="G158">
            <v>7</v>
          </cell>
        </row>
        <row r="159">
          <cell r="B159">
            <v>42161</v>
          </cell>
          <cell r="E159">
            <v>24</v>
          </cell>
          <cell r="G159">
            <v>5.7</v>
          </cell>
        </row>
        <row r="160">
          <cell r="B160">
            <v>42162</v>
          </cell>
          <cell r="E160">
            <v>21.3</v>
          </cell>
          <cell r="G160">
            <v>5.6</v>
          </cell>
        </row>
        <row r="161">
          <cell r="B161">
            <v>42163</v>
          </cell>
          <cell r="E161">
            <v>16.5</v>
          </cell>
          <cell r="G161">
            <v>4.3</v>
          </cell>
        </row>
        <row r="162">
          <cell r="B162">
            <v>42164</v>
          </cell>
          <cell r="E162">
            <v>14.5</v>
          </cell>
          <cell r="G162">
            <v>3</v>
          </cell>
        </row>
        <row r="163">
          <cell r="B163">
            <v>42165</v>
          </cell>
          <cell r="E163">
            <v>16.5</v>
          </cell>
          <cell r="G163">
            <v>3.8</v>
          </cell>
        </row>
        <row r="164">
          <cell r="B164">
            <v>42166</v>
          </cell>
          <cell r="E164">
            <v>20.5</v>
          </cell>
          <cell r="G164">
            <v>4.8</v>
          </cell>
        </row>
        <row r="165">
          <cell r="B165">
            <v>42167</v>
          </cell>
          <cell r="E165">
            <v>20.7</v>
          </cell>
          <cell r="G165">
            <v>4.5</v>
          </cell>
        </row>
        <row r="166">
          <cell r="B166">
            <v>42168</v>
          </cell>
          <cell r="E166">
            <v>20.9</v>
          </cell>
          <cell r="G166">
            <v>5.0999999999999996</v>
          </cell>
        </row>
        <row r="167">
          <cell r="B167">
            <v>42169</v>
          </cell>
          <cell r="E167">
            <v>20.3</v>
          </cell>
          <cell r="G167">
            <v>5.0999999999999996</v>
          </cell>
        </row>
        <row r="168">
          <cell r="B168">
            <v>42170</v>
          </cell>
          <cell r="E168">
            <v>18</v>
          </cell>
          <cell r="G168">
            <v>2.8</v>
          </cell>
        </row>
        <row r="169">
          <cell r="B169">
            <v>42171</v>
          </cell>
          <cell r="E169">
            <v>17.100000000000001</v>
          </cell>
          <cell r="G169">
            <v>3.4</v>
          </cell>
        </row>
        <row r="170">
          <cell r="B170">
            <v>42172</v>
          </cell>
          <cell r="E170">
            <v>16.899999999999999</v>
          </cell>
          <cell r="G170">
            <v>4.9000000000000004</v>
          </cell>
        </row>
        <row r="171">
          <cell r="B171">
            <v>42173</v>
          </cell>
          <cell r="E171">
            <v>17</v>
          </cell>
          <cell r="G171">
            <v>2.2999999999999998</v>
          </cell>
        </row>
        <row r="172">
          <cell r="B172">
            <v>42174</v>
          </cell>
          <cell r="E172">
            <v>15.9</v>
          </cell>
          <cell r="G172">
            <v>3.3</v>
          </cell>
        </row>
        <row r="173">
          <cell r="B173">
            <v>42175</v>
          </cell>
          <cell r="E173">
            <v>13.9</v>
          </cell>
          <cell r="G173">
            <v>2.5</v>
          </cell>
        </row>
        <row r="174">
          <cell r="B174">
            <v>42176</v>
          </cell>
          <cell r="E174">
            <v>16.100000000000001</v>
          </cell>
          <cell r="G174">
            <v>2.7</v>
          </cell>
        </row>
        <row r="175">
          <cell r="B175">
            <v>42177</v>
          </cell>
          <cell r="E175">
            <v>17.100000000000001</v>
          </cell>
          <cell r="G175">
            <v>3.6</v>
          </cell>
        </row>
        <row r="176">
          <cell r="B176">
            <v>42178</v>
          </cell>
          <cell r="E176">
            <v>14.2</v>
          </cell>
          <cell r="G176">
            <v>3.4</v>
          </cell>
        </row>
        <row r="177">
          <cell r="B177">
            <v>42179</v>
          </cell>
          <cell r="E177">
            <v>16.7</v>
          </cell>
          <cell r="G177">
            <v>4.4000000000000004</v>
          </cell>
        </row>
        <row r="178">
          <cell r="B178">
            <v>42180</v>
          </cell>
          <cell r="E178">
            <v>19</v>
          </cell>
          <cell r="G178">
            <v>4.3</v>
          </cell>
        </row>
        <row r="179">
          <cell r="B179">
            <v>42181</v>
          </cell>
          <cell r="E179">
            <v>20.9</v>
          </cell>
          <cell r="G179">
            <v>5.2</v>
          </cell>
        </row>
        <row r="180">
          <cell r="B180">
            <v>42182</v>
          </cell>
          <cell r="E180">
            <v>21.1</v>
          </cell>
          <cell r="G180">
            <v>5.6</v>
          </cell>
        </row>
        <row r="181">
          <cell r="B181">
            <v>42183</v>
          </cell>
          <cell r="E181">
            <v>20.8</v>
          </cell>
          <cell r="G181">
            <v>5.3</v>
          </cell>
        </row>
        <row r="182">
          <cell r="B182">
            <v>42184</v>
          </cell>
          <cell r="E182">
            <v>22.8</v>
          </cell>
          <cell r="G182">
            <v>5.5</v>
          </cell>
        </row>
        <row r="183">
          <cell r="B183">
            <v>42185</v>
          </cell>
          <cell r="E183">
            <v>24.8</v>
          </cell>
          <cell r="G183">
            <v>6.6</v>
          </cell>
        </row>
        <row r="184">
          <cell r="B184">
            <v>42186</v>
          </cell>
          <cell r="E184">
            <v>26.6</v>
          </cell>
          <cell r="G184">
            <v>6.8</v>
          </cell>
        </row>
        <row r="185">
          <cell r="B185">
            <v>42187</v>
          </cell>
          <cell r="E185">
            <v>29.1</v>
          </cell>
          <cell r="G185">
            <v>7.3</v>
          </cell>
        </row>
        <row r="186">
          <cell r="B186">
            <v>42188</v>
          </cell>
          <cell r="E186">
            <v>29</v>
          </cell>
          <cell r="G186">
            <v>7.2</v>
          </cell>
        </row>
        <row r="187">
          <cell r="B187">
            <v>42189</v>
          </cell>
          <cell r="E187">
            <v>30.3</v>
          </cell>
          <cell r="G187">
            <v>8.3000000000000007</v>
          </cell>
        </row>
        <row r="188">
          <cell r="B188">
            <v>42190</v>
          </cell>
          <cell r="E188">
            <v>29.6</v>
          </cell>
          <cell r="G188">
            <v>8.1999999999999993</v>
          </cell>
        </row>
        <row r="189">
          <cell r="B189">
            <v>42191</v>
          </cell>
          <cell r="E189">
            <v>24.6</v>
          </cell>
          <cell r="G189">
            <v>6.2</v>
          </cell>
        </row>
        <row r="190">
          <cell r="B190">
            <v>42192</v>
          </cell>
          <cell r="E190">
            <v>27.7</v>
          </cell>
          <cell r="G190">
            <v>7.8</v>
          </cell>
        </row>
        <row r="191">
          <cell r="B191">
            <v>42193</v>
          </cell>
          <cell r="E191">
            <v>21.2</v>
          </cell>
          <cell r="G191">
            <v>6.2</v>
          </cell>
        </row>
        <row r="192">
          <cell r="B192">
            <v>42194</v>
          </cell>
          <cell r="E192">
            <v>18.7</v>
          </cell>
          <cell r="G192">
            <v>4.5999999999999996</v>
          </cell>
        </row>
        <row r="193">
          <cell r="B193">
            <v>42195</v>
          </cell>
          <cell r="E193">
            <v>19.899999999999999</v>
          </cell>
          <cell r="G193">
            <v>6</v>
          </cell>
        </row>
        <row r="194">
          <cell r="B194">
            <v>42196</v>
          </cell>
          <cell r="E194">
            <v>25.4</v>
          </cell>
          <cell r="G194">
            <v>7.7</v>
          </cell>
        </row>
        <row r="195">
          <cell r="B195">
            <v>42197</v>
          </cell>
          <cell r="E195">
            <v>23.1</v>
          </cell>
          <cell r="G195">
            <v>6</v>
          </cell>
        </row>
        <row r="196">
          <cell r="B196">
            <v>42198</v>
          </cell>
          <cell r="E196">
            <v>21.9</v>
          </cell>
          <cell r="G196">
            <v>4.4000000000000004</v>
          </cell>
        </row>
        <row r="197">
          <cell r="B197">
            <v>42199</v>
          </cell>
          <cell r="E197">
            <v>24</v>
          </cell>
          <cell r="G197">
            <v>6.8</v>
          </cell>
        </row>
        <row r="198">
          <cell r="B198">
            <v>42200</v>
          </cell>
          <cell r="E198">
            <v>24.7</v>
          </cell>
          <cell r="G198">
            <v>5.9</v>
          </cell>
        </row>
        <row r="199">
          <cell r="B199">
            <v>42201</v>
          </cell>
          <cell r="E199">
            <v>26.6</v>
          </cell>
          <cell r="G199">
            <v>6.9</v>
          </cell>
        </row>
        <row r="200">
          <cell r="B200">
            <v>42202</v>
          </cell>
          <cell r="E200">
            <v>29.1</v>
          </cell>
          <cell r="G200">
            <v>8</v>
          </cell>
        </row>
        <row r="201">
          <cell r="B201">
            <v>42203</v>
          </cell>
          <cell r="E201">
            <v>24</v>
          </cell>
          <cell r="G201">
            <v>4.9000000000000004</v>
          </cell>
        </row>
        <row r="202">
          <cell r="B202">
            <v>42204</v>
          </cell>
          <cell r="E202">
            <v>25</v>
          </cell>
          <cell r="G202">
            <v>6.5</v>
          </cell>
        </row>
        <row r="203">
          <cell r="B203">
            <v>42205</v>
          </cell>
          <cell r="E203">
            <v>25.3</v>
          </cell>
          <cell r="G203">
            <v>5.6</v>
          </cell>
        </row>
        <row r="204">
          <cell r="B204">
            <v>42206</v>
          </cell>
          <cell r="E204">
            <v>26.8</v>
          </cell>
          <cell r="G204">
            <v>6.7</v>
          </cell>
        </row>
        <row r="205">
          <cell r="B205">
            <v>42207</v>
          </cell>
          <cell r="E205">
            <v>24.5</v>
          </cell>
          <cell r="G205">
            <v>5.9</v>
          </cell>
        </row>
        <row r="206">
          <cell r="B206">
            <v>42208</v>
          </cell>
          <cell r="E206">
            <v>21.8</v>
          </cell>
          <cell r="G206">
            <v>3.7</v>
          </cell>
        </row>
        <row r="207">
          <cell r="B207">
            <v>42209</v>
          </cell>
          <cell r="E207">
            <v>24.4</v>
          </cell>
          <cell r="G207">
            <v>5.9</v>
          </cell>
        </row>
        <row r="208">
          <cell r="B208">
            <v>42210</v>
          </cell>
          <cell r="E208">
            <v>18.8</v>
          </cell>
          <cell r="G208">
            <v>6.3</v>
          </cell>
        </row>
        <row r="209">
          <cell r="B209">
            <v>42211</v>
          </cell>
          <cell r="E209">
            <v>16.3</v>
          </cell>
          <cell r="G209">
            <v>3.2</v>
          </cell>
        </row>
        <row r="210">
          <cell r="B210">
            <v>42212</v>
          </cell>
          <cell r="E210">
            <v>19.100000000000001</v>
          </cell>
          <cell r="G210">
            <v>4.9000000000000004</v>
          </cell>
        </row>
        <row r="211">
          <cell r="B211">
            <v>42213</v>
          </cell>
          <cell r="E211">
            <v>18.7</v>
          </cell>
          <cell r="G211">
            <v>5.0999999999999996</v>
          </cell>
        </row>
        <row r="212">
          <cell r="B212">
            <v>42214</v>
          </cell>
          <cell r="E212">
            <v>15.9</v>
          </cell>
          <cell r="G212">
            <v>3.4</v>
          </cell>
        </row>
        <row r="213">
          <cell r="B213">
            <v>42215</v>
          </cell>
          <cell r="E213">
            <v>15.9</v>
          </cell>
          <cell r="G213">
            <v>3.7</v>
          </cell>
        </row>
        <row r="214">
          <cell r="B214">
            <v>42216</v>
          </cell>
          <cell r="E214">
            <v>18.100000000000001</v>
          </cell>
          <cell r="G214">
            <v>4.8</v>
          </cell>
        </row>
        <row r="215">
          <cell r="B215">
            <v>42217</v>
          </cell>
          <cell r="E215">
            <v>17.899999999999999</v>
          </cell>
          <cell r="G215">
            <v>3.7</v>
          </cell>
        </row>
        <row r="216">
          <cell r="B216">
            <v>42218</v>
          </cell>
          <cell r="E216">
            <v>21.1</v>
          </cell>
          <cell r="G216">
            <v>4.5999999999999996</v>
          </cell>
        </row>
        <row r="217">
          <cell r="B217">
            <v>42219</v>
          </cell>
          <cell r="E217">
            <v>25.1</v>
          </cell>
          <cell r="G217">
            <v>6.2</v>
          </cell>
        </row>
        <row r="218">
          <cell r="B218">
            <v>42220</v>
          </cell>
          <cell r="E218">
            <v>21.4</v>
          </cell>
          <cell r="G218">
            <v>3.8</v>
          </cell>
        </row>
        <row r="219">
          <cell r="B219">
            <v>42221</v>
          </cell>
          <cell r="E219">
            <v>22.6</v>
          </cell>
          <cell r="G219">
            <v>4.5999999999999996</v>
          </cell>
        </row>
        <row r="220">
          <cell r="B220">
            <v>42222</v>
          </cell>
          <cell r="E220">
            <v>28.8</v>
          </cell>
          <cell r="G220">
            <v>6.9</v>
          </cell>
        </row>
        <row r="221">
          <cell r="B221">
            <v>42223</v>
          </cell>
          <cell r="E221">
            <v>29.4</v>
          </cell>
          <cell r="G221">
            <v>7.2</v>
          </cell>
        </row>
        <row r="222">
          <cell r="B222">
            <v>42224</v>
          </cell>
          <cell r="E222">
            <v>26.3</v>
          </cell>
          <cell r="G222">
            <v>5.4</v>
          </cell>
        </row>
        <row r="223">
          <cell r="B223">
            <v>42225</v>
          </cell>
          <cell r="E223">
            <v>23</v>
          </cell>
          <cell r="G223">
            <v>3.8</v>
          </cell>
        </row>
        <row r="224">
          <cell r="B224">
            <v>42226</v>
          </cell>
          <cell r="E224">
            <v>22</v>
          </cell>
          <cell r="G224">
            <v>3.2</v>
          </cell>
        </row>
        <row r="225">
          <cell r="B225">
            <v>42227</v>
          </cell>
          <cell r="E225">
            <v>24</v>
          </cell>
          <cell r="G225">
            <v>4.7</v>
          </cell>
        </row>
        <row r="226">
          <cell r="B226">
            <v>42228</v>
          </cell>
          <cell r="E226">
            <v>26</v>
          </cell>
          <cell r="G226">
            <v>5.4</v>
          </cell>
        </row>
        <row r="227">
          <cell r="B227">
            <v>42229</v>
          </cell>
          <cell r="E227">
            <v>25</v>
          </cell>
          <cell r="G227">
            <v>5.2</v>
          </cell>
        </row>
        <row r="228">
          <cell r="B228">
            <v>42230</v>
          </cell>
          <cell r="E228">
            <v>19.3</v>
          </cell>
          <cell r="G228">
            <v>2.2000000000000002</v>
          </cell>
        </row>
        <row r="229">
          <cell r="B229">
            <v>42231</v>
          </cell>
          <cell r="E229">
            <v>17.8</v>
          </cell>
          <cell r="G229">
            <v>3</v>
          </cell>
        </row>
        <row r="230">
          <cell r="B230">
            <v>42232</v>
          </cell>
          <cell r="E230">
            <v>16.100000000000001</v>
          </cell>
          <cell r="G230">
            <v>1.7</v>
          </cell>
        </row>
        <row r="231">
          <cell r="B231">
            <v>42233</v>
          </cell>
          <cell r="E231">
            <v>16.899999999999999</v>
          </cell>
          <cell r="G231">
            <v>2.8</v>
          </cell>
        </row>
        <row r="232">
          <cell r="B232">
            <v>42234</v>
          </cell>
          <cell r="E232">
            <v>16.399999999999999</v>
          </cell>
          <cell r="G232">
            <v>3.3</v>
          </cell>
        </row>
        <row r="233">
          <cell r="B233">
            <v>42235</v>
          </cell>
          <cell r="E233">
            <v>16.8</v>
          </cell>
          <cell r="G233">
            <v>3.8</v>
          </cell>
        </row>
        <row r="234">
          <cell r="B234">
            <v>42236</v>
          </cell>
          <cell r="E234">
            <v>18.399999999999999</v>
          </cell>
          <cell r="G234">
            <v>4</v>
          </cell>
        </row>
        <row r="235">
          <cell r="B235">
            <v>42237</v>
          </cell>
          <cell r="E235">
            <v>19.899999999999999</v>
          </cell>
          <cell r="G235">
            <v>4.5999999999999996</v>
          </cell>
        </row>
        <row r="236">
          <cell r="B236">
            <v>42238</v>
          </cell>
          <cell r="E236">
            <v>20.5</v>
          </cell>
          <cell r="G236">
            <v>4.5999999999999996</v>
          </cell>
        </row>
        <row r="237">
          <cell r="B237">
            <v>42239</v>
          </cell>
          <cell r="E237">
            <v>18.3</v>
          </cell>
          <cell r="G237">
            <v>3</v>
          </cell>
        </row>
        <row r="238">
          <cell r="B238">
            <v>42240</v>
          </cell>
          <cell r="E238">
            <v>16.8</v>
          </cell>
          <cell r="G238">
            <v>2.1</v>
          </cell>
        </row>
        <row r="239">
          <cell r="B239">
            <v>42241</v>
          </cell>
          <cell r="E239">
            <v>16.7</v>
          </cell>
          <cell r="G239">
            <v>4.3</v>
          </cell>
        </row>
        <row r="240">
          <cell r="B240">
            <v>42242</v>
          </cell>
          <cell r="E240">
            <v>20.3</v>
          </cell>
          <cell r="G240">
            <v>4.4000000000000004</v>
          </cell>
        </row>
        <row r="241">
          <cell r="B241">
            <v>42243</v>
          </cell>
          <cell r="E241">
            <v>25</v>
          </cell>
          <cell r="G241">
            <v>6.3</v>
          </cell>
        </row>
        <row r="242">
          <cell r="B242">
            <v>42244</v>
          </cell>
          <cell r="E242">
            <v>23.2</v>
          </cell>
          <cell r="G242">
            <v>4.2</v>
          </cell>
        </row>
        <row r="243">
          <cell r="B243">
            <v>42245</v>
          </cell>
          <cell r="E243">
            <v>24.4</v>
          </cell>
          <cell r="G243">
            <v>4.5999999999999996</v>
          </cell>
        </row>
        <row r="244">
          <cell r="B244">
            <v>42246</v>
          </cell>
          <cell r="E244">
            <v>26.2</v>
          </cell>
          <cell r="G244">
            <v>5.8</v>
          </cell>
        </row>
        <row r="245">
          <cell r="B245">
            <v>42247</v>
          </cell>
          <cell r="E245">
            <v>25.4</v>
          </cell>
          <cell r="G245">
            <v>6.1</v>
          </cell>
        </row>
        <row r="246">
          <cell r="B246">
            <v>42248</v>
          </cell>
          <cell r="E246">
            <v>20</v>
          </cell>
          <cell r="G246">
            <v>4.3</v>
          </cell>
        </row>
        <row r="247">
          <cell r="B247">
            <v>42249</v>
          </cell>
          <cell r="E247">
            <v>16.8</v>
          </cell>
          <cell r="G247">
            <v>2.7</v>
          </cell>
        </row>
        <row r="248">
          <cell r="B248">
            <v>42250</v>
          </cell>
          <cell r="E248">
            <v>16.899999999999999</v>
          </cell>
          <cell r="G248">
            <v>3.1</v>
          </cell>
        </row>
        <row r="249">
          <cell r="B249">
            <v>42251</v>
          </cell>
          <cell r="E249">
            <v>16.100000000000001</v>
          </cell>
          <cell r="G249">
            <v>3.6</v>
          </cell>
        </row>
        <row r="250">
          <cell r="B250">
            <v>42252</v>
          </cell>
          <cell r="E250">
            <v>13.9</v>
          </cell>
          <cell r="G250">
            <v>2.7</v>
          </cell>
        </row>
        <row r="251">
          <cell r="B251">
            <v>42253</v>
          </cell>
          <cell r="E251">
            <v>13.4</v>
          </cell>
          <cell r="G251">
            <v>3.1</v>
          </cell>
        </row>
        <row r="252">
          <cell r="B252">
            <v>42254</v>
          </cell>
          <cell r="E252">
            <v>13.3</v>
          </cell>
          <cell r="G252">
            <v>2.6</v>
          </cell>
        </row>
        <row r="253">
          <cell r="B253">
            <v>42255</v>
          </cell>
          <cell r="E253">
            <v>15.9</v>
          </cell>
          <cell r="G253">
            <v>3.2</v>
          </cell>
        </row>
        <row r="254">
          <cell r="B254">
            <v>42256</v>
          </cell>
          <cell r="E254">
            <v>16.2</v>
          </cell>
          <cell r="G254">
            <v>3.8</v>
          </cell>
        </row>
        <row r="255">
          <cell r="B255">
            <v>42257</v>
          </cell>
          <cell r="E255">
            <v>15.6</v>
          </cell>
          <cell r="G255">
            <v>4.2</v>
          </cell>
        </row>
        <row r="256">
          <cell r="B256">
            <v>42258</v>
          </cell>
          <cell r="E256">
            <v>15.4</v>
          </cell>
          <cell r="G256">
            <v>3.1</v>
          </cell>
        </row>
        <row r="257">
          <cell r="B257">
            <v>42259</v>
          </cell>
          <cell r="E257">
            <v>18.8</v>
          </cell>
          <cell r="G257">
            <v>3.8</v>
          </cell>
        </row>
        <row r="258">
          <cell r="B258">
            <v>42260</v>
          </cell>
          <cell r="E258">
            <v>17.2</v>
          </cell>
          <cell r="G258">
            <v>2.1</v>
          </cell>
        </row>
        <row r="259">
          <cell r="B259">
            <v>42261</v>
          </cell>
          <cell r="E259">
            <v>15.3</v>
          </cell>
          <cell r="G259">
            <v>3.3</v>
          </cell>
        </row>
        <row r="260">
          <cell r="B260">
            <v>42262</v>
          </cell>
          <cell r="E260">
            <v>14.2</v>
          </cell>
          <cell r="G260">
            <v>2.2000000000000002</v>
          </cell>
        </row>
        <row r="261">
          <cell r="B261">
            <v>42263</v>
          </cell>
          <cell r="E261">
            <v>17.2</v>
          </cell>
          <cell r="G261">
            <v>2.2999999999999998</v>
          </cell>
        </row>
        <row r="262">
          <cell r="B262">
            <v>42264</v>
          </cell>
          <cell r="E262">
            <v>14.2</v>
          </cell>
          <cell r="G262">
            <v>0.9</v>
          </cell>
        </row>
        <row r="263">
          <cell r="B263">
            <v>42265</v>
          </cell>
          <cell r="E263">
            <v>14.5</v>
          </cell>
          <cell r="G263">
            <v>2.2000000000000002</v>
          </cell>
        </row>
        <row r="264">
          <cell r="B264">
            <v>42266</v>
          </cell>
          <cell r="E264">
            <v>13.6</v>
          </cell>
          <cell r="G264">
            <v>1.7</v>
          </cell>
        </row>
        <row r="265">
          <cell r="B265">
            <v>42267</v>
          </cell>
          <cell r="E265">
            <v>14.2</v>
          </cell>
          <cell r="G265">
            <v>2.2000000000000002</v>
          </cell>
        </row>
        <row r="266">
          <cell r="B266">
            <v>42268</v>
          </cell>
          <cell r="E266">
            <v>14.1</v>
          </cell>
          <cell r="G266">
            <v>2.2999999999999998</v>
          </cell>
        </row>
        <row r="267">
          <cell r="B267">
            <v>42269</v>
          </cell>
          <cell r="E267">
            <v>12.9</v>
          </cell>
          <cell r="G267">
            <v>1.6</v>
          </cell>
        </row>
        <row r="268">
          <cell r="B268">
            <v>42270</v>
          </cell>
          <cell r="E268">
            <v>11.8</v>
          </cell>
          <cell r="G268">
            <v>1.5</v>
          </cell>
        </row>
        <row r="269">
          <cell r="B269">
            <v>42271</v>
          </cell>
          <cell r="E269">
            <v>13.1</v>
          </cell>
          <cell r="G269">
            <v>2.2000000000000002</v>
          </cell>
        </row>
        <row r="270">
          <cell r="B270">
            <v>42272</v>
          </cell>
          <cell r="E270">
            <v>13.8</v>
          </cell>
          <cell r="G270">
            <v>1.9</v>
          </cell>
        </row>
        <row r="271">
          <cell r="B271">
            <v>42273</v>
          </cell>
          <cell r="E271">
            <v>14.9</v>
          </cell>
          <cell r="G271">
            <v>3</v>
          </cell>
        </row>
        <row r="272">
          <cell r="B272">
            <v>42274</v>
          </cell>
          <cell r="E272">
            <v>13.6</v>
          </cell>
          <cell r="G272">
            <v>3.2</v>
          </cell>
        </row>
        <row r="273">
          <cell r="B273">
            <v>42275</v>
          </cell>
          <cell r="E273">
            <v>12.6</v>
          </cell>
          <cell r="G273">
            <v>3.4</v>
          </cell>
        </row>
        <row r="274">
          <cell r="B274">
            <v>42276</v>
          </cell>
          <cell r="E274">
            <v>12.9</v>
          </cell>
          <cell r="G274">
            <v>3.6</v>
          </cell>
        </row>
        <row r="275">
          <cell r="B275">
            <v>42277</v>
          </cell>
          <cell r="E275">
            <v>12</v>
          </cell>
          <cell r="G275">
            <v>3.2</v>
          </cell>
        </row>
        <row r="276">
          <cell r="B276">
            <v>42278</v>
          </cell>
          <cell r="E276">
            <v>11</v>
          </cell>
          <cell r="F276">
            <v>1512</v>
          </cell>
        </row>
        <row r="277">
          <cell r="B277">
            <v>42279</v>
          </cell>
          <cell r="E277">
            <v>12.8</v>
          </cell>
          <cell r="F277">
            <v>1497</v>
          </cell>
        </row>
        <row r="278">
          <cell r="B278">
            <v>42280</v>
          </cell>
          <cell r="E278">
            <v>15.4</v>
          </cell>
          <cell r="F278">
            <v>1322</v>
          </cell>
        </row>
        <row r="279">
          <cell r="B279">
            <v>42281</v>
          </cell>
          <cell r="E279">
            <v>13.7</v>
          </cell>
          <cell r="F279">
            <v>1447</v>
          </cell>
        </row>
        <row r="280">
          <cell r="B280">
            <v>42282</v>
          </cell>
          <cell r="E280">
            <v>15.1</v>
          </cell>
          <cell r="F280">
            <v>998</v>
          </cell>
        </row>
        <row r="281">
          <cell r="B281">
            <v>42283</v>
          </cell>
          <cell r="E281">
            <v>15.9</v>
          </cell>
          <cell r="F281">
            <v>321</v>
          </cell>
        </row>
        <row r="282">
          <cell r="B282">
            <v>42284</v>
          </cell>
          <cell r="E282">
            <v>14.1</v>
          </cell>
          <cell r="F282">
            <v>936</v>
          </cell>
        </row>
        <row r="283">
          <cell r="B283">
            <v>42285</v>
          </cell>
          <cell r="E283">
            <v>12</v>
          </cell>
          <cell r="F283">
            <v>584</v>
          </cell>
        </row>
        <row r="284">
          <cell r="B284">
            <v>42286</v>
          </cell>
          <cell r="E284">
            <v>12.9</v>
          </cell>
          <cell r="F284">
            <v>1171</v>
          </cell>
        </row>
        <row r="285">
          <cell r="B285">
            <v>42287</v>
          </cell>
          <cell r="E285">
            <v>11.7</v>
          </cell>
          <cell r="F285">
            <v>704</v>
          </cell>
        </row>
        <row r="286">
          <cell r="B286">
            <v>42288</v>
          </cell>
          <cell r="E286">
            <v>11.1</v>
          </cell>
          <cell r="F286">
            <v>1181</v>
          </cell>
        </row>
        <row r="287">
          <cell r="B287">
            <v>42289</v>
          </cell>
          <cell r="E287">
            <v>8.4</v>
          </cell>
          <cell r="F287">
            <v>1022</v>
          </cell>
        </row>
        <row r="288">
          <cell r="B288">
            <v>42290</v>
          </cell>
          <cell r="E288">
            <v>8</v>
          </cell>
          <cell r="F288">
            <v>668</v>
          </cell>
        </row>
        <row r="289">
          <cell r="B289">
            <v>42291</v>
          </cell>
          <cell r="E289">
            <v>5.2</v>
          </cell>
          <cell r="F289">
            <v>243</v>
          </cell>
        </row>
        <row r="290">
          <cell r="B290">
            <v>42292</v>
          </cell>
          <cell r="E290">
            <v>4.9000000000000004</v>
          </cell>
          <cell r="F290">
            <v>275</v>
          </cell>
        </row>
        <row r="291">
          <cell r="B291">
            <v>42293</v>
          </cell>
          <cell r="E291">
            <v>5.8</v>
          </cell>
          <cell r="F291">
            <v>405</v>
          </cell>
        </row>
        <row r="292">
          <cell r="B292">
            <v>42294</v>
          </cell>
          <cell r="E292">
            <v>5.5</v>
          </cell>
          <cell r="F292">
            <v>257</v>
          </cell>
        </row>
        <row r="293">
          <cell r="B293">
            <v>42295</v>
          </cell>
          <cell r="E293">
            <v>7.1</v>
          </cell>
          <cell r="F293">
            <v>548</v>
          </cell>
        </row>
        <row r="294">
          <cell r="B294">
            <v>42296</v>
          </cell>
          <cell r="E294">
            <v>7.6</v>
          </cell>
          <cell r="F294">
            <v>1157</v>
          </cell>
        </row>
        <row r="295">
          <cell r="B295">
            <v>42297</v>
          </cell>
          <cell r="E295">
            <v>7.4</v>
          </cell>
          <cell r="F295">
            <v>1042</v>
          </cell>
        </row>
        <row r="296">
          <cell r="B296">
            <v>42298</v>
          </cell>
          <cell r="E296">
            <v>8.9</v>
          </cell>
          <cell r="F296">
            <v>816</v>
          </cell>
        </row>
        <row r="297">
          <cell r="B297">
            <v>42299</v>
          </cell>
          <cell r="E297">
            <v>9.1</v>
          </cell>
          <cell r="F297">
            <v>487</v>
          </cell>
        </row>
        <row r="298">
          <cell r="B298">
            <v>42300</v>
          </cell>
          <cell r="E298">
            <v>11.7</v>
          </cell>
          <cell r="F298">
            <v>570</v>
          </cell>
        </row>
        <row r="299">
          <cell r="B299">
            <v>42301</v>
          </cell>
          <cell r="E299">
            <v>12.5</v>
          </cell>
          <cell r="F299">
            <v>802</v>
          </cell>
        </row>
        <row r="300">
          <cell r="B300">
            <v>42302</v>
          </cell>
          <cell r="E300">
            <v>13.3</v>
          </cell>
          <cell r="F300">
            <v>712</v>
          </cell>
        </row>
        <row r="301">
          <cell r="B301">
            <v>42303</v>
          </cell>
          <cell r="E301">
            <v>8.6</v>
          </cell>
          <cell r="F301">
            <v>911</v>
          </cell>
        </row>
        <row r="302">
          <cell r="B302">
            <v>42304</v>
          </cell>
          <cell r="E302">
            <v>8.5</v>
          </cell>
          <cell r="F302">
            <v>503</v>
          </cell>
        </row>
        <row r="303">
          <cell r="B303">
            <v>42305</v>
          </cell>
          <cell r="E303">
            <v>9.3000000000000007</v>
          </cell>
          <cell r="F303">
            <v>558</v>
          </cell>
        </row>
        <row r="304">
          <cell r="B304">
            <v>42306</v>
          </cell>
          <cell r="E304">
            <v>10.5</v>
          </cell>
          <cell r="F304">
            <v>656</v>
          </cell>
        </row>
        <row r="305">
          <cell r="B305">
            <v>42307</v>
          </cell>
          <cell r="E305">
            <v>8.1999999999999993</v>
          </cell>
          <cell r="F305">
            <v>636</v>
          </cell>
        </row>
        <row r="306">
          <cell r="B306">
            <v>42308</v>
          </cell>
          <cell r="E306">
            <v>8.1999999999999993</v>
          </cell>
          <cell r="F306">
            <v>775</v>
          </cell>
        </row>
        <row r="307">
          <cell r="B307">
            <v>42309</v>
          </cell>
          <cell r="E307">
            <v>6</v>
          </cell>
          <cell r="F307">
            <v>422</v>
          </cell>
        </row>
        <row r="308">
          <cell r="B308">
            <v>42310</v>
          </cell>
          <cell r="E308">
            <v>6.4</v>
          </cell>
          <cell r="F308">
            <v>247</v>
          </cell>
        </row>
        <row r="309">
          <cell r="B309">
            <v>42311</v>
          </cell>
          <cell r="E309">
            <v>5.6</v>
          </cell>
          <cell r="F309">
            <v>180</v>
          </cell>
        </row>
        <row r="310">
          <cell r="B310">
            <v>42312</v>
          </cell>
          <cell r="E310">
            <v>10.9</v>
          </cell>
          <cell r="F310">
            <v>527</v>
          </cell>
        </row>
        <row r="311">
          <cell r="B311">
            <v>42313</v>
          </cell>
          <cell r="E311">
            <v>13.5</v>
          </cell>
          <cell r="F311">
            <v>815</v>
          </cell>
        </row>
        <row r="312">
          <cell r="B312">
            <v>42314</v>
          </cell>
          <cell r="E312">
            <v>15.2</v>
          </cell>
          <cell r="F312">
            <v>740</v>
          </cell>
        </row>
        <row r="313">
          <cell r="B313">
            <v>42315</v>
          </cell>
          <cell r="E313">
            <v>17.399999999999999</v>
          </cell>
          <cell r="F313">
            <v>735</v>
          </cell>
        </row>
        <row r="314">
          <cell r="B314">
            <v>42316</v>
          </cell>
          <cell r="E314">
            <v>16.3</v>
          </cell>
          <cell r="F314">
            <v>759</v>
          </cell>
        </row>
        <row r="315">
          <cell r="B315">
            <v>42317</v>
          </cell>
          <cell r="E315">
            <v>15.6</v>
          </cell>
          <cell r="F315">
            <v>390</v>
          </cell>
        </row>
        <row r="316">
          <cell r="B316">
            <v>42318</v>
          </cell>
          <cell r="E316">
            <v>11.1</v>
          </cell>
          <cell r="F316">
            <v>699</v>
          </cell>
        </row>
        <row r="317">
          <cell r="B317">
            <v>42319</v>
          </cell>
          <cell r="E317">
            <v>7.4</v>
          </cell>
          <cell r="F317">
            <v>731</v>
          </cell>
        </row>
        <row r="318">
          <cell r="B318">
            <v>42320</v>
          </cell>
          <cell r="E318">
            <v>9.5</v>
          </cell>
          <cell r="F318">
            <v>699</v>
          </cell>
        </row>
        <row r="319">
          <cell r="B319">
            <v>42321</v>
          </cell>
          <cell r="E319">
            <v>10</v>
          </cell>
          <cell r="F319">
            <v>436</v>
          </cell>
        </row>
        <row r="320">
          <cell r="B320">
            <v>42322</v>
          </cell>
          <cell r="E320">
            <v>10.5</v>
          </cell>
          <cell r="F320">
            <v>564</v>
          </cell>
        </row>
        <row r="321">
          <cell r="B321">
            <v>42323</v>
          </cell>
          <cell r="E321">
            <v>13.1</v>
          </cell>
          <cell r="F321">
            <v>469</v>
          </cell>
        </row>
        <row r="322">
          <cell r="B322">
            <v>42324</v>
          </cell>
          <cell r="E322">
            <v>11.3</v>
          </cell>
          <cell r="F322">
            <v>639</v>
          </cell>
        </row>
        <row r="323">
          <cell r="B323">
            <v>42325</v>
          </cell>
          <cell r="E323">
            <v>13.5</v>
          </cell>
          <cell r="F323">
            <v>391</v>
          </cell>
        </row>
        <row r="324">
          <cell r="B324">
            <v>42326</v>
          </cell>
          <cell r="E324">
            <v>14.2</v>
          </cell>
          <cell r="F324">
            <v>622</v>
          </cell>
        </row>
        <row r="325">
          <cell r="B325">
            <v>42327</v>
          </cell>
          <cell r="E325">
            <v>13.4</v>
          </cell>
          <cell r="F325">
            <v>278</v>
          </cell>
        </row>
        <row r="326">
          <cell r="B326">
            <v>42328</v>
          </cell>
          <cell r="E326">
            <v>10.6</v>
          </cell>
          <cell r="F326">
            <v>130</v>
          </cell>
        </row>
        <row r="327">
          <cell r="B327">
            <v>42329</v>
          </cell>
          <cell r="E327">
            <v>3.3</v>
          </cell>
          <cell r="F327">
            <v>262</v>
          </cell>
        </row>
        <row r="328">
          <cell r="B328">
            <v>42330</v>
          </cell>
          <cell r="E328">
            <v>2.8</v>
          </cell>
          <cell r="F328">
            <v>336</v>
          </cell>
        </row>
        <row r="329">
          <cell r="B329">
            <v>42331</v>
          </cell>
          <cell r="E329">
            <v>1.9</v>
          </cell>
          <cell r="F329">
            <v>539</v>
          </cell>
        </row>
        <row r="330">
          <cell r="B330">
            <v>42332</v>
          </cell>
          <cell r="E330">
            <v>0.6</v>
          </cell>
          <cell r="F330">
            <v>460</v>
          </cell>
        </row>
        <row r="331">
          <cell r="B331">
            <v>42333</v>
          </cell>
          <cell r="E331">
            <v>4.0999999999999996</v>
          </cell>
          <cell r="F331">
            <v>435</v>
          </cell>
        </row>
        <row r="332">
          <cell r="B332">
            <v>42334</v>
          </cell>
          <cell r="E332">
            <v>3.6</v>
          </cell>
          <cell r="F332">
            <v>269</v>
          </cell>
        </row>
        <row r="333">
          <cell r="B333">
            <v>42335</v>
          </cell>
          <cell r="E333">
            <v>-0.4</v>
          </cell>
          <cell r="F333">
            <v>220</v>
          </cell>
        </row>
        <row r="334">
          <cell r="B334">
            <v>42336</v>
          </cell>
          <cell r="E334">
            <v>2.7</v>
          </cell>
          <cell r="F334">
            <v>410</v>
          </cell>
        </row>
        <row r="335">
          <cell r="B335">
            <v>42337</v>
          </cell>
          <cell r="E335">
            <v>6.3</v>
          </cell>
          <cell r="F335">
            <v>200</v>
          </cell>
        </row>
        <row r="336">
          <cell r="B336">
            <v>42338</v>
          </cell>
          <cell r="E336">
            <v>9.5</v>
          </cell>
          <cell r="F336">
            <v>151</v>
          </cell>
        </row>
        <row r="337">
          <cell r="B337">
            <v>42339</v>
          </cell>
          <cell r="E337">
            <v>10</v>
          </cell>
          <cell r="F337">
            <v>300</v>
          </cell>
        </row>
        <row r="338">
          <cell r="B338">
            <v>42340</v>
          </cell>
          <cell r="E338">
            <v>7.9</v>
          </cell>
          <cell r="F338">
            <v>468</v>
          </cell>
        </row>
        <row r="339">
          <cell r="B339">
            <v>42341</v>
          </cell>
          <cell r="E339">
            <v>2</v>
          </cell>
          <cell r="F339">
            <v>327</v>
          </cell>
        </row>
        <row r="340">
          <cell r="B340">
            <v>42342</v>
          </cell>
          <cell r="E340">
            <v>5.2</v>
          </cell>
          <cell r="F340">
            <v>97</v>
          </cell>
        </row>
        <row r="341">
          <cell r="B341">
            <v>42343</v>
          </cell>
          <cell r="E341">
            <v>6.8</v>
          </cell>
          <cell r="F341">
            <v>466</v>
          </cell>
        </row>
        <row r="342">
          <cell r="B342">
            <v>42344</v>
          </cell>
          <cell r="E342">
            <v>8.9</v>
          </cell>
          <cell r="F342">
            <v>464</v>
          </cell>
        </row>
        <row r="343">
          <cell r="B343">
            <v>42345</v>
          </cell>
          <cell r="E343">
            <v>9.6999999999999993</v>
          </cell>
          <cell r="F343">
            <v>470</v>
          </cell>
        </row>
        <row r="344">
          <cell r="B344">
            <v>42346</v>
          </cell>
          <cell r="E344">
            <v>7.3</v>
          </cell>
          <cell r="F344">
            <v>433</v>
          </cell>
        </row>
        <row r="345">
          <cell r="B345">
            <v>42347</v>
          </cell>
          <cell r="E345">
            <v>7.3</v>
          </cell>
          <cell r="F345">
            <v>392</v>
          </cell>
        </row>
        <row r="346">
          <cell r="B346">
            <v>42348</v>
          </cell>
          <cell r="E346">
            <v>2.1</v>
          </cell>
          <cell r="F346">
            <v>408</v>
          </cell>
        </row>
        <row r="347">
          <cell r="B347">
            <v>42349</v>
          </cell>
          <cell r="E347">
            <v>5</v>
          </cell>
          <cell r="F347">
            <v>359</v>
          </cell>
        </row>
        <row r="348">
          <cell r="B348">
            <v>42350</v>
          </cell>
          <cell r="E348">
            <v>7.2</v>
          </cell>
          <cell r="F348">
            <v>449</v>
          </cell>
        </row>
        <row r="349">
          <cell r="B349">
            <v>42351</v>
          </cell>
          <cell r="E349">
            <v>4.8</v>
          </cell>
          <cell r="F349">
            <v>390</v>
          </cell>
        </row>
        <row r="350">
          <cell r="B350">
            <v>42352</v>
          </cell>
          <cell r="E350">
            <v>5.2</v>
          </cell>
          <cell r="F350">
            <v>298</v>
          </cell>
        </row>
        <row r="351">
          <cell r="B351">
            <v>42353</v>
          </cell>
          <cell r="E351">
            <v>6.6</v>
          </cell>
          <cell r="F351">
            <v>219</v>
          </cell>
        </row>
        <row r="352">
          <cell r="B352">
            <v>42354</v>
          </cell>
          <cell r="E352">
            <v>9.8000000000000007</v>
          </cell>
          <cell r="F352">
            <v>137</v>
          </cell>
        </row>
        <row r="353">
          <cell r="B353">
            <v>42355</v>
          </cell>
          <cell r="E353">
            <v>11.7</v>
          </cell>
          <cell r="F353">
            <v>372</v>
          </cell>
        </row>
        <row r="354">
          <cell r="B354">
            <v>42356</v>
          </cell>
          <cell r="E354">
            <v>9.8000000000000007</v>
          </cell>
          <cell r="F354">
            <v>230</v>
          </cell>
        </row>
        <row r="355">
          <cell r="B355">
            <v>42357</v>
          </cell>
          <cell r="E355">
            <v>9</v>
          </cell>
          <cell r="F355">
            <v>411</v>
          </cell>
        </row>
        <row r="356">
          <cell r="B356">
            <v>42358</v>
          </cell>
          <cell r="E356">
            <v>10.3</v>
          </cell>
          <cell r="F356">
            <v>406</v>
          </cell>
        </row>
        <row r="357">
          <cell r="B357">
            <v>42359</v>
          </cell>
          <cell r="E357">
            <v>9.6</v>
          </cell>
          <cell r="F357">
            <v>305</v>
          </cell>
        </row>
        <row r="358">
          <cell r="B358">
            <v>42360</v>
          </cell>
          <cell r="E358">
            <v>10.3</v>
          </cell>
          <cell r="F358">
            <v>390</v>
          </cell>
        </row>
        <row r="359">
          <cell r="B359">
            <v>42361</v>
          </cell>
          <cell r="E359">
            <v>10.1</v>
          </cell>
          <cell r="F359">
            <v>339</v>
          </cell>
        </row>
        <row r="360">
          <cell r="B360">
            <v>42362</v>
          </cell>
          <cell r="E360">
            <v>10.7</v>
          </cell>
          <cell r="F360">
            <v>407</v>
          </cell>
        </row>
        <row r="361">
          <cell r="B361">
            <v>42363</v>
          </cell>
          <cell r="E361">
            <v>10.5</v>
          </cell>
          <cell r="F361">
            <v>403</v>
          </cell>
        </row>
        <row r="362">
          <cell r="B362">
            <v>42364</v>
          </cell>
          <cell r="E362">
            <v>8</v>
          </cell>
          <cell r="F362">
            <v>429</v>
          </cell>
        </row>
        <row r="363">
          <cell r="B363">
            <v>42365</v>
          </cell>
          <cell r="E363">
            <v>6.7</v>
          </cell>
          <cell r="F363">
            <v>427</v>
          </cell>
        </row>
        <row r="364">
          <cell r="B364">
            <v>42366</v>
          </cell>
          <cell r="E364">
            <v>5.7</v>
          </cell>
          <cell r="F364">
            <v>437</v>
          </cell>
        </row>
        <row r="365">
          <cell r="B365">
            <v>42367</v>
          </cell>
          <cell r="E365">
            <v>5.9</v>
          </cell>
          <cell r="F365">
            <v>370</v>
          </cell>
        </row>
        <row r="366">
          <cell r="B366">
            <v>42368</v>
          </cell>
          <cell r="E366">
            <v>3.8</v>
          </cell>
          <cell r="F366">
            <v>210</v>
          </cell>
        </row>
        <row r="367">
          <cell r="B367">
            <v>42369</v>
          </cell>
          <cell r="E367">
            <v>6.1</v>
          </cell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D4">
            <v>6</v>
          </cell>
          <cell r="E4">
            <v>128</v>
          </cell>
        </row>
        <row r="5">
          <cell r="D5">
            <v>5.3</v>
          </cell>
          <cell r="E5">
            <v>322</v>
          </cell>
        </row>
        <row r="6">
          <cell r="D6">
            <v>5.2</v>
          </cell>
          <cell r="E6">
            <v>257</v>
          </cell>
        </row>
        <row r="7">
          <cell r="D7">
            <v>5.0999999999999996</v>
          </cell>
          <cell r="E7">
            <v>334</v>
          </cell>
        </row>
        <row r="8">
          <cell r="D8">
            <v>4.5999999999999996</v>
          </cell>
          <cell r="E8">
            <v>186</v>
          </cell>
        </row>
        <row r="9">
          <cell r="D9">
            <v>5.6</v>
          </cell>
          <cell r="E9">
            <v>143</v>
          </cell>
        </row>
        <row r="10">
          <cell r="D10">
            <v>5.0999999999999996</v>
          </cell>
          <cell r="E10">
            <v>142</v>
          </cell>
        </row>
        <row r="11">
          <cell r="D11">
            <v>5.8</v>
          </cell>
          <cell r="E11">
            <v>133</v>
          </cell>
        </row>
        <row r="12">
          <cell r="D12">
            <v>6.2</v>
          </cell>
          <cell r="E12">
            <v>164</v>
          </cell>
        </row>
        <row r="13">
          <cell r="D13">
            <v>5.7</v>
          </cell>
          <cell r="E13">
            <v>273</v>
          </cell>
        </row>
        <row r="14">
          <cell r="D14">
            <v>5</v>
          </cell>
          <cell r="E14">
            <v>202</v>
          </cell>
        </row>
        <row r="15">
          <cell r="D15">
            <v>3.2</v>
          </cell>
          <cell r="E15">
            <v>227</v>
          </cell>
        </row>
        <row r="16">
          <cell r="D16">
            <v>2</v>
          </cell>
          <cell r="E16">
            <v>448</v>
          </cell>
        </row>
        <row r="17">
          <cell r="D17">
            <v>1.9</v>
          </cell>
          <cell r="E17">
            <v>285</v>
          </cell>
        </row>
        <row r="18">
          <cell r="D18">
            <v>1.1000000000000001</v>
          </cell>
          <cell r="E18">
            <v>321</v>
          </cell>
        </row>
        <row r="19">
          <cell r="D19">
            <v>-1</v>
          </cell>
          <cell r="E19">
            <v>460</v>
          </cell>
        </row>
        <row r="20">
          <cell r="D20">
            <v>-4.3</v>
          </cell>
          <cell r="E20">
            <v>458</v>
          </cell>
        </row>
        <row r="21">
          <cell r="D21">
            <v>-2.5</v>
          </cell>
          <cell r="E21">
            <v>253</v>
          </cell>
        </row>
        <row r="22">
          <cell r="D22">
            <v>-3.6</v>
          </cell>
          <cell r="E22">
            <v>219</v>
          </cell>
        </row>
        <row r="23">
          <cell r="D23">
            <v>-4.5</v>
          </cell>
          <cell r="E23">
            <v>375</v>
          </cell>
        </row>
        <row r="24">
          <cell r="D24">
            <v>-2</v>
          </cell>
          <cell r="E24">
            <v>592</v>
          </cell>
        </row>
        <row r="25">
          <cell r="D25">
            <v>5.3</v>
          </cell>
          <cell r="E25">
            <v>547</v>
          </cell>
        </row>
        <row r="26">
          <cell r="D26">
            <v>4</v>
          </cell>
          <cell r="E26">
            <v>163</v>
          </cell>
        </row>
        <row r="27">
          <cell r="D27">
            <v>7.6</v>
          </cell>
          <cell r="E27">
            <v>647</v>
          </cell>
        </row>
        <row r="28">
          <cell r="D28">
            <v>9</v>
          </cell>
          <cell r="E28">
            <v>620</v>
          </cell>
        </row>
        <row r="29">
          <cell r="D29">
            <v>9.9</v>
          </cell>
          <cell r="E29">
            <v>221</v>
          </cell>
        </row>
        <row r="30">
          <cell r="D30">
            <v>9.6</v>
          </cell>
          <cell r="E30">
            <v>134</v>
          </cell>
        </row>
        <row r="31">
          <cell r="D31">
            <v>6.4</v>
          </cell>
          <cell r="E31">
            <v>764</v>
          </cell>
        </row>
        <row r="32">
          <cell r="D32">
            <v>6.7</v>
          </cell>
          <cell r="E32">
            <v>366</v>
          </cell>
        </row>
        <row r="33">
          <cell r="D33">
            <v>7.7</v>
          </cell>
          <cell r="E33">
            <v>241</v>
          </cell>
        </row>
        <row r="34">
          <cell r="D34">
            <v>11.4</v>
          </cell>
          <cell r="E34">
            <v>356</v>
          </cell>
        </row>
        <row r="35">
          <cell r="D35">
            <v>10</v>
          </cell>
          <cell r="E35">
            <v>512</v>
          </cell>
        </row>
        <row r="36">
          <cell r="D36">
            <v>4.7</v>
          </cell>
          <cell r="E36">
            <v>453</v>
          </cell>
        </row>
        <row r="37">
          <cell r="D37">
            <v>3.8</v>
          </cell>
          <cell r="E37">
            <v>257</v>
          </cell>
        </row>
        <row r="38">
          <cell r="D38">
            <v>7.6</v>
          </cell>
          <cell r="E38">
            <v>729</v>
          </cell>
        </row>
        <row r="39">
          <cell r="D39">
            <v>8.6</v>
          </cell>
          <cell r="E39">
            <v>656</v>
          </cell>
        </row>
        <row r="40">
          <cell r="D40">
            <v>7</v>
          </cell>
          <cell r="E40">
            <v>176</v>
          </cell>
        </row>
        <row r="41">
          <cell r="D41">
            <v>8.5</v>
          </cell>
          <cell r="E41">
            <v>390</v>
          </cell>
        </row>
        <row r="42">
          <cell r="D42">
            <v>8.1</v>
          </cell>
          <cell r="E42">
            <v>251</v>
          </cell>
        </row>
        <row r="43">
          <cell r="D43">
            <v>3.2</v>
          </cell>
          <cell r="E43">
            <v>342</v>
          </cell>
        </row>
        <row r="44">
          <cell r="D44">
            <v>3.7</v>
          </cell>
          <cell r="E44">
            <v>403</v>
          </cell>
        </row>
        <row r="45">
          <cell r="D45">
            <v>1.8</v>
          </cell>
          <cell r="E45">
            <v>456</v>
          </cell>
        </row>
        <row r="46">
          <cell r="D46">
            <v>5.2</v>
          </cell>
          <cell r="E46">
            <v>283</v>
          </cell>
        </row>
        <row r="47">
          <cell r="D47">
            <v>5.3</v>
          </cell>
          <cell r="E47">
            <v>250</v>
          </cell>
        </row>
        <row r="48">
          <cell r="D48">
            <v>2.6</v>
          </cell>
          <cell r="E48">
            <v>100</v>
          </cell>
        </row>
        <row r="49">
          <cell r="D49">
            <v>0.9</v>
          </cell>
          <cell r="E49">
            <v>299</v>
          </cell>
        </row>
        <row r="50">
          <cell r="D50">
            <v>0.5</v>
          </cell>
          <cell r="E50">
            <v>156</v>
          </cell>
        </row>
        <row r="51">
          <cell r="D51">
            <v>4</v>
          </cell>
          <cell r="E51">
            <v>875</v>
          </cell>
        </row>
        <row r="52">
          <cell r="D52">
            <v>3.4</v>
          </cell>
          <cell r="E52">
            <v>394</v>
          </cell>
        </row>
        <row r="53">
          <cell r="D53">
            <v>5</v>
          </cell>
          <cell r="E53">
            <v>397</v>
          </cell>
        </row>
        <row r="54">
          <cell r="D54">
            <v>11</v>
          </cell>
          <cell r="E54">
            <v>570</v>
          </cell>
        </row>
        <row r="55">
          <cell r="D55">
            <v>11.8</v>
          </cell>
          <cell r="E55">
            <v>908</v>
          </cell>
        </row>
        <row r="56">
          <cell r="D56">
            <v>5.9</v>
          </cell>
          <cell r="E56">
            <v>335</v>
          </cell>
        </row>
        <row r="57">
          <cell r="D57">
            <v>2.4</v>
          </cell>
          <cell r="E57">
            <v>1050</v>
          </cell>
        </row>
        <row r="58">
          <cell r="D58">
            <v>1.9</v>
          </cell>
          <cell r="E58">
            <v>593</v>
          </cell>
        </row>
        <row r="59">
          <cell r="D59">
            <v>2.1</v>
          </cell>
          <cell r="E59">
            <v>983</v>
          </cell>
        </row>
        <row r="60">
          <cell r="D60">
            <v>2.7</v>
          </cell>
          <cell r="E60">
            <v>1211</v>
          </cell>
        </row>
        <row r="61">
          <cell r="D61">
            <v>2.5</v>
          </cell>
          <cell r="E61">
            <v>633</v>
          </cell>
        </row>
        <row r="62">
          <cell r="D62">
            <v>2.4</v>
          </cell>
          <cell r="E62">
            <v>108</v>
          </cell>
        </row>
        <row r="63">
          <cell r="D63">
            <v>3.7</v>
          </cell>
          <cell r="E63">
            <v>1151</v>
          </cell>
        </row>
        <row r="64">
          <cell r="D64">
            <v>4.5999999999999996</v>
          </cell>
          <cell r="E64">
            <v>368</v>
          </cell>
        </row>
        <row r="65">
          <cell r="D65">
            <v>2.9</v>
          </cell>
          <cell r="E65">
            <v>628</v>
          </cell>
        </row>
        <row r="66">
          <cell r="D66">
            <v>2.9</v>
          </cell>
          <cell r="E66">
            <v>347</v>
          </cell>
        </row>
        <row r="67">
          <cell r="D67">
            <v>4.8</v>
          </cell>
          <cell r="E67">
            <v>537</v>
          </cell>
        </row>
        <row r="68">
          <cell r="D68">
            <v>3.2</v>
          </cell>
          <cell r="E68">
            <v>827</v>
          </cell>
        </row>
        <row r="69">
          <cell r="D69">
            <v>1.8</v>
          </cell>
          <cell r="E69">
            <v>692</v>
          </cell>
        </row>
        <row r="70">
          <cell r="D70">
            <v>1.5</v>
          </cell>
          <cell r="E70">
            <v>376</v>
          </cell>
        </row>
        <row r="71">
          <cell r="D71">
            <v>2.5</v>
          </cell>
          <cell r="E71">
            <v>1547</v>
          </cell>
        </row>
        <row r="72">
          <cell r="D72">
            <v>5.2</v>
          </cell>
          <cell r="E72">
            <v>1530</v>
          </cell>
        </row>
        <row r="73">
          <cell r="D73">
            <v>5</v>
          </cell>
          <cell r="E73">
            <v>1538</v>
          </cell>
        </row>
        <row r="74">
          <cell r="D74">
            <v>5.3</v>
          </cell>
          <cell r="E74">
            <v>944</v>
          </cell>
        </row>
        <row r="75">
          <cell r="D75">
            <v>5.3</v>
          </cell>
          <cell r="E75">
            <v>1038</v>
          </cell>
        </row>
        <row r="76">
          <cell r="D76">
            <v>4.9000000000000004</v>
          </cell>
          <cell r="E76">
            <v>877</v>
          </cell>
        </row>
        <row r="77">
          <cell r="D77">
            <v>3.4</v>
          </cell>
          <cell r="E77">
            <v>1045</v>
          </cell>
        </row>
        <row r="78">
          <cell r="D78">
            <v>4.2</v>
          </cell>
          <cell r="E78">
            <v>694</v>
          </cell>
        </row>
        <row r="79">
          <cell r="D79">
            <v>5.4</v>
          </cell>
          <cell r="E79">
            <v>1698</v>
          </cell>
        </row>
        <row r="80">
          <cell r="D80">
            <v>7.7</v>
          </cell>
          <cell r="E80">
            <v>1697</v>
          </cell>
        </row>
        <row r="81">
          <cell r="D81">
            <v>4.5</v>
          </cell>
          <cell r="E81">
            <v>1261</v>
          </cell>
        </row>
        <row r="82">
          <cell r="D82">
            <v>5.0999999999999996</v>
          </cell>
          <cell r="E82">
            <v>1415</v>
          </cell>
        </row>
        <row r="83">
          <cell r="D83">
            <v>6.6</v>
          </cell>
          <cell r="E83">
            <v>1492</v>
          </cell>
        </row>
        <row r="84">
          <cell r="D84">
            <v>7.8</v>
          </cell>
          <cell r="E84">
            <v>1677</v>
          </cell>
        </row>
        <row r="85">
          <cell r="D85">
            <v>7.1</v>
          </cell>
          <cell r="E85">
            <v>807</v>
          </cell>
        </row>
        <row r="86">
          <cell r="D86">
            <v>7</v>
          </cell>
          <cell r="E86">
            <v>1326</v>
          </cell>
        </row>
        <row r="87">
          <cell r="D87">
            <v>7.4</v>
          </cell>
          <cell r="E87">
            <v>581</v>
          </cell>
        </row>
        <row r="88">
          <cell r="D88">
            <v>10.8</v>
          </cell>
          <cell r="E88">
            <v>1826</v>
          </cell>
        </row>
        <row r="89">
          <cell r="D89">
            <v>9.4</v>
          </cell>
          <cell r="E89">
            <v>663</v>
          </cell>
        </row>
        <row r="90">
          <cell r="D90">
            <v>10.199999999999999</v>
          </cell>
          <cell r="E90">
            <v>1219</v>
          </cell>
        </row>
        <row r="91">
          <cell r="D91">
            <v>10.9</v>
          </cell>
          <cell r="E91">
            <v>1633</v>
          </cell>
        </row>
        <row r="92">
          <cell r="D92">
            <v>11</v>
          </cell>
          <cell r="E92">
            <v>469</v>
          </cell>
        </row>
        <row r="93">
          <cell r="D93">
            <v>10.9</v>
          </cell>
          <cell r="E93">
            <v>1079</v>
          </cell>
        </row>
        <row r="94">
          <cell r="D94">
            <v>6.8</v>
          </cell>
          <cell r="E94">
            <v>425</v>
          </cell>
        </row>
        <row r="95">
          <cell r="D95">
            <v>9.3000000000000007</v>
          </cell>
          <cell r="E95">
            <v>1061</v>
          </cell>
        </row>
        <row r="96">
          <cell r="D96">
            <v>13.4</v>
          </cell>
          <cell r="E96">
            <v>891</v>
          </cell>
        </row>
        <row r="97">
          <cell r="D97">
            <v>13.9</v>
          </cell>
          <cell r="E97">
            <v>866</v>
          </cell>
        </row>
        <row r="98">
          <cell r="D98">
            <v>11</v>
          </cell>
          <cell r="E98">
            <v>456</v>
          </cell>
        </row>
        <row r="99">
          <cell r="D99">
            <v>11.8</v>
          </cell>
          <cell r="E99">
            <v>1960</v>
          </cell>
        </row>
        <row r="100">
          <cell r="D100">
            <v>8.9</v>
          </cell>
          <cell r="E100">
            <v>956</v>
          </cell>
        </row>
        <row r="101">
          <cell r="D101">
            <v>7.6</v>
          </cell>
          <cell r="E101">
            <v>1143</v>
          </cell>
        </row>
        <row r="102">
          <cell r="D102">
            <v>8.5</v>
          </cell>
          <cell r="E102">
            <v>661</v>
          </cell>
        </row>
        <row r="103">
          <cell r="D103">
            <v>12.3</v>
          </cell>
          <cell r="E103">
            <v>2173</v>
          </cell>
        </row>
        <row r="104">
          <cell r="D104">
            <v>12.7</v>
          </cell>
          <cell r="E104">
            <v>1827</v>
          </cell>
        </row>
        <row r="105">
          <cell r="D105">
            <v>12.2</v>
          </cell>
          <cell r="E105">
            <v>1543</v>
          </cell>
        </row>
        <row r="106">
          <cell r="D106">
            <v>11</v>
          </cell>
          <cell r="E106">
            <v>813</v>
          </cell>
        </row>
        <row r="107">
          <cell r="D107">
            <v>11.8</v>
          </cell>
          <cell r="E107">
            <v>1595</v>
          </cell>
        </row>
        <row r="108">
          <cell r="D108">
            <v>11.2</v>
          </cell>
          <cell r="E108">
            <v>710</v>
          </cell>
        </row>
        <row r="109">
          <cell r="D109">
            <v>12.2</v>
          </cell>
          <cell r="E109">
            <v>941</v>
          </cell>
        </row>
        <row r="110">
          <cell r="D110">
            <v>7.6</v>
          </cell>
          <cell r="E110">
            <v>598</v>
          </cell>
        </row>
        <row r="111">
          <cell r="D111">
            <v>6.5</v>
          </cell>
          <cell r="E111">
            <v>645</v>
          </cell>
        </row>
        <row r="112">
          <cell r="D112">
            <v>9</v>
          </cell>
          <cell r="E112">
            <v>2392</v>
          </cell>
        </row>
        <row r="113">
          <cell r="D113">
            <v>12.1</v>
          </cell>
          <cell r="E113">
            <v>2430</v>
          </cell>
        </row>
        <row r="114">
          <cell r="D114">
            <v>13.8</v>
          </cell>
          <cell r="E114">
            <v>2212</v>
          </cell>
        </row>
        <row r="115">
          <cell r="D115">
            <v>14.4</v>
          </cell>
          <cell r="E115">
            <v>1723</v>
          </cell>
        </row>
        <row r="116">
          <cell r="D116">
            <v>7.8</v>
          </cell>
          <cell r="E116">
            <v>266</v>
          </cell>
        </row>
        <row r="117">
          <cell r="D117">
            <v>5.8</v>
          </cell>
          <cell r="E117">
            <v>1947</v>
          </cell>
        </row>
        <row r="118">
          <cell r="D118">
            <v>5.5</v>
          </cell>
          <cell r="E118">
            <v>1499</v>
          </cell>
        </row>
        <row r="119">
          <cell r="D119">
            <v>4.9000000000000004</v>
          </cell>
          <cell r="E119">
            <v>572</v>
          </cell>
        </row>
        <row r="120">
          <cell r="D120">
            <v>4.7</v>
          </cell>
          <cell r="E120">
            <v>2008</v>
          </cell>
        </row>
        <row r="121">
          <cell r="D121">
            <v>5.2</v>
          </cell>
          <cell r="E121">
            <v>1529</v>
          </cell>
        </row>
        <row r="122">
          <cell r="D122">
            <v>9.3000000000000007</v>
          </cell>
          <cell r="E122">
            <v>2337</v>
          </cell>
        </row>
        <row r="123">
          <cell r="D123">
            <v>9.4</v>
          </cell>
          <cell r="E123">
            <v>1461</v>
          </cell>
        </row>
        <row r="124">
          <cell r="D124">
            <v>8.1999999999999993</v>
          </cell>
          <cell r="E124">
            <v>529</v>
          </cell>
        </row>
        <row r="125">
          <cell r="D125">
            <v>12.7</v>
          </cell>
          <cell r="E125">
            <v>2566</v>
          </cell>
        </row>
        <row r="126">
          <cell r="D126">
            <v>9.6</v>
          </cell>
          <cell r="E126">
            <v>1094</v>
          </cell>
        </row>
        <row r="127">
          <cell r="D127">
            <v>10.7</v>
          </cell>
          <cell r="E127">
            <v>2665</v>
          </cell>
        </row>
        <row r="128">
          <cell r="D128">
            <v>14</v>
          </cell>
          <cell r="E128">
            <v>2711</v>
          </cell>
        </row>
        <row r="129">
          <cell r="D129">
            <v>16.899999999999999</v>
          </cell>
          <cell r="E129">
            <v>2593</v>
          </cell>
        </row>
        <row r="130">
          <cell r="D130">
            <v>17.3</v>
          </cell>
          <cell r="E130">
            <v>2542</v>
          </cell>
        </row>
        <row r="131">
          <cell r="D131">
            <v>18.8</v>
          </cell>
          <cell r="E131">
            <v>2629</v>
          </cell>
        </row>
        <row r="132">
          <cell r="D132">
            <v>17.899999999999999</v>
          </cell>
          <cell r="E132">
            <v>1685</v>
          </cell>
        </row>
        <row r="133">
          <cell r="D133">
            <v>16.100000000000001</v>
          </cell>
          <cell r="E133">
            <v>1115</v>
          </cell>
        </row>
        <row r="134">
          <cell r="D134">
            <v>16.2</v>
          </cell>
          <cell r="E134">
            <v>1256</v>
          </cell>
        </row>
        <row r="135">
          <cell r="D135">
            <v>13.9</v>
          </cell>
          <cell r="E135">
            <v>833</v>
          </cell>
        </row>
        <row r="136">
          <cell r="D136">
            <v>14.1</v>
          </cell>
          <cell r="E136">
            <v>1047</v>
          </cell>
        </row>
        <row r="137">
          <cell r="D137">
            <v>12.1</v>
          </cell>
          <cell r="E137">
            <v>1724</v>
          </cell>
        </row>
        <row r="138">
          <cell r="D138">
            <v>9.3000000000000007</v>
          </cell>
          <cell r="E138">
            <v>1448</v>
          </cell>
        </row>
        <row r="139">
          <cell r="D139">
            <v>9.1999999999999993</v>
          </cell>
          <cell r="E139">
            <v>764</v>
          </cell>
        </row>
        <row r="140">
          <cell r="D140">
            <v>11.6</v>
          </cell>
          <cell r="E140">
            <v>1399</v>
          </cell>
        </row>
        <row r="141">
          <cell r="D141">
            <v>14.4</v>
          </cell>
          <cell r="E141">
            <v>2009</v>
          </cell>
        </row>
        <row r="142">
          <cell r="D142">
            <v>11.8</v>
          </cell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D147">
            <v>11.7</v>
          </cell>
          <cell r="E147">
            <v>626</v>
          </cell>
        </row>
        <row r="148">
          <cell r="D148">
            <v>15.1</v>
          </cell>
          <cell r="E148">
            <v>2262</v>
          </cell>
        </row>
        <row r="149">
          <cell r="D149">
            <v>18.5</v>
          </cell>
          <cell r="E149">
            <v>2645</v>
          </cell>
        </row>
        <row r="150">
          <cell r="D150">
            <v>20.7</v>
          </cell>
          <cell r="E150">
            <v>2151</v>
          </cell>
        </row>
        <row r="151">
          <cell r="D151">
            <v>20.6</v>
          </cell>
          <cell r="E151">
            <v>2437</v>
          </cell>
        </row>
        <row r="152">
          <cell r="D152">
            <v>16.7</v>
          </cell>
          <cell r="E152">
            <v>1403</v>
          </cell>
        </row>
        <row r="153">
          <cell r="D153">
            <v>14.7</v>
          </cell>
          <cell r="E153">
            <v>790</v>
          </cell>
        </row>
        <row r="154">
          <cell r="D154">
            <v>15.4</v>
          </cell>
          <cell r="E154">
            <v>2117</v>
          </cell>
        </row>
        <row r="155">
          <cell r="D155">
            <v>16.600000000000001</v>
          </cell>
          <cell r="E155">
            <v>1952</v>
          </cell>
        </row>
        <row r="156">
          <cell r="D156">
            <v>15.6</v>
          </cell>
          <cell r="E156">
            <v>1335</v>
          </cell>
        </row>
        <row r="157">
          <cell r="D157">
            <v>16.5</v>
          </cell>
          <cell r="E157">
            <v>1504</v>
          </cell>
        </row>
        <row r="158">
          <cell r="D158">
            <v>15.8</v>
          </cell>
          <cell r="E158">
            <v>1147</v>
          </cell>
        </row>
        <row r="159">
          <cell r="D159">
            <v>18</v>
          </cell>
          <cell r="E159">
            <v>1862</v>
          </cell>
        </row>
        <row r="160">
          <cell r="D160">
            <v>20.100000000000001</v>
          </cell>
          <cell r="E160">
            <v>2642</v>
          </cell>
        </row>
        <row r="161">
          <cell r="D161">
            <v>19.8</v>
          </cell>
          <cell r="E161">
            <v>1304</v>
          </cell>
        </row>
        <row r="162">
          <cell r="D162">
            <v>16.899999999999999</v>
          </cell>
          <cell r="E162">
            <v>801</v>
          </cell>
        </row>
        <row r="163">
          <cell r="D163">
            <v>18</v>
          </cell>
          <cell r="E163">
            <v>2420</v>
          </cell>
        </row>
        <row r="164">
          <cell r="D164">
            <v>18.7</v>
          </cell>
          <cell r="E164">
            <v>2587</v>
          </cell>
        </row>
        <row r="165">
          <cell r="D165">
            <v>17.100000000000001</v>
          </cell>
          <cell r="E165">
            <v>1663</v>
          </cell>
        </row>
        <row r="166">
          <cell r="D166">
            <v>16</v>
          </cell>
          <cell r="E166">
            <v>1128</v>
          </cell>
        </row>
        <row r="167">
          <cell r="D167">
            <v>16.100000000000001</v>
          </cell>
          <cell r="E167">
            <v>1082</v>
          </cell>
        </row>
        <row r="168">
          <cell r="D168">
            <v>14.7</v>
          </cell>
          <cell r="E168">
            <v>829</v>
          </cell>
        </row>
        <row r="169">
          <cell r="D169">
            <v>15.3</v>
          </cell>
          <cell r="E169">
            <v>1898</v>
          </cell>
        </row>
        <row r="170">
          <cell r="D170">
            <v>14.6</v>
          </cell>
          <cell r="E170">
            <v>1043</v>
          </cell>
        </row>
        <row r="171">
          <cell r="D171">
            <v>15.3</v>
          </cell>
          <cell r="E171">
            <v>1643</v>
          </cell>
        </row>
        <row r="172">
          <cell r="D172">
            <v>16.2</v>
          </cell>
          <cell r="E172">
            <v>1916</v>
          </cell>
        </row>
        <row r="173">
          <cell r="D173">
            <v>14.8</v>
          </cell>
          <cell r="E173">
            <v>1167</v>
          </cell>
        </row>
        <row r="174">
          <cell r="D174">
            <v>16.399999999999999</v>
          </cell>
          <cell r="E174">
            <v>2518</v>
          </cell>
        </row>
        <row r="175">
          <cell r="D175">
            <v>18.5</v>
          </cell>
          <cell r="E175">
            <v>1657</v>
          </cell>
        </row>
        <row r="176">
          <cell r="D176">
            <v>22.9</v>
          </cell>
          <cell r="E176">
            <v>2841</v>
          </cell>
        </row>
        <row r="177">
          <cell r="D177">
            <v>26.5</v>
          </cell>
          <cell r="E177">
            <v>2928</v>
          </cell>
        </row>
        <row r="178">
          <cell r="D178">
            <v>25.7</v>
          </cell>
          <cell r="E178">
            <v>2738</v>
          </cell>
        </row>
        <row r="179">
          <cell r="D179">
            <v>19.2</v>
          </cell>
          <cell r="E179">
            <v>1640</v>
          </cell>
        </row>
        <row r="180">
          <cell r="D180">
            <v>17.5</v>
          </cell>
          <cell r="E180">
            <v>1914</v>
          </cell>
        </row>
        <row r="181">
          <cell r="D181">
            <v>18.600000000000001</v>
          </cell>
          <cell r="E181">
            <v>2196</v>
          </cell>
        </row>
        <row r="182">
          <cell r="D182">
            <v>20.2</v>
          </cell>
          <cell r="E182">
            <v>2383</v>
          </cell>
        </row>
        <row r="183">
          <cell r="D183">
            <v>21.5</v>
          </cell>
          <cell r="E183">
            <v>2414</v>
          </cell>
        </row>
        <row r="184">
          <cell r="D184">
            <v>20.5</v>
          </cell>
          <cell r="E184">
            <v>1942</v>
          </cell>
        </row>
        <row r="185">
          <cell r="D185">
            <v>21.6</v>
          </cell>
          <cell r="E185">
            <v>2590</v>
          </cell>
        </row>
        <row r="186">
          <cell r="D186">
            <v>17.5</v>
          </cell>
          <cell r="E186">
            <v>1296</v>
          </cell>
        </row>
        <row r="187">
          <cell r="D187">
            <v>17</v>
          </cell>
          <cell r="E187">
            <v>1963</v>
          </cell>
        </row>
        <row r="188">
          <cell r="D188">
            <v>19.600000000000001</v>
          </cell>
          <cell r="E188">
            <v>2580</v>
          </cell>
        </row>
        <row r="189">
          <cell r="D189">
            <v>20.9</v>
          </cell>
          <cell r="E189">
            <v>2465</v>
          </cell>
        </row>
        <row r="190">
          <cell r="D190">
            <v>19.2</v>
          </cell>
          <cell r="E190">
            <v>2308</v>
          </cell>
        </row>
        <row r="191">
          <cell r="D191">
            <v>20.3</v>
          </cell>
          <cell r="E191">
            <v>2866</v>
          </cell>
        </row>
        <row r="192">
          <cell r="D192">
            <v>23</v>
          </cell>
          <cell r="E192">
            <v>2500</v>
          </cell>
        </row>
        <row r="193">
          <cell r="D193">
            <v>24.3</v>
          </cell>
          <cell r="E193">
            <v>2605</v>
          </cell>
        </row>
        <row r="194">
          <cell r="D194">
            <v>24.9</v>
          </cell>
          <cell r="E194">
            <v>2757</v>
          </cell>
        </row>
        <row r="195">
          <cell r="D195">
            <v>23.2</v>
          </cell>
          <cell r="E195">
            <v>1588</v>
          </cell>
        </row>
        <row r="196">
          <cell r="D196">
            <v>19.2</v>
          </cell>
          <cell r="E196">
            <v>1049</v>
          </cell>
        </row>
        <row r="197">
          <cell r="D197">
            <v>14.8</v>
          </cell>
          <cell r="E197">
            <v>1217</v>
          </cell>
        </row>
        <row r="198">
          <cell r="D198">
            <v>13.2</v>
          </cell>
          <cell r="E198">
            <v>1407</v>
          </cell>
        </row>
        <row r="199">
          <cell r="D199">
            <v>14.2</v>
          </cell>
          <cell r="E199">
            <v>1224</v>
          </cell>
        </row>
        <row r="200">
          <cell r="D200">
            <v>17.399999999999999</v>
          </cell>
          <cell r="E200">
            <v>2606</v>
          </cell>
        </row>
        <row r="201">
          <cell r="D201">
            <v>21.3</v>
          </cell>
          <cell r="E201">
            <v>2807</v>
          </cell>
        </row>
        <row r="202">
          <cell r="D202">
            <v>23.8</v>
          </cell>
          <cell r="E202">
            <v>2521</v>
          </cell>
        </row>
        <row r="203">
          <cell r="D203">
            <v>25.2</v>
          </cell>
          <cell r="E203">
            <v>2765</v>
          </cell>
        </row>
        <row r="204">
          <cell r="D204">
            <v>27.2</v>
          </cell>
          <cell r="E204">
            <v>2632</v>
          </cell>
        </row>
        <row r="205">
          <cell r="D205">
            <v>23.6</v>
          </cell>
          <cell r="E205">
            <v>2121</v>
          </cell>
        </row>
        <row r="206">
          <cell r="D206">
            <v>20.6</v>
          </cell>
          <cell r="E206">
            <v>1066</v>
          </cell>
        </row>
        <row r="207">
          <cell r="D207">
            <v>20.7</v>
          </cell>
          <cell r="E207">
            <v>1780</v>
          </cell>
        </row>
        <row r="208">
          <cell r="D208">
            <v>21.4</v>
          </cell>
          <cell r="E208">
            <v>1503</v>
          </cell>
        </row>
        <row r="209">
          <cell r="D209">
            <v>22.9</v>
          </cell>
          <cell r="E209">
            <v>1708</v>
          </cell>
        </row>
        <row r="210">
          <cell r="D210">
            <v>22.5</v>
          </cell>
          <cell r="E210">
            <v>1933</v>
          </cell>
        </row>
        <row r="211">
          <cell r="D211">
            <v>21.9</v>
          </cell>
          <cell r="E211">
            <v>1711</v>
          </cell>
        </row>
        <row r="212">
          <cell r="D212">
            <v>20.8</v>
          </cell>
          <cell r="E212">
            <v>1798</v>
          </cell>
        </row>
        <row r="213">
          <cell r="D213">
            <v>22</v>
          </cell>
          <cell r="E213">
            <v>1907</v>
          </cell>
        </row>
        <row r="214">
          <cell r="D214">
            <v>23.7</v>
          </cell>
          <cell r="E214">
            <v>2368</v>
          </cell>
        </row>
        <row r="215">
          <cell r="D215">
            <v>19.2</v>
          </cell>
          <cell r="E215">
            <v>695</v>
          </cell>
        </row>
        <row r="216">
          <cell r="D216">
            <v>19.2</v>
          </cell>
          <cell r="E216">
            <v>1930</v>
          </cell>
        </row>
        <row r="217">
          <cell r="D217">
            <v>19.100000000000001</v>
          </cell>
          <cell r="E217">
            <v>962</v>
          </cell>
        </row>
        <row r="218">
          <cell r="D218">
            <v>21.8</v>
          </cell>
          <cell r="E218">
            <v>1815</v>
          </cell>
        </row>
        <row r="219">
          <cell r="D219">
            <v>19.3</v>
          </cell>
          <cell r="E219">
            <v>1306</v>
          </cell>
        </row>
        <row r="220">
          <cell r="D220">
            <v>16.7</v>
          </cell>
          <cell r="E220">
            <v>1454</v>
          </cell>
        </row>
        <row r="221">
          <cell r="D221">
            <v>18.100000000000001</v>
          </cell>
          <cell r="E221">
            <v>1850</v>
          </cell>
        </row>
        <row r="222">
          <cell r="D222">
            <v>19.8</v>
          </cell>
          <cell r="E222">
            <v>2567</v>
          </cell>
        </row>
        <row r="223">
          <cell r="D223">
            <v>21.5</v>
          </cell>
          <cell r="E223">
            <v>2325</v>
          </cell>
        </row>
        <row r="224">
          <cell r="D224">
            <v>16.899999999999999</v>
          </cell>
          <cell r="E224">
            <v>1182</v>
          </cell>
        </row>
        <row r="225">
          <cell r="D225">
            <v>15</v>
          </cell>
          <cell r="E225">
            <v>1580</v>
          </cell>
        </row>
        <row r="226">
          <cell r="D226">
            <v>14.7</v>
          </cell>
          <cell r="E226">
            <v>2009</v>
          </cell>
        </row>
        <row r="227">
          <cell r="D227">
            <v>19.399999999999999</v>
          </cell>
          <cell r="E227">
            <v>1731</v>
          </cell>
        </row>
        <row r="228">
          <cell r="D228">
            <v>22</v>
          </cell>
          <cell r="E228">
            <v>2426</v>
          </cell>
        </row>
        <row r="229">
          <cell r="D229">
            <v>23.4</v>
          </cell>
          <cell r="E229">
            <v>2240</v>
          </cell>
        </row>
        <row r="230">
          <cell r="D230">
            <v>22.6</v>
          </cell>
          <cell r="E230">
            <v>2184</v>
          </cell>
        </row>
        <row r="231">
          <cell r="D231">
            <v>22.4</v>
          </cell>
          <cell r="E231">
            <v>2223</v>
          </cell>
        </row>
        <row r="232">
          <cell r="D232">
            <v>20.100000000000001</v>
          </cell>
          <cell r="E232">
            <v>1720</v>
          </cell>
        </row>
        <row r="233">
          <cell r="D233">
            <v>17.5</v>
          </cell>
          <cell r="E233">
            <v>714</v>
          </cell>
        </row>
        <row r="234">
          <cell r="D234">
            <v>19.3</v>
          </cell>
          <cell r="E234">
            <v>1603</v>
          </cell>
        </row>
        <row r="235">
          <cell r="D235">
            <v>17.2</v>
          </cell>
          <cell r="E235">
            <v>491</v>
          </cell>
        </row>
        <row r="236">
          <cell r="D236">
            <v>17</v>
          </cell>
          <cell r="E236">
            <v>2029</v>
          </cell>
        </row>
        <row r="237">
          <cell r="D237">
            <v>18.7</v>
          </cell>
          <cell r="E237">
            <v>2144</v>
          </cell>
        </row>
        <row r="238">
          <cell r="D238">
            <v>21.8</v>
          </cell>
          <cell r="E238">
            <v>2271</v>
          </cell>
        </row>
        <row r="239">
          <cell r="D239">
            <v>23.4</v>
          </cell>
          <cell r="E239">
            <v>2265</v>
          </cell>
        </row>
        <row r="240">
          <cell r="D240">
            <v>24.8</v>
          </cell>
          <cell r="E240">
            <v>2211</v>
          </cell>
        </row>
        <row r="241">
          <cell r="D241">
            <v>26.5</v>
          </cell>
          <cell r="E241">
            <v>2151</v>
          </cell>
        </row>
        <row r="242">
          <cell r="D242">
            <v>27.3</v>
          </cell>
          <cell r="E242">
            <v>2124</v>
          </cell>
        </row>
        <row r="243">
          <cell r="D243">
            <v>26.9</v>
          </cell>
          <cell r="E243">
            <v>1977</v>
          </cell>
        </row>
        <row r="244">
          <cell r="D244">
            <v>21.8</v>
          </cell>
          <cell r="E244">
            <v>1507</v>
          </cell>
        </row>
        <row r="245">
          <cell r="D245">
            <v>21.2</v>
          </cell>
          <cell r="E245">
            <v>2042</v>
          </cell>
        </row>
        <row r="246">
          <cell r="D246">
            <v>21.9</v>
          </cell>
          <cell r="E246">
            <v>1923</v>
          </cell>
        </row>
        <row r="247">
          <cell r="D247">
            <v>22.2</v>
          </cell>
          <cell r="E247">
            <v>1663</v>
          </cell>
        </row>
        <row r="248">
          <cell r="D248">
            <v>21.2</v>
          </cell>
          <cell r="E248">
            <v>1928</v>
          </cell>
        </row>
        <row r="249">
          <cell r="D249">
            <v>21.3</v>
          </cell>
          <cell r="E249">
            <v>1377</v>
          </cell>
        </row>
        <row r="250">
          <cell r="D250">
            <v>18.100000000000001</v>
          </cell>
          <cell r="E250">
            <v>362</v>
          </cell>
        </row>
        <row r="251">
          <cell r="D251">
            <v>16.3</v>
          </cell>
          <cell r="E251">
            <v>851</v>
          </cell>
        </row>
        <row r="252">
          <cell r="D252">
            <v>18.3</v>
          </cell>
          <cell r="E252">
            <v>2005</v>
          </cell>
        </row>
        <row r="253">
          <cell r="D253">
            <v>19.8</v>
          </cell>
          <cell r="E253">
            <v>1999</v>
          </cell>
        </row>
        <row r="254">
          <cell r="D254">
            <v>23.5</v>
          </cell>
          <cell r="E254">
            <v>1952</v>
          </cell>
        </row>
        <row r="255">
          <cell r="D255">
            <v>22.4</v>
          </cell>
          <cell r="E255">
            <v>1838</v>
          </cell>
        </row>
        <row r="256">
          <cell r="D256">
            <v>22.7</v>
          </cell>
          <cell r="E256">
            <v>1792</v>
          </cell>
        </row>
        <row r="257">
          <cell r="D257">
            <v>22.8</v>
          </cell>
          <cell r="E257">
            <v>1544</v>
          </cell>
        </row>
        <row r="258">
          <cell r="D258">
            <v>22.9</v>
          </cell>
          <cell r="E258">
            <v>1544</v>
          </cell>
        </row>
        <row r="259">
          <cell r="D259">
            <v>23.7</v>
          </cell>
          <cell r="E259">
            <v>1747</v>
          </cell>
        </row>
        <row r="260">
          <cell r="D260">
            <v>23.5</v>
          </cell>
          <cell r="E260">
            <v>1691</v>
          </cell>
        </row>
        <row r="261">
          <cell r="D261">
            <v>18.399999999999999</v>
          </cell>
          <cell r="E261">
            <v>418</v>
          </cell>
        </row>
        <row r="262">
          <cell r="D262">
            <v>16.100000000000001</v>
          </cell>
          <cell r="E262">
            <v>610</v>
          </cell>
        </row>
        <row r="263">
          <cell r="D263">
            <v>15.1</v>
          </cell>
          <cell r="E263">
            <v>942</v>
          </cell>
        </row>
        <row r="264">
          <cell r="D264">
            <v>14.2</v>
          </cell>
          <cell r="E264">
            <v>189</v>
          </cell>
        </row>
        <row r="265">
          <cell r="D265">
            <v>15.6</v>
          </cell>
          <cell r="E265">
            <v>839</v>
          </cell>
        </row>
        <row r="266">
          <cell r="D266">
            <v>14.1</v>
          </cell>
          <cell r="E266">
            <v>812</v>
          </cell>
        </row>
        <row r="267">
          <cell r="D267">
            <v>14.6</v>
          </cell>
          <cell r="E267">
            <v>1664</v>
          </cell>
        </row>
        <row r="268">
          <cell r="D268">
            <v>13.7</v>
          </cell>
          <cell r="E268">
            <v>1602</v>
          </cell>
        </row>
        <row r="269">
          <cell r="D269">
            <v>14.5</v>
          </cell>
          <cell r="E269">
            <v>1300</v>
          </cell>
        </row>
        <row r="270">
          <cell r="D270">
            <v>15.5</v>
          </cell>
          <cell r="E270">
            <v>1613</v>
          </cell>
        </row>
        <row r="271">
          <cell r="D271">
            <v>18.5</v>
          </cell>
          <cell r="E271">
            <v>1483</v>
          </cell>
        </row>
        <row r="272">
          <cell r="D272">
            <v>16.7</v>
          </cell>
          <cell r="E272">
            <v>1089</v>
          </cell>
        </row>
        <row r="273">
          <cell r="D273">
            <v>16.3</v>
          </cell>
          <cell r="E273">
            <v>1140</v>
          </cell>
        </row>
        <row r="274">
          <cell r="D274">
            <v>16.5</v>
          </cell>
          <cell r="E274">
            <v>1471</v>
          </cell>
        </row>
        <row r="275">
          <cell r="D275">
            <v>18.2</v>
          </cell>
          <cell r="E275">
            <v>1519</v>
          </cell>
        </row>
        <row r="276">
          <cell r="D276">
            <v>17.7</v>
          </cell>
          <cell r="E276">
            <v>936</v>
          </cell>
        </row>
        <row r="277">
          <cell r="D277">
            <v>14.8</v>
          </cell>
          <cell r="E277">
            <v>418</v>
          </cell>
        </row>
        <row r="278">
          <cell r="D278">
            <v>13.7</v>
          </cell>
          <cell r="E278">
            <v>1202</v>
          </cell>
        </row>
        <row r="279">
          <cell r="D279">
            <v>13.2</v>
          </cell>
          <cell r="E279">
            <v>1451</v>
          </cell>
        </row>
        <row r="280">
          <cell r="D280">
            <v>12.4</v>
          </cell>
          <cell r="E280">
            <v>1281</v>
          </cell>
        </row>
        <row r="281">
          <cell r="D281">
            <v>10.1</v>
          </cell>
          <cell r="E281">
            <v>1458</v>
          </cell>
        </row>
        <row r="282">
          <cell r="D282">
            <v>8.8000000000000007</v>
          </cell>
          <cell r="E282">
            <v>1401</v>
          </cell>
        </row>
        <row r="283">
          <cell r="D283">
            <v>10.9</v>
          </cell>
          <cell r="E283">
            <v>622</v>
          </cell>
        </row>
        <row r="284">
          <cell r="D284">
            <v>9.9</v>
          </cell>
          <cell r="E284">
            <v>800</v>
          </cell>
        </row>
        <row r="285">
          <cell r="D285">
            <v>7.6</v>
          </cell>
          <cell r="E285">
            <v>521</v>
          </cell>
        </row>
        <row r="286">
          <cell r="D286">
            <v>7.7</v>
          </cell>
          <cell r="E286">
            <v>973</v>
          </cell>
        </row>
        <row r="287">
          <cell r="D287">
            <v>8.1</v>
          </cell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topLeftCell="A31" workbookViewId="0">
      <selection activeCell="F49" sqref="F49"/>
    </sheetView>
  </sheetViews>
  <sheetFormatPr baseColWidth="10" defaultRowHeight="15" x14ac:dyDescent="0.25"/>
  <cols>
    <col min="1" max="1" width="18.7109375" style="11" bestFit="1" customWidth="1"/>
    <col min="2" max="2" width="11.42578125" style="11"/>
    <col min="3" max="3" width="45.85546875" style="11" customWidth="1"/>
    <col min="4" max="4" width="31.42578125" style="11" bestFit="1" customWidth="1"/>
    <col min="5" max="16384" width="11.42578125" style="11"/>
  </cols>
  <sheetData>
    <row r="1" spans="1:10" x14ac:dyDescent="0.25">
      <c r="A1" s="26" t="s">
        <v>42</v>
      </c>
      <c r="B1" s="11" t="s">
        <v>1</v>
      </c>
      <c r="C1" s="11" t="s">
        <v>43</v>
      </c>
      <c r="D1" s="11" t="s">
        <v>3</v>
      </c>
    </row>
    <row r="2" spans="1:10" x14ac:dyDescent="0.25">
      <c r="A2" s="30" t="s">
        <v>44</v>
      </c>
      <c r="B2" s="8">
        <v>40817</v>
      </c>
      <c r="C2" s="31">
        <v>0</v>
      </c>
      <c r="D2" s="32">
        <v>16</v>
      </c>
      <c r="E2" s="8"/>
      <c r="F2" s="32" t="s">
        <v>45</v>
      </c>
      <c r="G2" s="32"/>
      <c r="H2" s="32"/>
      <c r="I2" s="32"/>
      <c r="J2" s="32"/>
    </row>
    <row r="3" spans="1:10" x14ac:dyDescent="0.25">
      <c r="A3" s="30" t="s">
        <v>44</v>
      </c>
      <c r="B3" s="8">
        <v>40818</v>
      </c>
      <c r="C3" s="31">
        <v>0</v>
      </c>
      <c r="D3" s="32">
        <v>16.5</v>
      </c>
      <c r="E3" s="8"/>
      <c r="F3" s="33" t="s">
        <v>46</v>
      </c>
      <c r="G3" s="33"/>
      <c r="H3" s="33"/>
      <c r="I3" s="33"/>
      <c r="J3" s="33"/>
    </row>
    <row r="4" spans="1:10" x14ac:dyDescent="0.25">
      <c r="A4" s="30" t="s">
        <v>44</v>
      </c>
      <c r="B4" s="8">
        <v>40819</v>
      </c>
      <c r="C4" s="31">
        <v>0</v>
      </c>
      <c r="D4" s="32">
        <v>16.399999999999999</v>
      </c>
      <c r="E4" s="8"/>
      <c r="F4" s="34"/>
      <c r="G4" s="34"/>
      <c r="H4" s="34"/>
      <c r="I4" s="34"/>
      <c r="J4" s="35"/>
    </row>
    <row r="5" spans="1:10" x14ac:dyDescent="0.25">
      <c r="A5" s="30" t="s">
        <v>44</v>
      </c>
      <c r="B5" s="8">
        <v>40820</v>
      </c>
      <c r="C5" s="31">
        <v>0</v>
      </c>
      <c r="D5" s="32">
        <v>17</v>
      </c>
      <c r="E5" s="8"/>
      <c r="F5" s="35"/>
      <c r="G5" s="36"/>
      <c r="H5" s="34"/>
      <c r="I5" s="34"/>
      <c r="J5" s="35"/>
    </row>
    <row r="6" spans="1:10" x14ac:dyDescent="0.25">
      <c r="A6" s="30" t="s">
        <v>44</v>
      </c>
      <c r="B6" s="8">
        <v>40821</v>
      </c>
      <c r="C6" s="31">
        <v>0</v>
      </c>
      <c r="D6" s="32">
        <v>17.2</v>
      </c>
      <c r="E6" s="8"/>
      <c r="F6" s="35"/>
      <c r="G6" s="36"/>
      <c r="H6" s="34"/>
      <c r="I6" s="34"/>
      <c r="J6" s="35"/>
    </row>
    <row r="7" spans="1:10" x14ac:dyDescent="0.25">
      <c r="A7" s="30" t="s">
        <v>44</v>
      </c>
      <c r="B7" s="8">
        <v>40822</v>
      </c>
      <c r="C7" s="31">
        <v>6.2</v>
      </c>
      <c r="D7" s="32">
        <v>14.2</v>
      </c>
      <c r="E7" s="8"/>
      <c r="F7" s="35"/>
      <c r="G7" s="36"/>
      <c r="H7" s="34"/>
      <c r="I7" s="34"/>
      <c r="J7" s="35"/>
    </row>
    <row r="8" spans="1:10" x14ac:dyDescent="0.25">
      <c r="A8" s="30" t="s">
        <v>44</v>
      </c>
      <c r="B8" s="8">
        <v>40823</v>
      </c>
      <c r="C8" s="31">
        <v>2.1</v>
      </c>
      <c r="D8" s="32">
        <v>10.1</v>
      </c>
      <c r="E8" s="8"/>
      <c r="F8" s="35"/>
      <c r="G8" s="36"/>
      <c r="H8" s="34"/>
      <c r="I8" s="34"/>
      <c r="J8" s="35"/>
    </row>
    <row r="9" spans="1:10" x14ac:dyDescent="0.25">
      <c r="A9" s="30" t="s">
        <v>44</v>
      </c>
      <c r="B9" s="8">
        <v>40824</v>
      </c>
      <c r="C9" s="31">
        <v>1.6</v>
      </c>
      <c r="D9" s="32">
        <v>9.3000000000000007</v>
      </c>
      <c r="E9" s="8"/>
      <c r="F9" s="35"/>
      <c r="G9" s="36"/>
      <c r="H9" s="34"/>
      <c r="I9" s="34"/>
      <c r="J9" s="35"/>
    </row>
    <row r="10" spans="1:10" x14ac:dyDescent="0.25">
      <c r="A10" s="30" t="s">
        <v>44</v>
      </c>
      <c r="B10" s="8">
        <v>40825</v>
      </c>
      <c r="C10" s="31">
        <v>1.6</v>
      </c>
      <c r="D10" s="32">
        <v>10.5</v>
      </c>
      <c r="E10" s="8"/>
      <c r="F10" s="35"/>
      <c r="G10" s="36"/>
      <c r="H10" s="34"/>
      <c r="I10" s="34"/>
      <c r="J10" s="35"/>
    </row>
    <row r="11" spans="1:10" x14ac:dyDescent="0.25">
      <c r="A11" s="30" t="s">
        <v>44</v>
      </c>
      <c r="B11" s="8">
        <v>40826</v>
      </c>
      <c r="C11" s="31">
        <v>1.6</v>
      </c>
      <c r="D11" s="32">
        <v>15.4</v>
      </c>
      <c r="E11" s="8"/>
      <c r="F11" s="35"/>
      <c r="G11" s="36"/>
      <c r="H11" s="34"/>
      <c r="I11" s="34"/>
      <c r="J11" s="35"/>
    </row>
    <row r="12" spans="1:10" x14ac:dyDescent="0.25">
      <c r="A12" s="30" t="s">
        <v>44</v>
      </c>
      <c r="B12" s="8">
        <v>40827</v>
      </c>
      <c r="C12" s="31">
        <v>0</v>
      </c>
      <c r="D12" s="32">
        <v>14.6</v>
      </c>
      <c r="E12" s="8"/>
      <c r="F12" s="35"/>
      <c r="G12" s="36"/>
      <c r="H12" s="34"/>
      <c r="I12" s="34"/>
      <c r="J12" s="35"/>
    </row>
    <row r="13" spans="1:10" x14ac:dyDescent="0.25">
      <c r="A13" s="30" t="s">
        <v>44</v>
      </c>
      <c r="B13" s="8">
        <v>40828</v>
      </c>
      <c r="C13" s="31">
        <v>0</v>
      </c>
      <c r="D13" s="32">
        <v>14</v>
      </c>
      <c r="E13" s="8"/>
      <c r="F13" s="35"/>
      <c r="G13" s="36"/>
      <c r="H13" s="34"/>
      <c r="I13" s="34"/>
      <c r="J13" s="35"/>
    </row>
    <row r="14" spans="1:10" x14ac:dyDescent="0.25">
      <c r="A14" s="30" t="s">
        <v>44</v>
      </c>
      <c r="B14" s="8">
        <v>40829</v>
      </c>
      <c r="C14" s="31">
        <v>1</v>
      </c>
      <c r="D14" s="32">
        <v>12.6</v>
      </c>
      <c r="E14" s="8"/>
      <c r="F14" s="35"/>
      <c r="G14" s="36"/>
      <c r="H14" s="34"/>
      <c r="I14" s="34"/>
      <c r="J14" s="35"/>
    </row>
    <row r="15" spans="1:10" x14ac:dyDescent="0.25">
      <c r="A15" s="30" t="s">
        <v>44</v>
      </c>
      <c r="B15" s="8">
        <v>40830</v>
      </c>
      <c r="C15" s="31">
        <v>0</v>
      </c>
      <c r="D15" s="32">
        <v>9.4</v>
      </c>
      <c r="E15" s="8"/>
      <c r="F15" s="35"/>
      <c r="G15" s="36"/>
      <c r="H15" s="34"/>
      <c r="I15" s="34"/>
      <c r="J15" s="35"/>
    </row>
    <row r="16" spans="1:10" x14ac:dyDescent="0.25">
      <c r="A16" s="30" t="s">
        <v>44</v>
      </c>
      <c r="B16" s="8">
        <v>40831</v>
      </c>
      <c r="C16" s="31">
        <v>0</v>
      </c>
      <c r="D16" s="32">
        <v>8.6999999999999993</v>
      </c>
      <c r="E16" s="8"/>
      <c r="F16" s="35"/>
      <c r="G16" s="36"/>
      <c r="H16" s="34"/>
      <c r="I16" s="34"/>
      <c r="J16" s="35"/>
    </row>
    <row r="17" spans="1:10" x14ac:dyDescent="0.25">
      <c r="A17" s="30" t="s">
        <v>44</v>
      </c>
      <c r="B17" s="8">
        <v>40832</v>
      </c>
      <c r="C17" s="31">
        <v>0</v>
      </c>
      <c r="D17" s="32">
        <v>8.3000000000000007</v>
      </c>
      <c r="E17" s="8"/>
      <c r="F17" s="35"/>
      <c r="G17" s="36"/>
      <c r="H17" s="34"/>
      <c r="I17" s="34"/>
      <c r="J17" s="35"/>
    </row>
    <row r="18" spans="1:10" x14ac:dyDescent="0.25">
      <c r="A18" s="30" t="s">
        <v>44</v>
      </c>
      <c r="B18" s="8">
        <v>40833</v>
      </c>
      <c r="C18" s="31">
        <v>0</v>
      </c>
      <c r="D18" s="32">
        <v>10</v>
      </c>
      <c r="E18" s="8"/>
      <c r="F18" s="35"/>
      <c r="G18" s="36"/>
      <c r="H18" s="34"/>
      <c r="I18" s="34"/>
      <c r="J18" s="35"/>
    </row>
    <row r="19" spans="1:10" x14ac:dyDescent="0.25">
      <c r="A19" s="30" t="s">
        <v>44</v>
      </c>
      <c r="B19" s="8">
        <v>40834</v>
      </c>
      <c r="C19" s="31">
        <v>0.5</v>
      </c>
      <c r="D19" s="32">
        <v>11</v>
      </c>
      <c r="E19" s="8"/>
      <c r="F19" s="35"/>
      <c r="G19" s="36"/>
      <c r="H19" s="34"/>
      <c r="I19" s="34"/>
      <c r="J19" s="35"/>
    </row>
    <row r="20" spans="1:10" x14ac:dyDescent="0.25">
      <c r="A20" s="30" t="s">
        <v>44</v>
      </c>
      <c r="B20" s="8">
        <v>40835</v>
      </c>
      <c r="C20" s="31">
        <v>14.5</v>
      </c>
      <c r="D20" s="32">
        <v>6.6</v>
      </c>
      <c r="E20" s="8"/>
      <c r="F20" s="35"/>
      <c r="G20" s="36"/>
      <c r="H20" s="34"/>
      <c r="I20" s="34"/>
      <c r="J20" s="35"/>
    </row>
    <row r="21" spans="1:10" x14ac:dyDescent="0.25">
      <c r="A21" s="30" t="s">
        <v>44</v>
      </c>
      <c r="B21" s="8">
        <v>40836</v>
      </c>
      <c r="C21" s="31">
        <v>0</v>
      </c>
      <c r="D21" s="32">
        <v>5</v>
      </c>
      <c r="E21" s="8"/>
      <c r="F21" s="35"/>
      <c r="G21" s="36"/>
      <c r="H21" s="34"/>
      <c r="I21" s="34"/>
      <c r="J21" s="35"/>
    </row>
    <row r="22" spans="1:10" x14ac:dyDescent="0.25">
      <c r="A22" s="30" t="s">
        <v>44</v>
      </c>
      <c r="B22" s="8">
        <v>40837</v>
      </c>
      <c r="C22" s="31">
        <v>0</v>
      </c>
      <c r="D22" s="32">
        <v>2.9</v>
      </c>
      <c r="E22" s="8"/>
      <c r="F22" s="35"/>
      <c r="G22" s="36"/>
      <c r="H22" s="34"/>
      <c r="I22" s="34"/>
      <c r="J22" s="35"/>
    </row>
    <row r="23" spans="1:10" x14ac:dyDescent="0.25">
      <c r="A23" s="30" t="s">
        <v>44</v>
      </c>
      <c r="B23" s="8">
        <v>40838</v>
      </c>
      <c r="C23" s="31">
        <v>0</v>
      </c>
      <c r="D23" s="32">
        <v>2.6</v>
      </c>
      <c r="E23" s="8"/>
      <c r="F23" s="35"/>
      <c r="G23" s="36"/>
      <c r="H23" s="34"/>
      <c r="I23" s="34"/>
      <c r="J23" s="35"/>
    </row>
    <row r="24" spans="1:10" x14ac:dyDescent="0.25">
      <c r="A24" s="30" t="s">
        <v>44</v>
      </c>
      <c r="B24" s="8">
        <v>40839</v>
      </c>
      <c r="C24" s="31">
        <v>0</v>
      </c>
      <c r="D24" s="32">
        <v>3.2</v>
      </c>
      <c r="E24" s="8"/>
      <c r="F24" s="35"/>
      <c r="G24" s="36"/>
      <c r="H24" s="34"/>
      <c r="I24" s="34"/>
      <c r="J24" s="35"/>
    </row>
    <row r="25" spans="1:10" x14ac:dyDescent="0.25">
      <c r="A25" s="30" t="s">
        <v>44</v>
      </c>
      <c r="B25" s="8">
        <v>40840</v>
      </c>
      <c r="C25" s="31">
        <v>0</v>
      </c>
      <c r="D25" s="32">
        <v>6.1</v>
      </c>
      <c r="E25" s="8"/>
      <c r="F25" s="35"/>
      <c r="G25" s="36"/>
      <c r="H25" s="34"/>
      <c r="I25" s="34"/>
      <c r="J25" s="35"/>
    </row>
    <row r="26" spans="1:10" x14ac:dyDescent="0.25">
      <c r="A26" s="30" t="s">
        <v>44</v>
      </c>
      <c r="B26" s="8">
        <v>40841</v>
      </c>
      <c r="C26" s="31">
        <v>2.6</v>
      </c>
      <c r="D26" s="32">
        <v>7.9</v>
      </c>
      <c r="E26" s="8"/>
      <c r="F26" s="35"/>
      <c r="G26" s="36"/>
      <c r="H26" s="34"/>
      <c r="I26" s="34"/>
      <c r="J26" s="35"/>
    </row>
    <row r="27" spans="1:10" x14ac:dyDescent="0.25">
      <c r="A27" s="30" t="s">
        <v>44</v>
      </c>
      <c r="B27" s="8">
        <v>40842</v>
      </c>
      <c r="C27" s="31">
        <v>0.5</v>
      </c>
      <c r="D27" s="32">
        <v>8.6</v>
      </c>
      <c r="E27" s="8"/>
      <c r="F27" s="35"/>
      <c r="G27" s="36"/>
      <c r="H27" s="34"/>
      <c r="I27" s="34"/>
      <c r="J27" s="35"/>
    </row>
    <row r="28" spans="1:10" x14ac:dyDescent="0.25">
      <c r="A28" s="30" t="s">
        <v>44</v>
      </c>
      <c r="B28" s="8">
        <v>40843</v>
      </c>
      <c r="C28" s="31">
        <v>0</v>
      </c>
      <c r="D28" s="32">
        <v>5.8</v>
      </c>
      <c r="E28" s="8"/>
      <c r="F28" s="35"/>
      <c r="G28" s="36"/>
      <c r="H28" s="34"/>
      <c r="I28" s="34"/>
      <c r="J28" s="35"/>
    </row>
    <row r="29" spans="1:10" x14ac:dyDescent="0.25">
      <c r="A29" s="30" t="s">
        <v>44</v>
      </c>
      <c r="B29" s="8">
        <v>40844</v>
      </c>
      <c r="C29" s="31">
        <v>0</v>
      </c>
      <c r="D29" s="32">
        <v>7.3</v>
      </c>
      <c r="E29" s="8"/>
      <c r="F29" s="35"/>
      <c r="G29" s="36"/>
      <c r="H29" s="34"/>
      <c r="I29" s="34"/>
      <c r="J29" s="35"/>
    </row>
    <row r="30" spans="1:10" x14ac:dyDescent="0.25">
      <c r="A30" s="30" t="s">
        <v>44</v>
      </c>
      <c r="B30" s="8">
        <v>40845</v>
      </c>
      <c r="C30" s="31">
        <v>0</v>
      </c>
      <c r="D30" s="32">
        <v>9.8000000000000007</v>
      </c>
      <c r="E30" s="8"/>
      <c r="F30" s="35"/>
      <c r="G30" s="36"/>
      <c r="H30" s="34"/>
      <c r="I30" s="34"/>
      <c r="J30" s="35"/>
    </row>
    <row r="31" spans="1:10" x14ac:dyDescent="0.25">
      <c r="A31" s="30" t="s">
        <v>44</v>
      </c>
      <c r="B31" s="8">
        <v>40846</v>
      </c>
      <c r="C31" s="31">
        <v>0.5</v>
      </c>
      <c r="D31" s="32">
        <v>11.6</v>
      </c>
      <c r="E31" s="8"/>
      <c r="F31" s="35"/>
      <c r="G31" s="36"/>
      <c r="H31" s="34"/>
      <c r="I31" s="34"/>
      <c r="J31" s="35"/>
    </row>
    <row r="32" spans="1:10" x14ac:dyDescent="0.25">
      <c r="A32" s="30" t="s">
        <v>44</v>
      </c>
      <c r="B32" s="8">
        <v>40847</v>
      </c>
      <c r="C32" s="31">
        <v>0</v>
      </c>
      <c r="D32" s="32">
        <v>10.3</v>
      </c>
      <c r="E32" s="8"/>
      <c r="F32" s="35"/>
      <c r="G32" s="36"/>
      <c r="H32" s="34"/>
      <c r="I32" s="34"/>
      <c r="J32" s="35"/>
    </row>
    <row r="33" spans="1:10" x14ac:dyDescent="0.25">
      <c r="A33" s="30" t="s">
        <v>44</v>
      </c>
      <c r="B33" s="8">
        <v>40848</v>
      </c>
      <c r="C33" s="31">
        <v>0</v>
      </c>
      <c r="D33" s="32">
        <v>8.5</v>
      </c>
      <c r="E33" s="8"/>
      <c r="F33" s="35"/>
      <c r="G33" s="36"/>
      <c r="H33" s="34"/>
      <c r="I33" s="34"/>
      <c r="J33" s="35"/>
    </row>
    <row r="34" spans="1:10" x14ac:dyDescent="0.25">
      <c r="A34" s="30" t="s">
        <v>44</v>
      </c>
      <c r="B34" s="8">
        <v>40849</v>
      </c>
      <c r="C34" s="31">
        <v>0</v>
      </c>
      <c r="D34" s="32">
        <v>9.5</v>
      </c>
      <c r="E34" s="8"/>
      <c r="F34" s="35"/>
      <c r="G34" s="36"/>
      <c r="H34" s="34"/>
      <c r="I34" s="34"/>
      <c r="J34" s="35"/>
    </row>
    <row r="35" spans="1:10" x14ac:dyDescent="0.25">
      <c r="A35" s="30" t="s">
        <v>44</v>
      </c>
      <c r="B35" s="8">
        <v>40850</v>
      </c>
      <c r="C35" s="31">
        <v>0.5</v>
      </c>
      <c r="D35" s="32">
        <v>10.1</v>
      </c>
      <c r="E35" s="8"/>
      <c r="F35" s="35"/>
      <c r="G35" s="36"/>
      <c r="H35" s="34"/>
      <c r="I35" s="34"/>
      <c r="J35" s="35"/>
    </row>
    <row r="36" spans="1:10" x14ac:dyDescent="0.25">
      <c r="A36" s="30" t="s">
        <v>44</v>
      </c>
      <c r="B36" s="8">
        <v>40851</v>
      </c>
      <c r="C36" s="31">
        <v>0</v>
      </c>
      <c r="D36" s="32">
        <v>10.1</v>
      </c>
      <c r="E36" s="8"/>
      <c r="F36" s="35"/>
      <c r="G36" s="36"/>
      <c r="H36" s="34"/>
      <c r="I36" s="34"/>
      <c r="J36" s="35"/>
    </row>
    <row r="37" spans="1:10" x14ac:dyDescent="0.25">
      <c r="A37" s="30" t="s">
        <v>44</v>
      </c>
      <c r="B37" s="8">
        <v>40852</v>
      </c>
      <c r="C37" s="31">
        <v>0</v>
      </c>
      <c r="D37" s="32">
        <v>9.9</v>
      </c>
      <c r="E37" s="8"/>
      <c r="F37" s="35"/>
      <c r="G37" s="36"/>
      <c r="H37" s="34"/>
      <c r="I37" s="34"/>
      <c r="J37" s="35"/>
    </row>
    <row r="38" spans="1:10" x14ac:dyDescent="0.25">
      <c r="A38" s="30" t="s">
        <v>44</v>
      </c>
      <c r="B38" s="8">
        <v>40853</v>
      </c>
      <c r="C38" s="31">
        <v>0</v>
      </c>
      <c r="D38" s="32">
        <v>9.5</v>
      </c>
      <c r="E38" s="8"/>
      <c r="F38" s="35"/>
      <c r="G38" s="36"/>
      <c r="H38" s="34"/>
      <c r="I38" s="34"/>
      <c r="J38" s="35"/>
    </row>
    <row r="39" spans="1:10" x14ac:dyDescent="0.25">
      <c r="A39" s="30" t="s">
        <v>44</v>
      </c>
      <c r="B39" s="8">
        <v>40854</v>
      </c>
      <c r="C39" s="31">
        <v>0</v>
      </c>
      <c r="D39" s="32">
        <v>8.9</v>
      </c>
      <c r="E39" s="8"/>
      <c r="F39" s="35"/>
      <c r="G39" s="36"/>
      <c r="H39" s="34"/>
      <c r="I39" s="34"/>
      <c r="J39" s="35"/>
    </row>
    <row r="40" spans="1:10" x14ac:dyDescent="0.25">
      <c r="A40" s="30" t="s">
        <v>44</v>
      </c>
      <c r="B40" s="8">
        <v>40855</v>
      </c>
      <c r="C40" s="31">
        <v>0</v>
      </c>
      <c r="D40" s="32">
        <v>8.6</v>
      </c>
      <c r="E40" s="8"/>
      <c r="F40" s="35"/>
      <c r="G40" s="36"/>
      <c r="H40" s="34"/>
      <c r="I40" s="34"/>
      <c r="J40" s="35"/>
    </row>
    <row r="41" spans="1:10" x14ac:dyDescent="0.25">
      <c r="A41" s="30" t="s">
        <v>44</v>
      </c>
      <c r="B41" s="8">
        <v>40856</v>
      </c>
      <c r="C41" s="31">
        <v>0</v>
      </c>
      <c r="D41" s="32">
        <v>7.4</v>
      </c>
      <c r="E41" s="8"/>
      <c r="F41" s="35"/>
      <c r="G41" s="36"/>
      <c r="H41" s="34"/>
      <c r="I41" s="34"/>
      <c r="J41" s="35"/>
    </row>
    <row r="42" spans="1:10" x14ac:dyDescent="0.25">
      <c r="A42" s="30" t="s">
        <v>44</v>
      </c>
      <c r="B42" s="8">
        <v>40857</v>
      </c>
      <c r="C42" s="31">
        <v>0</v>
      </c>
      <c r="D42" s="32">
        <v>6.3</v>
      </c>
      <c r="E42" s="8"/>
      <c r="F42" s="35"/>
      <c r="G42" s="36"/>
      <c r="H42" s="34"/>
      <c r="I42" s="34"/>
      <c r="J42" s="35"/>
    </row>
    <row r="43" spans="1:10" x14ac:dyDescent="0.25">
      <c r="A43" s="30" t="s">
        <v>44</v>
      </c>
      <c r="B43" s="8">
        <v>40858</v>
      </c>
      <c r="C43" s="31">
        <v>0</v>
      </c>
      <c r="D43" s="32">
        <v>6.8</v>
      </c>
      <c r="E43" s="8"/>
      <c r="F43" s="35"/>
      <c r="G43" s="36"/>
      <c r="H43" s="34"/>
      <c r="I43" s="34"/>
      <c r="J43" s="35"/>
    </row>
    <row r="44" spans="1:10" x14ac:dyDescent="0.25">
      <c r="A44" s="30" t="s">
        <v>44</v>
      </c>
      <c r="B44" s="8">
        <v>40859</v>
      </c>
      <c r="C44" s="31">
        <v>0</v>
      </c>
      <c r="D44" s="32">
        <v>6.2</v>
      </c>
      <c r="E44" s="8"/>
      <c r="F44" s="35"/>
      <c r="G44" s="36"/>
      <c r="H44" s="34"/>
      <c r="I44" s="34"/>
      <c r="J44" s="35"/>
    </row>
    <row r="45" spans="1:10" x14ac:dyDescent="0.25">
      <c r="A45" s="30" t="s">
        <v>44</v>
      </c>
      <c r="B45" s="8">
        <v>40860</v>
      </c>
      <c r="C45" s="31">
        <v>0</v>
      </c>
      <c r="D45" s="32">
        <v>4.9000000000000004</v>
      </c>
      <c r="E45" s="8"/>
      <c r="F45" s="35"/>
      <c r="G45" s="36"/>
      <c r="H45" s="34"/>
      <c r="I45" s="34"/>
      <c r="J45" s="35"/>
    </row>
    <row r="46" spans="1:10" x14ac:dyDescent="0.25">
      <c r="A46" s="30" t="s">
        <v>44</v>
      </c>
      <c r="B46" s="8">
        <v>40861</v>
      </c>
      <c r="C46" s="31">
        <v>0</v>
      </c>
      <c r="D46" s="32">
        <v>4</v>
      </c>
      <c r="E46" s="8"/>
      <c r="F46" s="35"/>
      <c r="G46" s="36"/>
      <c r="H46" s="34"/>
      <c r="I46" s="34"/>
      <c r="J46" s="35"/>
    </row>
    <row r="47" spans="1:10" x14ac:dyDescent="0.25">
      <c r="A47" s="30" t="s">
        <v>44</v>
      </c>
      <c r="B47" s="8">
        <v>40862</v>
      </c>
      <c r="C47" s="31">
        <v>0</v>
      </c>
      <c r="D47" s="32">
        <v>2.9</v>
      </c>
      <c r="E47" s="8"/>
      <c r="F47" s="35"/>
      <c r="G47" s="36"/>
      <c r="H47" s="34"/>
      <c r="I47" s="34"/>
      <c r="J47" s="35"/>
    </row>
    <row r="48" spans="1:10" x14ac:dyDescent="0.25">
      <c r="A48" s="30" t="s">
        <v>44</v>
      </c>
      <c r="B48" s="8">
        <v>40863</v>
      </c>
      <c r="C48" s="31">
        <v>0</v>
      </c>
      <c r="D48" s="32">
        <v>2.2999999999999998</v>
      </c>
      <c r="E48" s="8"/>
      <c r="F48" s="35"/>
      <c r="G48" s="36"/>
      <c r="H48" s="34"/>
      <c r="I48" s="34"/>
      <c r="J48" s="35"/>
    </row>
    <row r="49" spans="1:10" x14ac:dyDescent="0.25">
      <c r="A49" s="30" t="s">
        <v>44</v>
      </c>
      <c r="B49" s="8">
        <v>40864</v>
      </c>
      <c r="C49" s="31">
        <v>0</v>
      </c>
      <c r="D49" s="32">
        <v>3.6</v>
      </c>
      <c r="E49" s="8"/>
      <c r="F49" s="35"/>
      <c r="G49" s="36"/>
      <c r="H49" s="34"/>
      <c r="I49" s="34"/>
      <c r="J49" s="35"/>
    </row>
    <row r="50" spans="1:10" x14ac:dyDescent="0.25">
      <c r="A50" s="30" t="s">
        <v>44</v>
      </c>
      <c r="B50" s="8">
        <v>40865</v>
      </c>
      <c r="C50" s="31">
        <v>0.5</v>
      </c>
      <c r="D50" s="32">
        <v>3.8</v>
      </c>
      <c r="E50" s="8"/>
      <c r="F50" s="35"/>
      <c r="G50" s="36"/>
      <c r="H50" s="34"/>
      <c r="I50" s="34"/>
      <c r="J50" s="35"/>
    </row>
    <row r="51" spans="1:10" x14ac:dyDescent="0.25">
      <c r="A51" s="30" t="s">
        <v>44</v>
      </c>
      <c r="B51" s="8">
        <v>40866</v>
      </c>
      <c r="C51" s="31">
        <v>0</v>
      </c>
      <c r="D51" s="32">
        <v>5.2</v>
      </c>
      <c r="E51" s="8"/>
      <c r="F51" s="35"/>
      <c r="G51" s="36"/>
      <c r="H51" s="34"/>
      <c r="I51" s="34"/>
      <c r="J51" s="35"/>
    </row>
    <row r="52" spans="1:10" x14ac:dyDescent="0.25">
      <c r="A52" s="30" t="s">
        <v>44</v>
      </c>
      <c r="B52" s="8">
        <v>40867</v>
      </c>
      <c r="C52" s="31">
        <v>0</v>
      </c>
      <c r="D52" s="32">
        <v>4.3</v>
      </c>
      <c r="E52" s="8"/>
      <c r="F52" s="35"/>
      <c r="G52" s="36"/>
      <c r="H52" s="34"/>
      <c r="I52" s="34"/>
      <c r="J52" s="35"/>
    </row>
    <row r="53" spans="1:10" x14ac:dyDescent="0.25">
      <c r="A53" s="30" t="s">
        <v>44</v>
      </c>
      <c r="B53" s="8">
        <v>40868</v>
      </c>
      <c r="C53" s="31">
        <v>0</v>
      </c>
      <c r="D53" s="32">
        <v>2.1</v>
      </c>
      <c r="E53" s="8"/>
      <c r="F53" s="35"/>
      <c r="G53" s="36"/>
      <c r="H53" s="34"/>
      <c r="I53" s="34"/>
      <c r="J53" s="35"/>
    </row>
    <row r="54" spans="1:10" x14ac:dyDescent="0.25">
      <c r="A54" s="30" t="s">
        <v>44</v>
      </c>
      <c r="B54" s="8">
        <v>40869</v>
      </c>
      <c r="C54" s="31">
        <v>0</v>
      </c>
      <c r="D54" s="32">
        <v>1.6</v>
      </c>
      <c r="E54" s="8"/>
      <c r="F54" s="35"/>
      <c r="G54" s="36"/>
      <c r="H54" s="34"/>
      <c r="I54" s="34"/>
      <c r="J54" s="35"/>
    </row>
    <row r="55" spans="1:10" x14ac:dyDescent="0.25">
      <c r="A55" s="30" t="s">
        <v>44</v>
      </c>
      <c r="B55" s="8">
        <v>40870</v>
      </c>
      <c r="C55" s="31">
        <v>0.5</v>
      </c>
      <c r="D55" s="32">
        <v>2.2000000000000002</v>
      </c>
      <c r="E55" s="8"/>
      <c r="F55" s="35"/>
      <c r="G55" s="36"/>
      <c r="H55" s="34"/>
      <c r="I55" s="34"/>
      <c r="J55" s="35"/>
    </row>
    <row r="56" spans="1:10" x14ac:dyDescent="0.25">
      <c r="A56" s="30" t="s">
        <v>44</v>
      </c>
      <c r="B56" s="8">
        <v>40871</v>
      </c>
      <c r="C56" s="31">
        <v>0</v>
      </c>
      <c r="D56" s="32">
        <v>2.1</v>
      </c>
      <c r="E56" s="8"/>
      <c r="F56" s="35"/>
      <c r="G56" s="36"/>
      <c r="H56" s="34"/>
      <c r="I56" s="34"/>
      <c r="J56" s="35"/>
    </row>
    <row r="57" spans="1:10" x14ac:dyDescent="0.25">
      <c r="A57" s="30" t="s">
        <v>44</v>
      </c>
      <c r="B57" s="8">
        <v>40872</v>
      </c>
      <c r="C57" s="31">
        <v>0</v>
      </c>
      <c r="D57" s="32">
        <v>2.4</v>
      </c>
      <c r="E57" s="8"/>
      <c r="F57" s="35"/>
      <c r="G57" s="36"/>
      <c r="H57" s="34"/>
      <c r="I57" s="34"/>
      <c r="J57" s="35"/>
    </row>
    <row r="58" spans="1:10" x14ac:dyDescent="0.25">
      <c r="A58" s="30" t="s">
        <v>44</v>
      </c>
      <c r="B58" s="8">
        <v>40873</v>
      </c>
      <c r="C58" s="31">
        <v>0</v>
      </c>
      <c r="D58" s="32">
        <v>5.5</v>
      </c>
      <c r="E58" s="8"/>
      <c r="F58" s="35"/>
      <c r="G58" s="36"/>
      <c r="H58" s="34"/>
      <c r="I58" s="34"/>
      <c r="J58" s="35"/>
    </row>
    <row r="59" spans="1:10" x14ac:dyDescent="0.25">
      <c r="A59" s="30" t="s">
        <v>44</v>
      </c>
      <c r="B59" s="8">
        <v>40874</v>
      </c>
      <c r="C59" s="31">
        <v>0</v>
      </c>
      <c r="D59" s="32">
        <v>5.5</v>
      </c>
      <c r="E59" s="8"/>
      <c r="F59" s="35"/>
      <c r="G59" s="36"/>
      <c r="H59" s="34"/>
      <c r="I59" s="34"/>
      <c r="J59" s="35"/>
    </row>
    <row r="60" spans="1:10" x14ac:dyDescent="0.25">
      <c r="A60" s="30" t="s">
        <v>44</v>
      </c>
      <c r="B60" s="8">
        <v>40875</v>
      </c>
      <c r="C60" s="31">
        <v>0</v>
      </c>
      <c r="D60" s="32">
        <v>5.9</v>
      </c>
      <c r="E60" s="8"/>
      <c r="F60" s="35"/>
      <c r="G60" s="36"/>
      <c r="H60" s="34"/>
      <c r="I60" s="34"/>
      <c r="J60" s="35"/>
    </row>
    <row r="61" spans="1:10" x14ac:dyDescent="0.25">
      <c r="A61" s="30" t="s">
        <v>44</v>
      </c>
      <c r="B61" s="8">
        <v>40876</v>
      </c>
      <c r="C61" s="31">
        <v>0</v>
      </c>
      <c r="D61" s="32">
        <v>3.4</v>
      </c>
      <c r="E61" s="8"/>
      <c r="F61" s="35"/>
      <c r="G61" s="36"/>
      <c r="H61" s="34"/>
      <c r="I61" s="34"/>
      <c r="J61" s="35"/>
    </row>
    <row r="62" spans="1:10" x14ac:dyDescent="0.25">
      <c r="A62" s="30" t="s">
        <v>44</v>
      </c>
      <c r="B62" s="8">
        <v>40877</v>
      </c>
      <c r="C62" s="31">
        <v>0.5</v>
      </c>
      <c r="D62" s="32">
        <v>6</v>
      </c>
      <c r="E62" s="8"/>
      <c r="F62" s="35"/>
      <c r="G62" s="36"/>
      <c r="H62" s="34"/>
      <c r="I62" s="34"/>
      <c r="J62" s="35"/>
    </row>
    <row r="63" spans="1:10" x14ac:dyDescent="0.25">
      <c r="A63" s="30" t="s">
        <v>44</v>
      </c>
      <c r="B63" s="8">
        <v>40878</v>
      </c>
      <c r="C63" s="31">
        <v>0</v>
      </c>
      <c r="D63" s="32">
        <v>7.6</v>
      </c>
      <c r="E63" s="8"/>
      <c r="F63" s="35"/>
      <c r="G63" s="36"/>
      <c r="H63" s="34"/>
      <c r="I63" s="34"/>
      <c r="J63" s="35"/>
    </row>
    <row r="64" spans="1:10" x14ac:dyDescent="0.25">
      <c r="A64" s="30" t="s">
        <v>44</v>
      </c>
      <c r="B64" s="8">
        <v>40879</v>
      </c>
      <c r="C64" s="31">
        <v>1</v>
      </c>
      <c r="D64" s="32">
        <v>8.9</v>
      </c>
      <c r="E64" s="8"/>
      <c r="F64" s="35"/>
      <c r="G64" s="36"/>
      <c r="H64" s="34"/>
      <c r="I64" s="34"/>
      <c r="J64" s="35"/>
    </row>
    <row r="65" spans="1:10" x14ac:dyDescent="0.25">
      <c r="A65" s="30" t="s">
        <v>44</v>
      </c>
      <c r="B65" s="8">
        <v>40880</v>
      </c>
      <c r="C65" s="31">
        <v>0.5</v>
      </c>
      <c r="D65" s="32">
        <v>7.6</v>
      </c>
      <c r="E65" s="8"/>
      <c r="F65" s="35"/>
      <c r="G65" s="36"/>
      <c r="H65" s="34"/>
      <c r="I65" s="34"/>
      <c r="J65" s="35"/>
    </row>
    <row r="66" spans="1:10" x14ac:dyDescent="0.25">
      <c r="A66" s="30" t="s">
        <v>44</v>
      </c>
      <c r="B66" s="8">
        <v>40881</v>
      </c>
      <c r="C66" s="31">
        <v>1.6</v>
      </c>
      <c r="D66" s="32">
        <v>11.5</v>
      </c>
      <c r="E66" s="8"/>
      <c r="F66" s="35"/>
      <c r="G66" s="36"/>
      <c r="H66" s="34"/>
      <c r="I66" s="34"/>
      <c r="J66" s="35"/>
    </row>
    <row r="67" spans="1:10" x14ac:dyDescent="0.25">
      <c r="A67" s="30" t="s">
        <v>44</v>
      </c>
      <c r="B67" s="8">
        <v>40882</v>
      </c>
      <c r="C67" s="31">
        <v>9.3000000000000007</v>
      </c>
      <c r="D67" s="32">
        <v>5.7</v>
      </c>
      <c r="E67" s="8"/>
      <c r="F67" s="35"/>
      <c r="G67" s="36"/>
      <c r="H67" s="34"/>
      <c r="I67" s="34"/>
      <c r="J67" s="35"/>
    </row>
    <row r="68" spans="1:10" x14ac:dyDescent="0.25">
      <c r="A68" s="30" t="s">
        <v>44</v>
      </c>
      <c r="B68" s="8">
        <v>40883</v>
      </c>
      <c r="C68" s="31">
        <v>5.2</v>
      </c>
      <c r="D68" s="32">
        <v>4.3</v>
      </c>
      <c r="E68" s="8"/>
      <c r="F68" s="35"/>
      <c r="G68" s="36"/>
      <c r="H68" s="34"/>
      <c r="I68" s="34"/>
      <c r="J68" s="35"/>
    </row>
    <row r="69" spans="1:10" x14ac:dyDescent="0.25">
      <c r="A69" s="30" t="s">
        <v>44</v>
      </c>
      <c r="B69" s="8">
        <v>40884</v>
      </c>
      <c r="C69" s="31">
        <v>7.3</v>
      </c>
      <c r="D69" s="32">
        <v>7.1</v>
      </c>
      <c r="E69" s="8"/>
      <c r="F69" s="35"/>
      <c r="G69" s="36"/>
      <c r="H69" s="34"/>
      <c r="I69" s="34"/>
      <c r="J69" s="35"/>
    </row>
    <row r="70" spans="1:10" x14ac:dyDescent="0.25">
      <c r="A70" s="30" t="s">
        <v>44</v>
      </c>
      <c r="B70" s="8">
        <v>40885</v>
      </c>
      <c r="C70" s="31">
        <v>1</v>
      </c>
      <c r="D70" s="32">
        <v>7.5</v>
      </c>
      <c r="E70" s="8"/>
      <c r="F70" s="35"/>
      <c r="G70" s="36"/>
      <c r="H70" s="34"/>
      <c r="I70" s="34"/>
      <c r="J70" s="35"/>
    </row>
    <row r="71" spans="1:10" x14ac:dyDescent="0.25">
      <c r="A71" s="30" t="s">
        <v>44</v>
      </c>
      <c r="B71" s="8">
        <v>40886</v>
      </c>
      <c r="C71" s="31">
        <v>9.8000000000000007</v>
      </c>
      <c r="D71" s="32">
        <v>6.3</v>
      </c>
      <c r="E71" s="8"/>
      <c r="F71" s="35"/>
      <c r="G71" s="36"/>
      <c r="H71" s="34"/>
      <c r="I71" s="34"/>
      <c r="J71" s="35"/>
    </row>
    <row r="72" spans="1:10" x14ac:dyDescent="0.25">
      <c r="A72" s="30" t="s">
        <v>44</v>
      </c>
      <c r="B72" s="8">
        <v>40887</v>
      </c>
      <c r="C72" s="31">
        <v>2.1</v>
      </c>
      <c r="D72" s="32">
        <v>3.2</v>
      </c>
      <c r="E72" s="8"/>
      <c r="F72" s="35"/>
      <c r="G72" s="36"/>
      <c r="H72" s="34"/>
      <c r="I72" s="34"/>
      <c r="J72" s="35"/>
    </row>
    <row r="73" spans="1:10" x14ac:dyDescent="0.25">
      <c r="A73" s="30" t="s">
        <v>44</v>
      </c>
      <c r="B73" s="8">
        <v>40888</v>
      </c>
      <c r="C73" s="31">
        <v>0</v>
      </c>
      <c r="D73" s="32">
        <v>1.6</v>
      </c>
      <c r="E73" s="8"/>
      <c r="F73" s="35"/>
      <c r="G73" s="36"/>
      <c r="H73" s="34"/>
      <c r="I73" s="34"/>
      <c r="J73" s="35"/>
    </row>
    <row r="74" spans="1:10" x14ac:dyDescent="0.25">
      <c r="A74" s="30" t="s">
        <v>44</v>
      </c>
      <c r="B74" s="8">
        <v>40889</v>
      </c>
      <c r="C74" s="31">
        <v>2.6</v>
      </c>
      <c r="D74" s="32">
        <v>5.2</v>
      </c>
      <c r="E74" s="8"/>
      <c r="F74" s="35"/>
      <c r="G74" s="36"/>
      <c r="H74" s="34"/>
      <c r="I74" s="34"/>
      <c r="J74" s="35"/>
    </row>
    <row r="75" spans="1:10" x14ac:dyDescent="0.25">
      <c r="A75" s="30" t="s">
        <v>44</v>
      </c>
      <c r="B75" s="8">
        <v>40890</v>
      </c>
      <c r="C75" s="31">
        <v>4.7</v>
      </c>
      <c r="D75" s="32">
        <v>7.3</v>
      </c>
      <c r="E75" s="8"/>
      <c r="F75" s="35"/>
      <c r="G75" s="36"/>
      <c r="H75" s="34"/>
      <c r="I75" s="34"/>
      <c r="J75" s="35"/>
    </row>
    <row r="76" spans="1:10" x14ac:dyDescent="0.25">
      <c r="A76" s="30" t="s">
        <v>44</v>
      </c>
      <c r="B76" s="8">
        <v>40891</v>
      </c>
      <c r="C76" s="31">
        <v>2.6</v>
      </c>
      <c r="D76" s="32">
        <v>7.3</v>
      </c>
      <c r="E76" s="8"/>
      <c r="F76" s="35"/>
      <c r="G76" s="36"/>
      <c r="H76" s="34"/>
      <c r="I76" s="34"/>
      <c r="J76" s="35"/>
    </row>
    <row r="77" spans="1:10" x14ac:dyDescent="0.25">
      <c r="A77" s="30" t="s">
        <v>44</v>
      </c>
      <c r="B77" s="8">
        <v>40892</v>
      </c>
      <c r="C77" s="31">
        <v>1</v>
      </c>
      <c r="D77" s="32">
        <v>5.9</v>
      </c>
      <c r="E77" s="8"/>
      <c r="F77" s="35"/>
      <c r="G77" s="36"/>
      <c r="H77" s="34"/>
      <c r="I77" s="34"/>
      <c r="J77" s="35"/>
    </row>
    <row r="78" spans="1:10" x14ac:dyDescent="0.25">
      <c r="A78" s="30" t="s">
        <v>44</v>
      </c>
      <c r="B78" s="8">
        <v>40893</v>
      </c>
      <c r="C78" s="31">
        <v>29</v>
      </c>
      <c r="D78" s="32">
        <v>6.1</v>
      </c>
      <c r="E78" s="8"/>
      <c r="F78" s="35"/>
      <c r="G78" s="36"/>
      <c r="H78" s="34"/>
      <c r="I78" s="34"/>
      <c r="J78" s="35"/>
    </row>
    <row r="79" spans="1:10" x14ac:dyDescent="0.25">
      <c r="A79" s="30" t="s">
        <v>44</v>
      </c>
      <c r="B79" s="8">
        <v>40894</v>
      </c>
      <c r="C79" s="31">
        <v>0.5</v>
      </c>
      <c r="D79" s="32">
        <v>2.8</v>
      </c>
      <c r="E79" s="8"/>
      <c r="F79" s="35"/>
      <c r="G79" s="36"/>
      <c r="H79" s="34"/>
      <c r="I79" s="34"/>
      <c r="J79" s="35"/>
    </row>
    <row r="80" spans="1:10" x14ac:dyDescent="0.25">
      <c r="A80" s="30" t="s">
        <v>44</v>
      </c>
      <c r="B80" s="8">
        <v>40895</v>
      </c>
      <c r="C80" s="31">
        <v>0</v>
      </c>
      <c r="D80" s="32">
        <v>1.5</v>
      </c>
      <c r="E80" s="8"/>
      <c r="F80" s="35"/>
      <c r="G80" s="36"/>
      <c r="H80" s="34"/>
      <c r="I80" s="34"/>
      <c r="J80" s="35"/>
    </row>
    <row r="81" spans="1:10" x14ac:dyDescent="0.25">
      <c r="A81" s="30" t="s">
        <v>44</v>
      </c>
      <c r="B81" s="8">
        <v>40896</v>
      </c>
      <c r="C81" s="31">
        <v>1</v>
      </c>
      <c r="D81" s="32">
        <v>0.9</v>
      </c>
      <c r="E81" s="8"/>
      <c r="F81" s="35"/>
      <c r="G81" s="36"/>
      <c r="H81" s="34"/>
      <c r="I81" s="34"/>
      <c r="J81" s="35"/>
    </row>
    <row r="82" spans="1:10" x14ac:dyDescent="0.25">
      <c r="A82" s="30" t="s">
        <v>44</v>
      </c>
      <c r="B82" s="8">
        <v>40897</v>
      </c>
      <c r="C82" s="31">
        <v>3.1</v>
      </c>
      <c r="D82" s="32">
        <v>2.2000000000000002</v>
      </c>
      <c r="E82" s="8"/>
      <c r="F82" s="35"/>
      <c r="G82" s="36"/>
      <c r="H82" s="34"/>
      <c r="I82" s="34"/>
      <c r="J82" s="35"/>
    </row>
    <row r="83" spans="1:10" x14ac:dyDescent="0.25">
      <c r="A83" s="30" t="s">
        <v>44</v>
      </c>
      <c r="B83" s="8">
        <v>40898</v>
      </c>
      <c r="C83" s="31">
        <v>2.6</v>
      </c>
      <c r="D83" s="32">
        <v>3.1</v>
      </c>
      <c r="E83" s="8"/>
      <c r="F83" s="35"/>
      <c r="G83" s="36"/>
      <c r="H83" s="34"/>
      <c r="I83" s="34"/>
      <c r="J83" s="35"/>
    </row>
    <row r="84" spans="1:10" x14ac:dyDescent="0.25">
      <c r="A84" s="30" t="s">
        <v>44</v>
      </c>
      <c r="B84" s="8">
        <v>40899</v>
      </c>
      <c r="C84" s="31">
        <v>4.0999999999999996</v>
      </c>
      <c r="D84" s="32">
        <v>7.4</v>
      </c>
      <c r="E84" s="8"/>
      <c r="F84" s="35"/>
      <c r="G84" s="36"/>
      <c r="H84" s="34"/>
      <c r="I84" s="34"/>
      <c r="J84" s="35"/>
    </row>
    <row r="85" spans="1:10" x14ac:dyDescent="0.25">
      <c r="A85" s="30" t="s">
        <v>44</v>
      </c>
      <c r="B85" s="8">
        <v>40900</v>
      </c>
      <c r="C85" s="31">
        <v>0</v>
      </c>
      <c r="D85" s="32">
        <v>7.5</v>
      </c>
      <c r="E85" s="8"/>
      <c r="F85" s="35"/>
      <c r="G85" s="36"/>
      <c r="H85" s="34"/>
      <c r="I85" s="34"/>
      <c r="J85" s="35"/>
    </row>
    <row r="86" spans="1:10" x14ac:dyDescent="0.25">
      <c r="A86" s="30" t="s">
        <v>44</v>
      </c>
      <c r="B86" s="8">
        <v>40901</v>
      </c>
      <c r="C86" s="31">
        <v>1.6</v>
      </c>
      <c r="D86" s="32">
        <v>4.2</v>
      </c>
      <c r="E86" s="8"/>
      <c r="F86" s="35"/>
      <c r="G86" s="36"/>
      <c r="H86" s="34"/>
      <c r="I86" s="34"/>
      <c r="J86" s="35"/>
    </row>
    <row r="87" spans="1:10" x14ac:dyDescent="0.25">
      <c r="A87" s="30" t="s">
        <v>44</v>
      </c>
      <c r="B87" s="8">
        <v>40902</v>
      </c>
      <c r="C87" s="31">
        <v>0</v>
      </c>
      <c r="D87" s="32">
        <v>3.9</v>
      </c>
      <c r="E87" s="8"/>
      <c r="F87" s="35"/>
      <c r="G87" s="36"/>
      <c r="H87" s="34"/>
      <c r="I87" s="34"/>
      <c r="J87" s="35"/>
    </row>
    <row r="88" spans="1:10" x14ac:dyDescent="0.25">
      <c r="A88" s="30" t="s">
        <v>44</v>
      </c>
      <c r="B88" s="8">
        <v>40903</v>
      </c>
      <c r="C88" s="31">
        <v>0</v>
      </c>
      <c r="D88" s="32">
        <v>6.1</v>
      </c>
      <c r="E88" s="8"/>
      <c r="F88" s="35"/>
      <c r="G88" s="36"/>
      <c r="H88" s="34"/>
      <c r="I88" s="34"/>
      <c r="J88" s="35"/>
    </row>
    <row r="89" spans="1:10" x14ac:dyDescent="0.25">
      <c r="A89" s="30" t="s">
        <v>44</v>
      </c>
      <c r="B89" s="8">
        <v>40904</v>
      </c>
      <c r="C89" s="31">
        <v>0</v>
      </c>
      <c r="D89" s="32">
        <v>6</v>
      </c>
      <c r="E89" s="8"/>
      <c r="F89" s="35"/>
      <c r="G89" s="36"/>
      <c r="H89" s="34"/>
      <c r="I89" s="34"/>
      <c r="J89" s="35"/>
    </row>
    <row r="90" spans="1:10" x14ac:dyDescent="0.25">
      <c r="A90" s="30" t="s">
        <v>44</v>
      </c>
      <c r="B90" s="8">
        <v>40905</v>
      </c>
      <c r="C90" s="31">
        <v>0.5</v>
      </c>
      <c r="D90" s="32">
        <v>4.3</v>
      </c>
      <c r="E90" s="8"/>
      <c r="F90" s="35"/>
      <c r="G90" s="36"/>
      <c r="H90" s="34"/>
      <c r="I90" s="34"/>
      <c r="J90" s="35"/>
    </row>
    <row r="91" spans="1:10" x14ac:dyDescent="0.25">
      <c r="A91" s="30" t="s">
        <v>44</v>
      </c>
      <c r="B91" s="8">
        <v>40906</v>
      </c>
      <c r="C91" s="31">
        <v>0</v>
      </c>
      <c r="D91" s="32">
        <v>5.2</v>
      </c>
      <c r="E91" s="8"/>
      <c r="F91" s="35"/>
      <c r="G91" s="36"/>
      <c r="H91" s="34"/>
      <c r="I91" s="34"/>
      <c r="J91" s="35"/>
    </row>
    <row r="92" spans="1:10" x14ac:dyDescent="0.25">
      <c r="A92" s="30" t="s">
        <v>44</v>
      </c>
      <c r="B92" s="8">
        <v>40907</v>
      </c>
      <c r="C92" s="31">
        <v>5.7</v>
      </c>
      <c r="D92" s="32">
        <v>3.7</v>
      </c>
      <c r="E92" s="8"/>
      <c r="F92" s="35"/>
      <c r="G92" s="36"/>
      <c r="H92" s="34"/>
      <c r="I92" s="34"/>
      <c r="J92" s="35"/>
    </row>
    <row r="93" spans="1:10" x14ac:dyDescent="0.25">
      <c r="A93" s="30" t="s">
        <v>44</v>
      </c>
      <c r="B93" s="8">
        <v>40908</v>
      </c>
      <c r="C93" s="31">
        <v>3.6</v>
      </c>
      <c r="D93" s="32">
        <v>2.8</v>
      </c>
      <c r="E93" s="8"/>
      <c r="F93" s="37"/>
      <c r="G93" s="37"/>
      <c r="H93" s="34"/>
      <c r="I93" s="34"/>
      <c r="J93" s="35"/>
    </row>
    <row r="94" spans="1:10" x14ac:dyDescent="0.25">
      <c r="A94" s="26" t="s">
        <v>47</v>
      </c>
      <c r="B94" s="8">
        <v>40909</v>
      </c>
      <c r="C94" s="33">
        <v>0</v>
      </c>
      <c r="D94" s="33">
        <v>11.6</v>
      </c>
      <c r="E94" s="8"/>
      <c r="F94" s="35"/>
      <c r="G94" s="36"/>
      <c r="H94" s="34"/>
      <c r="I94" s="34"/>
      <c r="J94" s="35"/>
    </row>
    <row r="95" spans="1:10" x14ac:dyDescent="0.25">
      <c r="A95" s="26" t="s">
        <v>47</v>
      </c>
      <c r="B95" s="8">
        <v>40910</v>
      </c>
      <c r="C95" s="33">
        <v>1.4</v>
      </c>
      <c r="D95" s="33">
        <v>9.4</v>
      </c>
      <c r="E95" s="8"/>
      <c r="F95" s="35"/>
      <c r="G95" s="36"/>
      <c r="H95" s="34"/>
      <c r="I95" s="34"/>
      <c r="J95" s="35"/>
    </row>
    <row r="96" spans="1:10" x14ac:dyDescent="0.25">
      <c r="A96" s="26" t="s">
        <v>47</v>
      </c>
      <c r="B96" s="8">
        <v>40911</v>
      </c>
      <c r="C96" s="33">
        <v>5.0999999999999996</v>
      </c>
      <c r="D96" s="33">
        <v>7.7</v>
      </c>
      <c r="E96" s="8"/>
      <c r="F96" s="35"/>
      <c r="G96" s="36"/>
      <c r="H96" s="34"/>
      <c r="I96" s="34"/>
      <c r="J96" s="35"/>
    </row>
    <row r="97" spans="1:10" x14ac:dyDescent="0.25">
      <c r="A97" s="26" t="s">
        <v>47</v>
      </c>
      <c r="B97" s="8">
        <v>40912</v>
      </c>
      <c r="C97" s="33">
        <v>1.4</v>
      </c>
      <c r="D97" s="33">
        <v>6.7</v>
      </c>
      <c r="E97" s="8"/>
      <c r="F97" s="34"/>
      <c r="G97" s="34"/>
      <c r="H97" s="34"/>
      <c r="I97" s="34"/>
      <c r="J97" s="35"/>
    </row>
    <row r="98" spans="1:10" x14ac:dyDescent="0.25">
      <c r="A98" s="26" t="s">
        <v>47</v>
      </c>
      <c r="B98" s="8">
        <v>40913</v>
      </c>
      <c r="C98" s="33">
        <v>9.6</v>
      </c>
      <c r="D98" s="33">
        <v>6.7</v>
      </c>
      <c r="E98" s="8"/>
      <c r="F98" s="34"/>
      <c r="G98" s="34"/>
      <c r="H98" s="34"/>
      <c r="I98" s="34"/>
      <c r="J98" s="35"/>
    </row>
    <row r="99" spans="1:10" x14ac:dyDescent="0.25">
      <c r="A99" s="26" t="s">
        <v>47</v>
      </c>
      <c r="B99" s="8">
        <v>40914</v>
      </c>
      <c r="C99" s="33">
        <v>0</v>
      </c>
      <c r="D99" s="33">
        <v>5.0999999999999996</v>
      </c>
      <c r="E99" s="8"/>
      <c r="F99" s="34"/>
      <c r="G99" s="34"/>
      <c r="H99" s="34"/>
      <c r="I99" s="34"/>
      <c r="J99" s="35"/>
    </row>
    <row r="100" spans="1:10" x14ac:dyDescent="0.25">
      <c r="A100" s="26" t="s">
        <v>47</v>
      </c>
      <c r="B100" s="8">
        <v>40915</v>
      </c>
      <c r="C100" s="33">
        <v>0.4</v>
      </c>
      <c r="D100" s="33">
        <v>5.0999999999999996</v>
      </c>
      <c r="E100" s="8"/>
      <c r="F100" s="34"/>
      <c r="G100" s="34"/>
      <c r="H100" s="34"/>
      <c r="I100" s="34"/>
      <c r="J100" s="35"/>
    </row>
    <row r="101" spans="1:10" x14ac:dyDescent="0.25">
      <c r="A101" s="26" t="s">
        <v>47</v>
      </c>
      <c r="B101" s="8">
        <v>40916</v>
      </c>
      <c r="C101" s="33">
        <v>1</v>
      </c>
      <c r="D101" s="33">
        <v>5.9</v>
      </c>
      <c r="E101" s="8"/>
      <c r="F101" s="34"/>
      <c r="G101" s="34"/>
      <c r="H101" s="34"/>
      <c r="I101" s="34"/>
      <c r="J101" s="35"/>
    </row>
    <row r="102" spans="1:10" x14ac:dyDescent="0.25">
      <c r="A102" s="26" t="s">
        <v>47</v>
      </c>
      <c r="B102" s="8">
        <v>40917</v>
      </c>
      <c r="C102" s="33">
        <v>1.8</v>
      </c>
      <c r="D102" s="33">
        <v>5.3</v>
      </c>
      <c r="E102" s="8"/>
      <c r="F102" s="34"/>
      <c r="G102" s="34"/>
      <c r="H102" s="34"/>
      <c r="I102" s="34"/>
      <c r="J102" s="35"/>
    </row>
    <row r="103" spans="1:10" x14ac:dyDescent="0.25">
      <c r="A103" s="26" t="s">
        <v>47</v>
      </c>
      <c r="B103" s="8">
        <v>40918</v>
      </c>
      <c r="C103" s="33">
        <v>0</v>
      </c>
      <c r="D103" s="33">
        <v>6.1</v>
      </c>
      <c r="E103" s="8"/>
      <c r="F103" s="34"/>
      <c r="G103" s="34"/>
      <c r="H103" s="34"/>
      <c r="I103" s="34"/>
      <c r="J103" s="35"/>
    </row>
    <row r="104" spans="1:10" x14ac:dyDescent="0.25">
      <c r="A104" s="26" t="s">
        <v>47</v>
      </c>
      <c r="B104" s="8">
        <v>40919</v>
      </c>
      <c r="C104" s="33">
        <v>0</v>
      </c>
      <c r="D104" s="33">
        <v>2.9</v>
      </c>
      <c r="E104" s="8"/>
      <c r="F104" s="34"/>
      <c r="G104" s="34"/>
      <c r="H104" s="34"/>
      <c r="I104" s="34"/>
      <c r="J104" s="35"/>
    </row>
    <row r="105" spans="1:10" x14ac:dyDescent="0.25">
      <c r="A105" s="26" t="s">
        <v>47</v>
      </c>
      <c r="B105" s="8">
        <v>40920</v>
      </c>
      <c r="C105" s="33">
        <v>1</v>
      </c>
      <c r="D105" s="33">
        <v>1.5</v>
      </c>
      <c r="E105" s="8"/>
      <c r="F105" s="34"/>
      <c r="G105" s="34"/>
      <c r="H105" s="34"/>
      <c r="I105" s="34"/>
      <c r="J105" s="35"/>
    </row>
    <row r="106" spans="1:10" x14ac:dyDescent="0.25">
      <c r="A106" s="26" t="s">
        <v>47</v>
      </c>
      <c r="B106" s="8">
        <v>40921</v>
      </c>
      <c r="C106" s="33">
        <v>1</v>
      </c>
      <c r="D106" s="33">
        <v>3</v>
      </c>
      <c r="E106" s="8"/>
      <c r="F106" s="34"/>
      <c r="G106" s="34"/>
      <c r="H106" s="34"/>
      <c r="I106" s="34"/>
      <c r="J106" s="35"/>
    </row>
    <row r="107" spans="1:10" x14ac:dyDescent="0.25">
      <c r="A107" s="26" t="s">
        <v>47</v>
      </c>
      <c r="B107" s="8">
        <v>40922</v>
      </c>
      <c r="C107" s="33">
        <v>0</v>
      </c>
      <c r="D107" s="33">
        <v>-0.4</v>
      </c>
      <c r="E107" s="8"/>
      <c r="F107" s="34"/>
      <c r="G107" s="34"/>
      <c r="H107" s="34"/>
      <c r="I107" s="34"/>
      <c r="J107" s="35"/>
    </row>
    <row r="108" spans="1:10" x14ac:dyDescent="0.25">
      <c r="A108" s="26" t="s">
        <v>47</v>
      </c>
      <c r="B108" s="8">
        <v>40923</v>
      </c>
      <c r="C108" s="33">
        <v>0</v>
      </c>
      <c r="D108" s="33">
        <v>-0.7</v>
      </c>
      <c r="E108" s="8"/>
      <c r="F108" s="34"/>
      <c r="G108" s="34"/>
      <c r="H108" s="34"/>
      <c r="I108" s="34"/>
      <c r="J108" s="35"/>
    </row>
    <row r="109" spans="1:10" x14ac:dyDescent="0.25">
      <c r="A109" s="26" t="s">
        <v>47</v>
      </c>
      <c r="B109" s="8">
        <v>40924</v>
      </c>
      <c r="C109" s="33">
        <v>0</v>
      </c>
      <c r="D109" s="33">
        <v>-1.1000000000000001</v>
      </c>
      <c r="E109" s="8"/>
      <c r="F109" s="34"/>
      <c r="G109" s="34"/>
      <c r="H109" s="34"/>
      <c r="I109" s="34"/>
      <c r="J109" s="35"/>
    </row>
    <row r="110" spans="1:10" x14ac:dyDescent="0.25">
      <c r="A110" s="26" t="s">
        <v>47</v>
      </c>
      <c r="B110" s="8">
        <v>40925</v>
      </c>
      <c r="C110" s="33">
        <v>0</v>
      </c>
      <c r="D110" s="33">
        <v>-2.2000000000000002</v>
      </c>
      <c r="E110" s="8"/>
      <c r="F110" s="34"/>
      <c r="G110" s="34"/>
      <c r="H110" s="34"/>
      <c r="I110" s="34"/>
      <c r="J110" s="35"/>
    </row>
    <row r="111" spans="1:10" x14ac:dyDescent="0.25">
      <c r="A111" s="26" t="s">
        <v>47</v>
      </c>
      <c r="B111" s="8">
        <v>40926</v>
      </c>
      <c r="C111" s="33">
        <v>0.2</v>
      </c>
      <c r="D111" s="33">
        <v>-1</v>
      </c>
      <c r="E111" s="8"/>
      <c r="F111" s="34"/>
      <c r="G111" s="34"/>
      <c r="H111" s="34"/>
      <c r="I111" s="34"/>
      <c r="J111" s="35"/>
    </row>
    <row r="112" spans="1:10" x14ac:dyDescent="0.25">
      <c r="A112" s="26" t="s">
        <v>47</v>
      </c>
      <c r="B112" s="8">
        <v>40927</v>
      </c>
      <c r="C112" s="33">
        <v>6.6</v>
      </c>
      <c r="D112" s="33">
        <v>6.9</v>
      </c>
      <c r="E112" s="8"/>
      <c r="F112" s="34"/>
      <c r="G112" s="34"/>
      <c r="H112" s="34"/>
      <c r="I112" s="34"/>
      <c r="J112" s="35"/>
    </row>
    <row r="113" spans="1:10" x14ac:dyDescent="0.25">
      <c r="A113" s="26" t="s">
        <v>47</v>
      </c>
      <c r="B113" s="8">
        <v>40928</v>
      </c>
      <c r="C113" s="33">
        <v>4.4000000000000004</v>
      </c>
      <c r="D113" s="33">
        <v>6.2</v>
      </c>
      <c r="E113" s="8"/>
      <c r="F113" s="34"/>
      <c r="G113" s="34"/>
      <c r="H113" s="34"/>
      <c r="I113" s="34"/>
      <c r="J113" s="35"/>
    </row>
    <row r="114" spans="1:10" x14ac:dyDescent="0.25">
      <c r="A114" s="26" t="s">
        <v>47</v>
      </c>
      <c r="B114" s="8">
        <v>40929</v>
      </c>
      <c r="C114" s="33">
        <v>3.2</v>
      </c>
      <c r="D114" s="33">
        <v>7.6</v>
      </c>
      <c r="E114" s="8"/>
      <c r="F114" s="34"/>
      <c r="G114" s="34"/>
      <c r="H114" s="34"/>
      <c r="I114" s="34"/>
      <c r="J114" s="35"/>
    </row>
    <row r="115" spans="1:10" x14ac:dyDescent="0.25">
      <c r="A115" s="26" t="s">
        <v>47</v>
      </c>
      <c r="B115" s="8">
        <v>40930</v>
      </c>
      <c r="C115" s="33">
        <v>2</v>
      </c>
      <c r="D115" s="33">
        <v>7.6</v>
      </c>
      <c r="E115" s="8"/>
      <c r="F115" s="34"/>
      <c r="G115" s="34"/>
      <c r="H115" s="34"/>
      <c r="I115" s="34"/>
      <c r="J115" s="35"/>
    </row>
    <row r="116" spans="1:10" x14ac:dyDescent="0.25">
      <c r="A116" s="26" t="s">
        <v>47</v>
      </c>
      <c r="B116" s="8">
        <v>40931</v>
      </c>
      <c r="C116" s="33">
        <v>2.4</v>
      </c>
      <c r="D116" s="33">
        <v>6</v>
      </c>
      <c r="E116" s="8"/>
      <c r="F116" s="34"/>
      <c r="G116" s="34"/>
      <c r="H116" s="34"/>
      <c r="I116" s="34"/>
      <c r="J116" s="35"/>
    </row>
    <row r="117" spans="1:10" x14ac:dyDescent="0.25">
      <c r="A117" s="26" t="s">
        <v>47</v>
      </c>
      <c r="B117" s="8">
        <v>40932</v>
      </c>
      <c r="C117" s="33">
        <v>0.2</v>
      </c>
      <c r="D117" s="33">
        <v>4.2</v>
      </c>
      <c r="E117" s="8"/>
      <c r="F117" s="34"/>
      <c r="G117" s="34"/>
      <c r="H117" s="34"/>
      <c r="I117" s="34"/>
      <c r="J117" s="35"/>
    </row>
    <row r="118" spans="1:10" x14ac:dyDescent="0.25">
      <c r="A118" s="26" t="s">
        <v>47</v>
      </c>
      <c r="B118" s="8">
        <v>40933</v>
      </c>
      <c r="C118" s="33">
        <v>0</v>
      </c>
      <c r="D118" s="33">
        <v>4.2</v>
      </c>
      <c r="E118" s="8"/>
      <c r="F118" s="34"/>
      <c r="G118" s="34"/>
      <c r="H118" s="34"/>
      <c r="I118" s="34"/>
      <c r="J118" s="35"/>
    </row>
    <row r="119" spans="1:10" x14ac:dyDescent="0.25">
      <c r="A119" s="26" t="s">
        <v>47</v>
      </c>
      <c r="B119" s="8">
        <v>40934</v>
      </c>
      <c r="C119" s="33">
        <v>2.4</v>
      </c>
      <c r="D119" s="33">
        <v>1.9</v>
      </c>
      <c r="E119" s="8"/>
      <c r="F119" s="34"/>
      <c r="G119" s="34"/>
      <c r="H119" s="34"/>
      <c r="I119" s="34"/>
      <c r="J119" s="35"/>
    </row>
    <row r="120" spans="1:10" x14ac:dyDescent="0.25">
      <c r="A120" s="26" t="s">
        <v>47</v>
      </c>
      <c r="B120" s="8">
        <v>40935</v>
      </c>
      <c r="C120" s="33">
        <v>0</v>
      </c>
      <c r="D120" s="33">
        <v>4</v>
      </c>
      <c r="E120" s="8"/>
      <c r="F120" s="34"/>
      <c r="G120" s="34"/>
      <c r="H120" s="34"/>
      <c r="I120" s="34"/>
      <c r="J120" s="35"/>
    </row>
    <row r="121" spans="1:10" x14ac:dyDescent="0.25">
      <c r="A121" s="26" t="s">
        <v>47</v>
      </c>
      <c r="B121" s="8">
        <v>40936</v>
      </c>
      <c r="C121" s="33">
        <v>0</v>
      </c>
      <c r="D121" s="33">
        <v>3.1</v>
      </c>
      <c r="E121" s="8"/>
      <c r="F121" s="34"/>
      <c r="G121" s="34"/>
      <c r="H121" s="34"/>
      <c r="I121" s="34"/>
      <c r="J121" s="35"/>
    </row>
    <row r="122" spans="1:10" x14ac:dyDescent="0.25">
      <c r="A122" s="26" t="s">
        <v>47</v>
      </c>
      <c r="B122" s="8">
        <v>40937</v>
      </c>
      <c r="C122" s="33">
        <v>1</v>
      </c>
      <c r="D122" s="33">
        <v>0.4</v>
      </c>
      <c r="E122" s="8"/>
      <c r="F122" s="34"/>
      <c r="G122" s="34"/>
      <c r="H122" s="34"/>
      <c r="I122" s="34"/>
      <c r="J122" s="35"/>
    </row>
    <row r="123" spans="1:10" x14ac:dyDescent="0.25">
      <c r="A123" s="26" t="s">
        <v>47</v>
      </c>
      <c r="B123" s="8">
        <v>40938</v>
      </c>
      <c r="C123" s="33">
        <v>2.8</v>
      </c>
      <c r="D123" s="33">
        <v>-0.3</v>
      </c>
      <c r="E123" s="8"/>
      <c r="F123" s="34"/>
      <c r="G123" s="34"/>
      <c r="H123" s="34"/>
      <c r="I123" s="34"/>
      <c r="J123" s="35"/>
    </row>
    <row r="124" spans="1:10" x14ac:dyDescent="0.25">
      <c r="A124" s="26" t="s">
        <v>47</v>
      </c>
      <c r="B124" s="8">
        <v>40939</v>
      </c>
      <c r="C124" s="33">
        <v>0</v>
      </c>
      <c r="D124" s="33">
        <v>-1.6</v>
      </c>
      <c r="E124" s="8"/>
      <c r="F124" s="34"/>
      <c r="G124" s="34"/>
      <c r="H124" s="34"/>
      <c r="I124" s="34"/>
      <c r="J124" s="35"/>
    </row>
    <row r="125" spans="1:10" x14ac:dyDescent="0.25">
      <c r="A125" s="26" t="s">
        <v>47</v>
      </c>
      <c r="B125" s="8">
        <v>40940</v>
      </c>
      <c r="C125" s="33">
        <v>0</v>
      </c>
      <c r="D125" s="33">
        <v>-4.8</v>
      </c>
      <c r="E125" s="8"/>
      <c r="F125" s="34"/>
      <c r="G125" s="34"/>
      <c r="H125" s="34"/>
      <c r="I125" s="34"/>
      <c r="J125" s="35"/>
    </row>
    <row r="126" spans="1:10" x14ac:dyDescent="0.25">
      <c r="A126" s="26" t="s">
        <v>47</v>
      </c>
      <c r="B126" s="8">
        <v>40941</v>
      </c>
      <c r="C126" s="33">
        <v>0</v>
      </c>
      <c r="D126" s="33">
        <v>-7.2</v>
      </c>
      <c r="E126" s="8"/>
      <c r="F126" s="34"/>
      <c r="G126" s="34"/>
      <c r="H126" s="34"/>
      <c r="I126" s="34"/>
      <c r="J126" s="35"/>
    </row>
    <row r="127" spans="1:10" x14ac:dyDescent="0.25">
      <c r="A127" s="26" t="s">
        <v>47</v>
      </c>
      <c r="B127" s="8">
        <v>40942</v>
      </c>
      <c r="C127" s="33">
        <v>0</v>
      </c>
      <c r="D127" s="33">
        <v>-9.1</v>
      </c>
      <c r="E127" s="8"/>
      <c r="F127" s="34"/>
      <c r="G127" s="34"/>
      <c r="H127" s="34"/>
      <c r="I127" s="34"/>
      <c r="J127" s="35"/>
    </row>
    <row r="128" spans="1:10" x14ac:dyDescent="0.25">
      <c r="A128" s="26" t="s">
        <v>47</v>
      </c>
      <c r="B128" s="8">
        <v>40943</v>
      </c>
      <c r="C128" s="33">
        <v>0</v>
      </c>
      <c r="D128" s="33">
        <v>-8.6999999999999993</v>
      </c>
      <c r="E128" s="8"/>
      <c r="F128" s="34"/>
      <c r="G128" s="34"/>
      <c r="H128" s="34"/>
      <c r="I128" s="34"/>
      <c r="J128" s="35"/>
    </row>
    <row r="129" spans="1:10" x14ac:dyDescent="0.25">
      <c r="A129" s="26" t="s">
        <v>47</v>
      </c>
      <c r="B129" s="8">
        <v>40944</v>
      </c>
      <c r="C129" s="33">
        <v>0</v>
      </c>
      <c r="D129" s="33">
        <v>-9.6999999999999993</v>
      </c>
      <c r="E129" s="8"/>
      <c r="F129" s="34"/>
      <c r="G129" s="34"/>
      <c r="H129" s="34"/>
      <c r="I129" s="34"/>
      <c r="J129" s="35"/>
    </row>
    <row r="130" spans="1:10" x14ac:dyDescent="0.25">
      <c r="A130" s="26" t="s">
        <v>47</v>
      </c>
      <c r="B130" s="8">
        <v>40945</v>
      </c>
      <c r="C130" s="33">
        <v>0</v>
      </c>
      <c r="D130" s="33">
        <v>-9.6999999999999993</v>
      </c>
      <c r="E130" s="8"/>
      <c r="F130" s="34"/>
      <c r="G130" s="34"/>
      <c r="H130" s="34"/>
      <c r="I130" s="34"/>
      <c r="J130" s="35"/>
    </row>
    <row r="131" spans="1:10" x14ac:dyDescent="0.25">
      <c r="A131" s="26" t="s">
        <v>47</v>
      </c>
      <c r="B131" s="8">
        <v>40946</v>
      </c>
      <c r="C131" s="33">
        <v>0</v>
      </c>
      <c r="D131" s="33">
        <v>-10.6</v>
      </c>
      <c r="E131" s="8"/>
      <c r="F131" s="34"/>
      <c r="G131" s="34"/>
      <c r="H131" s="34"/>
      <c r="I131" s="34"/>
      <c r="J131" s="35"/>
    </row>
    <row r="132" spans="1:10" x14ac:dyDescent="0.25">
      <c r="A132" s="26" t="s">
        <v>47</v>
      </c>
      <c r="B132" s="8">
        <v>40947</v>
      </c>
      <c r="C132" s="33">
        <v>0</v>
      </c>
      <c r="D132" s="33">
        <v>-6.6</v>
      </c>
      <c r="E132" s="8"/>
      <c r="F132" s="34"/>
      <c r="G132" s="34"/>
      <c r="H132" s="34"/>
      <c r="I132" s="34"/>
      <c r="J132" s="35"/>
    </row>
    <row r="133" spans="1:10" x14ac:dyDescent="0.25">
      <c r="A133" s="26" t="s">
        <v>47</v>
      </c>
      <c r="B133" s="8">
        <v>40948</v>
      </c>
      <c r="C133" s="33">
        <v>0</v>
      </c>
      <c r="D133" s="33">
        <v>-7.2</v>
      </c>
      <c r="E133" s="8"/>
      <c r="F133" s="34"/>
      <c r="G133" s="34"/>
      <c r="H133" s="34"/>
      <c r="I133" s="34"/>
      <c r="J133" s="35"/>
    </row>
    <row r="134" spans="1:10" x14ac:dyDescent="0.25">
      <c r="A134" s="26" t="s">
        <v>47</v>
      </c>
      <c r="B134" s="8">
        <v>40949</v>
      </c>
      <c r="C134" s="33">
        <v>0</v>
      </c>
      <c r="D134" s="33">
        <v>-6.8</v>
      </c>
      <c r="E134" s="8"/>
      <c r="F134" s="34"/>
      <c r="G134" s="34"/>
      <c r="H134" s="34"/>
      <c r="I134" s="34"/>
      <c r="J134" s="35"/>
    </row>
    <row r="135" spans="1:10" x14ac:dyDescent="0.25">
      <c r="A135" s="26" t="s">
        <v>47</v>
      </c>
      <c r="B135" s="8">
        <v>40950</v>
      </c>
      <c r="C135" s="33">
        <v>0</v>
      </c>
      <c r="D135" s="33">
        <v>-9</v>
      </c>
      <c r="E135" s="8"/>
      <c r="F135" s="34"/>
      <c r="G135" s="34"/>
      <c r="H135" s="34"/>
      <c r="I135" s="34"/>
      <c r="J135" s="35"/>
    </row>
    <row r="136" spans="1:10" x14ac:dyDescent="0.25">
      <c r="A136" s="26" t="s">
        <v>47</v>
      </c>
      <c r="B136" s="8">
        <v>40951</v>
      </c>
      <c r="C136" s="33">
        <v>0</v>
      </c>
      <c r="D136" s="33">
        <v>-9.1</v>
      </c>
      <c r="E136" s="8"/>
      <c r="F136" s="34"/>
      <c r="G136" s="34"/>
      <c r="H136" s="34"/>
      <c r="I136" s="34"/>
      <c r="J136" s="35"/>
    </row>
    <row r="137" spans="1:10" x14ac:dyDescent="0.25">
      <c r="A137" s="26" t="s">
        <v>47</v>
      </c>
      <c r="B137" s="8">
        <v>40952</v>
      </c>
      <c r="C137" s="33">
        <v>0</v>
      </c>
      <c r="D137" s="33">
        <v>-4.5</v>
      </c>
      <c r="E137" s="8"/>
      <c r="F137" s="34"/>
      <c r="G137" s="34"/>
      <c r="H137" s="34"/>
      <c r="I137" s="34"/>
      <c r="J137" s="35"/>
    </row>
    <row r="138" spans="1:10" x14ac:dyDescent="0.25">
      <c r="A138" s="26" t="s">
        <v>47</v>
      </c>
      <c r="B138" s="8">
        <v>40953</v>
      </c>
      <c r="C138" s="33">
        <v>0.6</v>
      </c>
      <c r="D138" s="33">
        <v>-0.6</v>
      </c>
      <c r="E138" s="8"/>
      <c r="F138" s="34"/>
      <c r="G138" s="34"/>
      <c r="H138" s="34"/>
      <c r="I138" s="34"/>
      <c r="J138" s="35"/>
    </row>
    <row r="139" spans="1:10" x14ac:dyDescent="0.25">
      <c r="A139" s="26" t="s">
        <v>47</v>
      </c>
      <c r="B139" s="8">
        <v>40954</v>
      </c>
      <c r="C139" s="33">
        <v>1.6</v>
      </c>
      <c r="D139" s="33">
        <v>4</v>
      </c>
      <c r="E139" s="8"/>
      <c r="F139" s="34"/>
      <c r="G139" s="34"/>
      <c r="H139" s="34"/>
      <c r="I139" s="34"/>
      <c r="J139" s="35"/>
    </row>
    <row r="140" spans="1:10" x14ac:dyDescent="0.25">
      <c r="A140" s="26" t="s">
        <v>47</v>
      </c>
      <c r="B140" s="8">
        <v>40955</v>
      </c>
      <c r="C140" s="33">
        <v>0.2</v>
      </c>
      <c r="D140" s="33">
        <v>4.0999999999999996</v>
      </c>
      <c r="E140" s="8"/>
      <c r="F140" s="34"/>
      <c r="G140" s="34"/>
      <c r="H140" s="34"/>
      <c r="I140" s="34"/>
      <c r="J140" s="35"/>
    </row>
    <row r="141" spans="1:10" x14ac:dyDescent="0.25">
      <c r="A141" s="26" t="s">
        <v>47</v>
      </c>
      <c r="B141" s="8">
        <v>40956</v>
      </c>
      <c r="C141" s="33">
        <v>0</v>
      </c>
      <c r="D141" s="33">
        <v>4.3</v>
      </c>
      <c r="E141" s="8"/>
      <c r="F141" s="34"/>
      <c r="G141" s="34"/>
      <c r="H141" s="34"/>
      <c r="I141" s="34"/>
      <c r="J141" s="35"/>
    </row>
    <row r="142" spans="1:10" x14ac:dyDescent="0.25">
      <c r="A142" s="26" t="s">
        <v>47</v>
      </c>
      <c r="B142" s="8">
        <v>40957</v>
      </c>
      <c r="C142" s="33">
        <v>2</v>
      </c>
      <c r="D142" s="33">
        <v>5.8</v>
      </c>
      <c r="E142" s="8"/>
      <c r="F142" s="34"/>
      <c r="G142" s="34"/>
      <c r="H142" s="34"/>
      <c r="I142" s="34"/>
      <c r="J142" s="35"/>
    </row>
    <row r="143" spans="1:10" x14ac:dyDescent="0.25">
      <c r="A143" s="26" t="s">
        <v>47</v>
      </c>
      <c r="B143" s="8">
        <v>40958</v>
      </c>
      <c r="C143" s="33">
        <v>0</v>
      </c>
      <c r="D143" s="33">
        <v>3.7</v>
      </c>
      <c r="E143" s="8"/>
      <c r="F143" s="34"/>
      <c r="G143" s="34"/>
      <c r="H143" s="34"/>
      <c r="I143" s="34"/>
      <c r="J143" s="35"/>
    </row>
    <row r="144" spans="1:10" x14ac:dyDescent="0.25">
      <c r="A144" s="26" t="s">
        <v>47</v>
      </c>
      <c r="B144" s="8">
        <v>40959</v>
      </c>
      <c r="C144" s="33">
        <v>0</v>
      </c>
      <c r="D144" s="33">
        <v>1.3</v>
      </c>
      <c r="E144" s="8"/>
      <c r="F144" s="34"/>
      <c r="G144" s="34"/>
      <c r="H144" s="34"/>
      <c r="I144" s="34"/>
      <c r="J144" s="35"/>
    </row>
    <row r="145" spans="1:10" x14ac:dyDescent="0.25">
      <c r="A145" s="26" t="s">
        <v>47</v>
      </c>
      <c r="B145" s="8">
        <v>40960</v>
      </c>
      <c r="C145" s="33">
        <v>0</v>
      </c>
      <c r="D145" s="33">
        <v>-0.3</v>
      </c>
      <c r="E145" s="8"/>
      <c r="F145" s="34"/>
      <c r="G145" s="34"/>
      <c r="H145" s="34"/>
      <c r="I145" s="34"/>
      <c r="J145" s="35"/>
    </row>
    <row r="146" spans="1:10" x14ac:dyDescent="0.25">
      <c r="A146" s="26" t="s">
        <v>47</v>
      </c>
      <c r="B146" s="8">
        <v>40961</v>
      </c>
      <c r="C146" s="33">
        <v>0</v>
      </c>
      <c r="D146" s="33">
        <v>1.3</v>
      </c>
      <c r="E146" s="8"/>
      <c r="F146" s="34"/>
      <c r="G146" s="34"/>
      <c r="H146" s="34"/>
      <c r="I146" s="34"/>
      <c r="J146" s="35"/>
    </row>
    <row r="147" spans="1:10" x14ac:dyDescent="0.25">
      <c r="A147" s="26" t="s">
        <v>47</v>
      </c>
      <c r="B147" s="8">
        <v>40962</v>
      </c>
      <c r="C147" s="33">
        <v>0</v>
      </c>
      <c r="D147" s="33">
        <v>4.0999999999999996</v>
      </c>
      <c r="E147" s="8"/>
      <c r="F147" s="34"/>
      <c r="G147" s="34"/>
      <c r="H147" s="34"/>
      <c r="I147" s="34"/>
      <c r="J147" s="35"/>
    </row>
    <row r="148" spans="1:10" x14ac:dyDescent="0.25">
      <c r="A148" s="26" t="s">
        <v>47</v>
      </c>
      <c r="B148" s="8">
        <v>40963</v>
      </c>
      <c r="C148" s="33">
        <v>0</v>
      </c>
      <c r="D148" s="33">
        <v>6.7</v>
      </c>
      <c r="E148" s="8"/>
      <c r="F148" s="34"/>
      <c r="G148" s="34"/>
      <c r="H148" s="34"/>
      <c r="I148" s="34"/>
      <c r="J148" s="35"/>
    </row>
    <row r="149" spans="1:10" x14ac:dyDescent="0.25">
      <c r="A149" s="26" t="s">
        <v>47</v>
      </c>
      <c r="B149" s="8">
        <v>40964</v>
      </c>
      <c r="C149" s="33">
        <v>0.4</v>
      </c>
      <c r="D149" s="33">
        <v>7.9</v>
      </c>
      <c r="E149" s="8"/>
      <c r="F149" s="34"/>
      <c r="G149" s="34"/>
      <c r="H149" s="34"/>
      <c r="I149" s="34"/>
      <c r="J149" s="35"/>
    </row>
    <row r="150" spans="1:10" x14ac:dyDescent="0.25">
      <c r="A150" s="26" t="s">
        <v>47</v>
      </c>
      <c r="B150" s="8">
        <v>40965</v>
      </c>
      <c r="C150" s="33">
        <v>0</v>
      </c>
      <c r="D150" s="33">
        <v>6.3</v>
      </c>
      <c r="E150" s="8"/>
      <c r="F150" s="34"/>
      <c r="G150" s="34"/>
      <c r="H150" s="34"/>
      <c r="I150" s="34"/>
      <c r="J150" s="35"/>
    </row>
    <row r="151" spans="1:10" x14ac:dyDescent="0.25">
      <c r="A151" s="26" t="s">
        <v>47</v>
      </c>
      <c r="B151" s="8">
        <v>40966</v>
      </c>
      <c r="C151" s="33">
        <v>0.2</v>
      </c>
      <c r="D151" s="33">
        <v>5.0999999999999996</v>
      </c>
      <c r="E151" s="8"/>
      <c r="F151" s="34"/>
      <c r="G151" s="34"/>
      <c r="H151" s="34"/>
      <c r="I151" s="34"/>
      <c r="J151" s="35"/>
    </row>
    <row r="152" spans="1:10" x14ac:dyDescent="0.25">
      <c r="A152" s="26" t="s">
        <v>47</v>
      </c>
      <c r="B152" s="8">
        <v>40967</v>
      </c>
      <c r="C152" s="33">
        <v>0</v>
      </c>
      <c r="D152" s="33">
        <v>6.4</v>
      </c>
      <c r="E152" s="8"/>
      <c r="F152" s="34"/>
      <c r="G152" s="34"/>
      <c r="H152" s="34"/>
      <c r="I152" s="34"/>
      <c r="J152" s="35"/>
    </row>
    <row r="153" spans="1:10" x14ac:dyDescent="0.25">
      <c r="A153" s="26" t="s">
        <v>47</v>
      </c>
      <c r="B153" s="8">
        <v>40968</v>
      </c>
      <c r="C153" s="33">
        <v>0</v>
      </c>
      <c r="D153" s="33">
        <v>8.6999999999999993</v>
      </c>
      <c r="F153" s="34"/>
      <c r="G153" s="34"/>
      <c r="H153" s="34"/>
      <c r="I153" s="34"/>
      <c r="J153" s="35"/>
    </row>
    <row r="154" spans="1:10" x14ac:dyDescent="0.25">
      <c r="A154" s="11">
        <v>67516001</v>
      </c>
      <c r="B154" s="8">
        <v>40969</v>
      </c>
      <c r="C154" s="11">
        <v>0.2</v>
      </c>
      <c r="D154" s="5">
        <v>7.7791666666666677</v>
      </c>
      <c r="F154" s="34"/>
      <c r="G154" s="34"/>
      <c r="H154" s="34"/>
      <c r="I154" s="34"/>
      <c r="J154" s="35"/>
    </row>
    <row r="155" spans="1:10" x14ac:dyDescent="0.25">
      <c r="A155" s="11">
        <v>67516001</v>
      </c>
      <c r="B155" s="8">
        <v>40970</v>
      </c>
      <c r="C155" s="11">
        <v>0</v>
      </c>
      <c r="D155" s="5">
        <v>6.7041666666666666</v>
      </c>
      <c r="F155" s="34"/>
      <c r="G155" s="34"/>
      <c r="H155" s="34"/>
      <c r="I155" s="34"/>
      <c r="J155" s="35"/>
    </row>
    <row r="156" spans="1:10" x14ac:dyDescent="0.25">
      <c r="A156" s="11">
        <v>67516001</v>
      </c>
      <c r="B156" s="8">
        <v>40971</v>
      </c>
      <c r="C156" s="11">
        <v>0</v>
      </c>
      <c r="D156" s="5">
        <v>7.333333333333333</v>
      </c>
      <c r="F156" s="34"/>
      <c r="G156" s="34"/>
      <c r="H156" s="34"/>
      <c r="I156" s="34"/>
      <c r="J156" s="35"/>
    </row>
    <row r="157" spans="1:10" x14ac:dyDescent="0.25">
      <c r="A157" s="11">
        <v>67516001</v>
      </c>
      <c r="B157" s="8">
        <v>40972</v>
      </c>
      <c r="C157" s="11">
        <v>0</v>
      </c>
      <c r="D157" s="5">
        <v>7.445833333333332</v>
      </c>
      <c r="F157" s="34"/>
      <c r="G157" s="34"/>
      <c r="H157" s="34"/>
      <c r="I157" s="34"/>
      <c r="J157" s="35"/>
    </row>
    <row r="158" spans="1:10" x14ac:dyDescent="0.25">
      <c r="A158" s="11">
        <v>67516001</v>
      </c>
      <c r="B158" s="8">
        <v>40973</v>
      </c>
      <c r="C158" s="11">
        <v>0</v>
      </c>
      <c r="D158" s="5">
        <v>4.1958333333333337</v>
      </c>
      <c r="F158" s="34"/>
      <c r="G158" s="34"/>
      <c r="H158" s="34"/>
      <c r="I158" s="34"/>
      <c r="J158" s="35"/>
    </row>
    <row r="159" spans="1:10" x14ac:dyDescent="0.25">
      <c r="A159" s="11">
        <v>67516001</v>
      </c>
      <c r="B159" s="8">
        <v>40974</v>
      </c>
      <c r="C159" s="11">
        <v>0.2</v>
      </c>
      <c r="D159" s="5">
        <v>5.1086956521739122</v>
      </c>
      <c r="F159" s="34"/>
      <c r="G159" s="34"/>
      <c r="H159" s="34"/>
      <c r="I159" s="34"/>
      <c r="J159" s="35"/>
    </row>
    <row r="160" spans="1:10" x14ac:dyDescent="0.25">
      <c r="A160" s="11">
        <v>67516001</v>
      </c>
      <c r="B160" s="8">
        <v>40975</v>
      </c>
      <c r="C160" s="11">
        <v>0.2</v>
      </c>
      <c r="D160" s="5">
        <v>4.7625000000000002</v>
      </c>
      <c r="F160" s="34"/>
      <c r="G160" s="34"/>
      <c r="H160" s="34"/>
      <c r="I160" s="34"/>
      <c r="J160" s="35"/>
    </row>
    <row r="161" spans="1:10" x14ac:dyDescent="0.25">
      <c r="A161" s="11">
        <v>67516001</v>
      </c>
      <c r="B161" s="8">
        <v>40976</v>
      </c>
      <c r="C161" s="11">
        <v>0.2</v>
      </c>
      <c r="D161" s="5">
        <v>5.0874999999999995</v>
      </c>
      <c r="F161" s="34"/>
      <c r="G161" s="34"/>
      <c r="H161" s="34"/>
      <c r="I161" s="34"/>
      <c r="J161" s="35"/>
    </row>
    <row r="162" spans="1:10" x14ac:dyDescent="0.25">
      <c r="A162" s="11">
        <v>67516001</v>
      </c>
      <c r="B162" s="8">
        <v>40977</v>
      </c>
      <c r="C162" s="11">
        <v>0</v>
      </c>
      <c r="D162" s="5">
        <v>4.7541666666666664</v>
      </c>
      <c r="F162" s="34"/>
      <c r="G162" s="34"/>
      <c r="H162" s="34"/>
      <c r="I162" s="34"/>
      <c r="J162" s="35"/>
    </row>
    <row r="163" spans="1:10" x14ac:dyDescent="0.25">
      <c r="A163" s="11">
        <v>67516001</v>
      </c>
      <c r="B163" s="8">
        <v>40978</v>
      </c>
      <c r="C163" s="11">
        <v>0</v>
      </c>
      <c r="D163" s="5">
        <v>6.2125000000000012</v>
      </c>
      <c r="F163" s="34"/>
      <c r="G163" s="34"/>
      <c r="H163" s="34"/>
      <c r="I163" s="34"/>
      <c r="J163" s="35"/>
    </row>
    <row r="164" spans="1:10" x14ac:dyDescent="0.25">
      <c r="A164" s="11">
        <v>67516001</v>
      </c>
      <c r="B164" s="8">
        <v>40979</v>
      </c>
      <c r="C164" s="11">
        <v>0</v>
      </c>
      <c r="D164" s="5">
        <v>8.4124999999999996</v>
      </c>
      <c r="F164" s="34"/>
      <c r="G164" s="34"/>
      <c r="H164" s="34"/>
      <c r="I164" s="34"/>
      <c r="J164" s="35"/>
    </row>
    <row r="165" spans="1:10" x14ac:dyDescent="0.25">
      <c r="A165" s="11">
        <v>67516001</v>
      </c>
      <c r="B165" s="8">
        <v>40980</v>
      </c>
      <c r="C165" s="11">
        <v>0</v>
      </c>
      <c r="D165" s="5">
        <v>10.145833333333332</v>
      </c>
      <c r="F165" s="34"/>
      <c r="G165" s="34"/>
      <c r="H165" s="34"/>
      <c r="I165" s="34"/>
      <c r="J165" s="35"/>
    </row>
    <row r="166" spans="1:10" x14ac:dyDescent="0.25">
      <c r="A166" s="11">
        <v>67516001</v>
      </c>
      <c r="B166" s="8">
        <v>40981</v>
      </c>
      <c r="C166" s="11">
        <v>0.2</v>
      </c>
      <c r="D166" s="5">
        <v>7.4750000000000005</v>
      </c>
      <c r="F166" s="34"/>
      <c r="G166" s="34"/>
      <c r="H166" s="34"/>
      <c r="I166" s="34"/>
      <c r="J166" s="35"/>
    </row>
    <row r="167" spans="1:10" x14ac:dyDescent="0.25">
      <c r="A167" s="11">
        <v>67516001</v>
      </c>
      <c r="B167" s="8">
        <v>40982</v>
      </c>
      <c r="C167" s="11">
        <v>0</v>
      </c>
      <c r="D167" s="5">
        <v>7.1749999999999998</v>
      </c>
      <c r="F167" s="34"/>
      <c r="G167" s="34"/>
      <c r="H167" s="34"/>
      <c r="I167" s="34"/>
      <c r="J167" s="35"/>
    </row>
    <row r="168" spans="1:10" x14ac:dyDescent="0.25">
      <c r="A168" s="11">
        <v>67516001</v>
      </c>
      <c r="B168" s="8">
        <v>40983</v>
      </c>
      <c r="C168" s="11">
        <v>0</v>
      </c>
      <c r="D168" s="5">
        <v>8.6458333333333321</v>
      </c>
      <c r="F168" s="34"/>
      <c r="G168" s="34"/>
      <c r="H168" s="34"/>
      <c r="I168" s="34"/>
      <c r="J168" s="35"/>
    </row>
    <row r="169" spans="1:10" x14ac:dyDescent="0.25">
      <c r="A169" s="11">
        <v>67516001</v>
      </c>
      <c r="B169" s="8">
        <v>40984</v>
      </c>
      <c r="C169" s="11">
        <v>0.2</v>
      </c>
      <c r="D169" s="5">
        <v>13.466666666666669</v>
      </c>
      <c r="F169" s="34"/>
      <c r="G169" s="34"/>
      <c r="H169" s="34"/>
      <c r="I169" s="34"/>
      <c r="J169" s="35"/>
    </row>
    <row r="170" spans="1:10" x14ac:dyDescent="0.25">
      <c r="A170" s="11">
        <v>67516001</v>
      </c>
      <c r="B170" s="8">
        <v>40985</v>
      </c>
      <c r="C170" s="11">
        <v>0</v>
      </c>
      <c r="D170" s="5">
        <v>13.920833333333334</v>
      </c>
      <c r="F170" s="34"/>
      <c r="G170" s="34"/>
      <c r="H170" s="34"/>
      <c r="I170" s="34"/>
      <c r="J170" s="35"/>
    </row>
    <row r="171" spans="1:10" x14ac:dyDescent="0.25">
      <c r="A171" s="11">
        <v>67516001</v>
      </c>
      <c r="B171" s="8">
        <v>40986</v>
      </c>
      <c r="C171" s="11">
        <v>9</v>
      </c>
      <c r="D171" s="5">
        <v>7.9208333333333343</v>
      </c>
      <c r="F171" s="34"/>
      <c r="G171" s="34"/>
      <c r="H171" s="34"/>
      <c r="I171" s="34"/>
      <c r="J171" s="35"/>
    </row>
    <row r="172" spans="1:10" x14ac:dyDescent="0.25">
      <c r="A172" s="11">
        <v>67516001</v>
      </c>
      <c r="B172" s="8">
        <v>40987</v>
      </c>
      <c r="C172" s="11">
        <v>0.8</v>
      </c>
      <c r="D172" s="5">
        <v>6.7624999999999993</v>
      </c>
      <c r="F172" s="34"/>
      <c r="G172" s="34"/>
      <c r="H172" s="34"/>
      <c r="I172" s="34"/>
      <c r="J172" s="35"/>
    </row>
    <row r="173" spans="1:10" x14ac:dyDescent="0.25">
      <c r="A173" s="11">
        <v>67516001</v>
      </c>
      <c r="B173" s="8">
        <v>40988</v>
      </c>
      <c r="C173" s="11">
        <v>0</v>
      </c>
      <c r="D173" s="5">
        <v>7.2874999999999988</v>
      </c>
      <c r="F173" s="34"/>
      <c r="G173" s="34"/>
      <c r="H173" s="34"/>
      <c r="I173" s="34"/>
      <c r="J173" s="35"/>
    </row>
    <row r="174" spans="1:10" x14ac:dyDescent="0.25">
      <c r="A174" s="11">
        <v>67516001</v>
      </c>
      <c r="B174" s="8">
        <v>40989</v>
      </c>
      <c r="C174" s="11">
        <v>0</v>
      </c>
      <c r="D174" s="5">
        <v>10.237500000000001</v>
      </c>
      <c r="F174" s="34"/>
      <c r="G174" s="34"/>
      <c r="H174" s="34"/>
      <c r="I174" s="34"/>
      <c r="J174" s="35"/>
    </row>
    <row r="175" spans="1:10" x14ac:dyDescent="0.25">
      <c r="A175" s="11">
        <v>67516001</v>
      </c>
      <c r="B175" s="8">
        <v>40990</v>
      </c>
      <c r="C175" s="11">
        <v>0</v>
      </c>
      <c r="D175" s="5">
        <v>12.770833333333334</v>
      </c>
      <c r="F175" s="34"/>
      <c r="G175" s="34"/>
      <c r="H175" s="34"/>
      <c r="I175" s="34"/>
      <c r="J175" s="35"/>
    </row>
    <row r="176" spans="1:10" x14ac:dyDescent="0.25">
      <c r="A176" s="11">
        <v>67516001</v>
      </c>
      <c r="B176" s="8">
        <v>40991</v>
      </c>
      <c r="C176" s="11">
        <v>0</v>
      </c>
      <c r="D176" s="5">
        <v>13.266666666666664</v>
      </c>
      <c r="F176" s="34"/>
      <c r="G176" s="34"/>
      <c r="H176" s="34"/>
      <c r="I176" s="34"/>
      <c r="J176" s="35"/>
    </row>
    <row r="177" spans="1:10" x14ac:dyDescent="0.25">
      <c r="A177" s="11">
        <v>67516001</v>
      </c>
      <c r="B177" s="8">
        <v>40992</v>
      </c>
      <c r="C177" s="11">
        <v>0</v>
      </c>
      <c r="D177" s="5">
        <v>13.670833333333334</v>
      </c>
      <c r="F177" s="34"/>
      <c r="G177" s="34"/>
      <c r="H177" s="34"/>
      <c r="I177" s="34"/>
      <c r="J177" s="35"/>
    </row>
    <row r="178" spans="1:10" x14ac:dyDescent="0.25">
      <c r="A178" s="11">
        <v>67516001</v>
      </c>
      <c r="B178" s="8">
        <v>40993</v>
      </c>
      <c r="C178" s="11">
        <v>0</v>
      </c>
      <c r="D178" s="5">
        <v>14.429166666666667</v>
      </c>
      <c r="F178" s="34"/>
      <c r="G178" s="34"/>
      <c r="H178" s="34"/>
      <c r="I178" s="34"/>
      <c r="J178" s="35"/>
    </row>
    <row r="179" spans="1:10" x14ac:dyDescent="0.25">
      <c r="A179" s="11">
        <v>67516001</v>
      </c>
      <c r="B179" s="8">
        <v>40994</v>
      </c>
      <c r="C179" s="11">
        <v>0</v>
      </c>
      <c r="D179" s="5">
        <v>13.874999999999998</v>
      </c>
      <c r="F179" s="34"/>
      <c r="G179" s="34"/>
      <c r="H179" s="34"/>
      <c r="I179" s="34"/>
      <c r="J179" s="35"/>
    </row>
    <row r="180" spans="1:10" x14ac:dyDescent="0.25">
      <c r="A180" s="11">
        <v>67516001</v>
      </c>
      <c r="B180" s="8">
        <v>40995</v>
      </c>
      <c r="C180" s="11">
        <v>0</v>
      </c>
      <c r="D180" s="5">
        <v>13.52916666666667</v>
      </c>
      <c r="F180" s="34"/>
      <c r="G180" s="34"/>
      <c r="H180" s="34"/>
      <c r="I180" s="34"/>
      <c r="J180" s="35"/>
    </row>
    <row r="181" spans="1:10" x14ac:dyDescent="0.25">
      <c r="A181" s="11">
        <v>67516001</v>
      </c>
      <c r="B181" s="8">
        <v>40996</v>
      </c>
      <c r="C181" s="11">
        <v>0</v>
      </c>
      <c r="D181" s="5">
        <v>14.241666666666667</v>
      </c>
      <c r="F181" s="34"/>
      <c r="G181" s="34"/>
      <c r="H181" s="34"/>
      <c r="I181" s="34"/>
      <c r="J181" s="35"/>
    </row>
    <row r="182" spans="1:10" x14ac:dyDescent="0.25">
      <c r="A182" s="11">
        <v>67516001</v>
      </c>
      <c r="B182" s="8">
        <v>40997</v>
      </c>
      <c r="C182" s="11">
        <v>0</v>
      </c>
      <c r="D182" s="5">
        <v>12.820833333333331</v>
      </c>
      <c r="F182" s="34"/>
      <c r="G182" s="34"/>
      <c r="H182" s="34"/>
      <c r="I182" s="34"/>
      <c r="J182" s="35"/>
    </row>
    <row r="183" spans="1:10" x14ac:dyDescent="0.25">
      <c r="A183" s="11">
        <v>67516001</v>
      </c>
      <c r="B183" s="8">
        <v>40998</v>
      </c>
      <c r="C183" s="11">
        <v>0</v>
      </c>
      <c r="D183" s="5">
        <v>10.46521739130435</v>
      </c>
      <c r="F183" s="34"/>
      <c r="G183" s="34"/>
      <c r="H183" s="34"/>
      <c r="I183" s="34"/>
      <c r="J183" s="35"/>
    </row>
    <row r="184" spans="1:10" x14ac:dyDescent="0.25">
      <c r="A184" s="11">
        <v>67516001</v>
      </c>
      <c r="B184" s="8">
        <v>40999</v>
      </c>
      <c r="C184" s="11">
        <v>0</v>
      </c>
      <c r="D184" s="5">
        <v>8.8916666666666657</v>
      </c>
      <c r="F184" s="34"/>
      <c r="G184" s="34"/>
      <c r="H184" s="34"/>
      <c r="I184" s="34"/>
      <c r="J184" s="35"/>
    </row>
    <row r="185" spans="1:10" x14ac:dyDescent="0.25">
      <c r="A185" s="11">
        <v>67516001</v>
      </c>
      <c r="B185" s="8">
        <v>41000</v>
      </c>
      <c r="C185" s="11">
        <v>0</v>
      </c>
      <c r="D185" s="5">
        <v>6.6125000000000007</v>
      </c>
      <c r="F185" s="34"/>
      <c r="G185" s="34"/>
      <c r="H185" s="34"/>
      <c r="I185" s="34"/>
      <c r="J185" s="35"/>
    </row>
    <row r="186" spans="1:10" x14ac:dyDescent="0.25">
      <c r="A186" s="11">
        <v>67516001</v>
      </c>
      <c r="B186" s="8">
        <v>41001</v>
      </c>
      <c r="C186" s="11">
        <v>0</v>
      </c>
      <c r="D186" s="5">
        <v>8.9791666666666661</v>
      </c>
      <c r="F186" s="34"/>
      <c r="G186" s="34"/>
      <c r="H186" s="34"/>
      <c r="I186" s="34"/>
      <c r="J186" s="35"/>
    </row>
    <row r="187" spans="1:10" x14ac:dyDescent="0.25">
      <c r="A187" s="11">
        <v>67516001</v>
      </c>
      <c r="B187" s="8">
        <v>41002</v>
      </c>
      <c r="C187" s="11">
        <v>1.4</v>
      </c>
      <c r="D187" s="5">
        <v>11.700000000000003</v>
      </c>
      <c r="F187" s="34"/>
      <c r="G187" s="34"/>
      <c r="H187" s="34"/>
      <c r="I187" s="34"/>
      <c r="J187" s="35"/>
    </row>
    <row r="188" spans="1:10" x14ac:dyDescent="0.25">
      <c r="A188" s="11">
        <v>67516001</v>
      </c>
      <c r="B188" s="8">
        <v>41003</v>
      </c>
      <c r="C188" s="11">
        <v>0.4</v>
      </c>
      <c r="D188" s="5">
        <v>10.137499999999999</v>
      </c>
      <c r="F188" s="34"/>
      <c r="G188" s="34"/>
      <c r="H188" s="34"/>
      <c r="I188" s="34"/>
      <c r="J188" s="35"/>
    </row>
    <row r="189" spans="1:10" x14ac:dyDescent="0.25">
      <c r="A189" s="11">
        <v>67516001</v>
      </c>
      <c r="B189" s="8">
        <v>41004</v>
      </c>
      <c r="C189" s="11">
        <v>0</v>
      </c>
      <c r="D189" s="5">
        <v>8.1833333333333336</v>
      </c>
      <c r="F189" s="34"/>
      <c r="G189" s="34"/>
      <c r="H189" s="34"/>
      <c r="I189" s="34"/>
      <c r="J189" s="35"/>
    </row>
    <row r="190" spans="1:10" x14ac:dyDescent="0.25">
      <c r="A190" s="11">
        <v>67516001</v>
      </c>
      <c r="B190" s="8">
        <v>41005</v>
      </c>
      <c r="C190" s="11">
        <v>0</v>
      </c>
      <c r="D190" s="5">
        <v>8.2874999999999996</v>
      </c>
      <c r="F190" s="34"/>
      <c r="G190" s="34"/>
      <c r="H190" s="34"/>
      <c r="I190" s="34"/>
      <c r="J190" s="35"/>
    </row>
    <row r="191" spans="1:10" x14ac:dyDescent="0.25">
      <c r="A191" s="11">
        <v>67516001</v>
      </c>
      <c r="B191" s="8">
        <v>41006</v>
      </c>
      <c r="C191" s="11">
        <v>0</v>
      </c>
      <c r="D191" s="5">
        <v>6.55</v>
      </c>
      <c r="F191" s="34"/>
      <c r="G191" s="34"/>
      <c r="H191" s="34"/>
      <c r="I191" s="34"/>
      <c r="J191" s="35"/>
    </row>
    <row r="192" spans="1:10" x14ac:dyDescent="0.25">
      <c r="A192" s="11">
        <v>67516001</v>
      </c>
      <c r="B192" s="8">
        <v>41007</v>
      </c>
      <c r="C192" s="11">
        <v>0</v>
      </c>
      <c r="D192" s="5">
        <v>4.9083333333333323</v>
      </c>
      <c r="F192" s="34"/>
      <c r="G192" s="34"/>
      <c r="H192" s="34"/>
      <c r="I192" s="34"/>
      <c r="J192" s="35"/>
    </row>
    <row r="193" spans="1:10" x14ac:dyDescent="0.25">
      <c r="A193" s="11">
        <v>67516001</v>
      </c>
      <c r="B193" s="8">
        <v>41008</v>
      </c>
      <c r="C193" s="11">
        <v>3.4000000000000008</v>
      </c>
      <c r="D193" s="5">
        <v>6.3666666666666671</v>
      </c>
      <c r="F193" s="34"/>
      <c r="G193" s="34"/>
      <c r="H193" s="34"/>
      <c r="I193" s="34"/>
      <c r="J193" s="35"/>
    </row>
    <row r="194" spans="1:10" x14ac:dyDescent="0.25">
      <c r="A194" s="11">
        <v>67516001</v>
      </c>
      <c r="B194" s="8">
        <v>41009</v>
      </c>
      <c r="C194" s="11">
        <v>3.0000000000000004</v>
      </c>
      <c r="D194" s="5">
        <v>11.504166666666665</v>
      </c>
      <c r="F194" s="34"/>
      <c r="G194" s="34"/>
      <c r="H194" s="34"/>
      <c r="I194" s="34"/>
      <c r="J194" s="35"/>
    </row>
    <row r="195" spans="1:10" x14ac:dyDescent="0.25">
      <c r="A195" s="11">
        <v>67516001</v>
      </c>
      <c r="B195" s="8">
        <v>41010</v>
      </c>
      <c r="C195" s="11">
        <v>0.4</v>
      </c>
      <c r="D195" s="5">
        <v>8.3500000000000014</v>
      </c>
      <c r="F195" s="34"/>
      <c r="G195" s="34"/>
      <c r="H195" s="34"/>
      <c r="I195" s="34"/>
      <c r="J195" s="35"/>
    </row>
    <row r="196" spans="1:10" x14ac:dyDescent="0.25">
      <c r="A196" s="11">
        <v>67516001</v>
      </c>
      <c r="B196" s="8">
        <v>41011</v>
      </c>
      <c r="C196" s="11">
        <v>4.0000000000000009</v>
      </c>
      <c r="D196" s="5">
        <v>7.2083333333333321</v>
      </c>
      <c r="F196" s="34"/>
      <c r="G196" s="34"/>
      <c r="H196" s="34"/>
      <c r="I196" s="34"/>
      <c r="J196" s="35"/>
    </row>
    <row r="197" spans="1:10" x14ac:dyDescent="0.25">
      <c r="A197" s="11">
        <v>67516001</v>
      </c>
      <c r="B197" s="8">
        <v>41012</v>
      </c>
      <c r="C197" s="11">
        <v>0</v>
      </c>
      <c r="D197" s="5">
        <v>8.4708333333333332</v>
      </c>
      <c r="F197" s="34"/>
      <c r="G197" s="34"/>
      <c r="H197" s="34"/>
      <c r="I197" s="34"/>
      <c r="J197" s="35"/>
    </row>
    <row r="198" spans="1:10" x14ac:dyDescent="0.25">
      <c r="A198" s="11">
        <v>67516001</v>
      </c>
      <c r="B198" s="8">
        <v>41013</v>
      </c>
      <c r="C198" s="11">
        <v>0</v>
      </c>
      <c r="D198" s="5">
        <v>9.7916666666666679</v>
      </c>
      <c r="F198" s="34"/>
      <c r="G198" s="34"/>
      <c r="H198" s="34"/>
      <c r="I198" s="34"/>
      <c r="J198" s="35"/>
    </row>
    <row r="199" spans="1:10" x14ac:dyDescent="0.25">
      <c r="A199" s="11">
        <v>67516001</v>
      </c>
      <c r="B199" s="8">
        <v>41014</v>
      </c>
      <c r="C199" s="11">
        <v>0.8</v>
      </c>
      <c r="D199" s="5">
        <v>9.6583333333333332</v>
      </c>
      <c r="F199" s="34"/>
      <c r="G199" s="34"/>
      <c r="H199" s="34"/>
      <c r="I199" s="34"/>
      <c r="J199" s="35"/>
    </row>
    <row r="200" spans="1:10" x14ac:dyDescent="0.25">
      <c r="A200" s="11">
        <v>67516001</v>
      </c>
      <c r="B200" s="8">
        <v>41015</v>
      </c>
      <c r="C200" s="11">
        <v>0.2</v>
      </c>
      <c r="D200" s="5">
        <v>5.258333333333332</v>
      </c>
      <c r="F200" s="34"/>
      <c r="G200" s="34"/>
      <c r="H200" s="34"/>
      <c r="I200" s="34"/>
      <c r="J200" s="35"/>
    </row>
    <row r="201" spans="1:10" x14ac:dyDescent="0.25">
      <c r="A201" s="11">
        <v>67516001</v>
      </c>
      <c r="B201" s="8">
        <v>41016</v>
      </c>
      <c r="C201" s="11">
        <v>0.2</v>
      </c>
      <c r="D201" s="5">
        <v>6.6291666666666664</v>
      </c>
      <c r="F201" s="34"/>
      <c r="G201" s="34"/>
      <c r="H201" s="34"/>
      <c r="I201" s="34"/>
      <c r="J201" s="35"/>
    </row>
    <row r="202" spans="1:10" x14ac:dyDescent="0.25">
      <c r="A202" s="11">
        <v>67516001</v>
      </c>
      <c r="B202" s="8">
        <v>41017</v>
      </c>
      <c r="C202" s="11">
        <v>1.2</v>
      </c>
      <c r="D202" s="5">
        <v>8.3916666666666675</v>
      </c>
      <c r="F202" s="34"/>
      <c r="G202" s="34"/>
      <c r="H202" s="34"/>
      <c r="I202" s="34"/>
      <c r="J202" s="35"/>
    </row>
    <row r="203" spans="1:10" x14ac:dyDescent="0.25">
      <c r="A203" s="11">
        <v>67516001</v>
      </c>
      <c r="B203" s="8">
        <v>41018</v>
      </c>
      <c r="C203" s="11">
        <v>0.4</v>
      </c>
      <c r="D203" s="5">
        <v>9.1041666666666661</v>
      </c>
      <c r="F203" s="34"/>
      <c r="G203" s="34"/>
      <c r="H203" s="34"/>
      <c r="I203" s="34"/>
      <c r="J203" s="35"/>
    </row>
    <row r="204" spans="1:10" x14ac:dyDescent="0.25">
      <c r="A204" s="11">
        <v>67516001</v>
      </c>
      <c r="B204" s="8">
        <v>41019</v>
      </c>
      <c r="C204" s="11">
        <v>1</v>
      </c>
      <c r="D204" s="5">
        <v>7.4541666666666684</v>
      </c>
      <c r="F204" s="34"/>
      <c r="G204" s="34"/>
      <c r="H204" s="34"/>
      <c r="I204" s="34"/>
      <c r="J204" s="35"/>
    </row>
    <row r="205" spans="1:10" x14ac:dyDescent="0.25">
      <c r="A205" s="11">
        <v>67516001</v>
      </c>
      <c r="B205" s="8">
        <v>41020</v>
      </c>
      <c r="C205" s="11">
        <v>5.2000000000000028</v>
      </c>
      <c r="D205" s="5">
        <v>8.0374999999999996</v>
      </c>
      <c r="F205" s="34"/>
      <c r="G205" s="34"/>
      <c r="H205" s="34"/>
      <c r="I205" s="34"/>
      <c r="J205" s="35"/>
    </row>
    <row r="206" spans="1:10" x14ac:dyDescent="0.25">
      <c r="A206" s="11">
        <v>67516001</v>
      </c>
      <c r="B206" s="8">
        <v>41021</v>
      </c>
      <c r="C206" s="11">
        <v>1.4</v>
      </c>
      <c r="D206" s="5">
        <v>7.729166666666667</v>
      </c>
      <c r="F206" s="34"/>
      <c r="G206" s="34"/>
      <c r="H206" s="34"/>
      <c r="I206" s="34"/>
      <c r="J206" s="35"/>
    </row>
    <row r="207" spans="1:10" x14ac:dyDescent="0.25">
      <c r="A207" s="11">
        <v>67516001</v>
      </c>
      <c r="B207" s="8">
        <v>41022</v>
      </c>
      <c r="C207" s="11">
        <v>2.6</v>
      </c>
      <c r="D207" s="5">
        <v>8.9083333333333332</v>
      </c>
      <c r="F207" s="34"/>
      <c r="G207" s="34"/>
      <c r="H207" s="34"/>
      <c r="I207" s="34"/>
      <c r="J207" s="35"/>
    </row>
    <row r="208" spans="1:10" x14ac:dyDescent="0.25">
      <c r="A208" s="11">
        <v>67516001</v>
      </c>
      <c r="B208" s="8">
        <v>41023</v>
      </c>
      <c r="C208" s="11">
        <v>4.2000000000000011</v>
      </c>
      <c r="D208" s="5">
        <v>8.0499999999999989</v>
      </c>
      <c r="F208" s="34"/>
      <c r="G208" s="34"/>
      <c r="H208" s="34"/>
      <c r="I208" s="34"/>
      <c r="J208" s="35"/>
    </row>
    <row r="209" spans="1:10" x14ac:dyDescent="0.25">
      <c r="A209" s="11">
        <v>67516001</v>
      </c>
      <c r="B209" s="8">
        <v>41024</v>
      </c>
      <c r="C209" s="11">
        <v>0</v>
      </c>
      <c r="D209" s="5">
        <v>10.012500000000001</v>
      </c>
      <c r="F209" s="34"/>
      <c r="G209" s="34"/>
      <c r="H209" s="34"/>
      <c r="I209" s="34"/>
      <c r="J209" s="35"/>
    </row>
    <row r="210" spans="1:10" x14ac:dyDescent="0.25">
      <c r="A210" s="11">
        <v>67516001</v>
      </c>
      <c r="B210" s="8">
        <v>41025</v>
      </c>
      <c r="C210" s="11">
        <v>0</v>
      </c>
      <c r="D210" s="5">
        <v>12.25</v>
      </c>
      <c r="F210" s="34"/>
      <c r="G210" s="34"/>
      <c r="H210" s="34"/>
      <c r="I210" s="34"/>
      <c r="J210" s="35"/>
    </row>
    <row r="211" spans="1:10" x14ac:dyDescent="0.25">
      <c r="A211" s="11">
        <v>67516001</v>
      </c>
      <c r="B211" s="8">
        <v>41026</v>
      </c>
      <c r="C211" s="11">
        <v>0</v>
      </c>
      <c r="D211" s="5">
        <v>14.866666666666669</v>
      </c>
      <c r="F211" s="34"/>
      <c r="G211" s="34"/>
      <c r="H211" s="34"/>
      <c r="I211" s="34"/>
      <c r="J211" s="35"/>
    </row>
    <row r="212" spans="1:10" x14ac:dyDescent="0.25">
      <c r="A212" s="11">
        <v>67516001</v>
      </c>
      <c r="B212" s="8">
        <v>41027</v>
      </c>
      <c r="C212" s="11">
        <v>0</v>
      </c>
      <c r="D212" s="5">
        <v>21.062499999999996</v>
      </c>
      <c r="F212" s="34"/>
      <c r="G212" s="34"/>
      <c r="H212" s="34"/>
      <c r="I212" s="34"/>
      <c r="J212" s="35"/>
    </row>
    <row r="213" spans="1:10" x14ac:dyDescent="0.25">
      <c r="A213" s="11">
        <v>67516001</v>
      </c>
      <c r="B213" s="8">
        <v>41028</v>
      </c>
      <c r="C213" s="11">
        <v>5.4000000000000021</v>
      </c>
      <c r="D213" s="5">
        <v>17.933333333333334</v>
      </c>
      <c r="F213" s="34"/>
      <c r="G213" s="34"/>
      <c r="H213" s="34"/>
      <c r="I213" s="34"/>
      <c r="J213" s="35"/>
    </row>
    <row r="214" spans="1:10" x14ac:dyDescent="0.25">
      <c r="A214" s="11">
        <v>67516001</v>
      </c>
      <c r="B214" s="8">
        <v>41029</v>
      </c>
      <c r="C214" s="11">
        <v>0.4</v>
      </c>
      <c r="D214" s="5">
        <v>16.824999999999999</v>
      </c>
      <c r="F214" s="34"/>
      <c r="G214" s="34"/>
      <c r="H214" s="34"/>
      <c r="I214" s="34"/>
      <c r="J214" s="35"/>
    </row>
    <row r="215" spans="1:10" x14ac:dyDescent="0.25">
      <c r="A215" s="11">
        <v>67516001</v>
      </c>
      <c r="B215" s="8">
        <v>41030</v>
      </c>
      <c r="C215" s="11">
        <v>0</v>
      </c>
      <c r="D215" s="5">
        <v>15.579166666666666</v>
      </c>
      <c r="F215" s="34"/>
      <c r="G215" s="34"/>
      <c r="H215" s="34"/>
      <c r="I215" s="34"/>
      <c r="J215" s="35"/>
    </row>
    <row r="216" spans="1:10" x14ac:dyDescent="0.25">
      <c r="A216" s="11">
        <v>67516001</v>
      </c>
      <c r="B216" s="8">
        <v>41031</v>
      </c>
      <c r="C216" s="11">
        <v>16.199999999999992</v>
      </c>
      <c r="D216" s="5">
        <v>14.183333333333339</v>
      </c>
      <c r="F216" s="34"/>
      <c r="G216" s="34"/>
      <c r="H216" s="34"/>
      <c r="I216" s="34"/>
      <c r="J216" s="35"/>
    </row>
    <row r="217" spans="1:10" x14ac:dyDescent="0.25">
      <c r="A217" s="11">
        <v>67516001</v>
      </c>
      <c r="B217" s="8">
        <v>41032</v>
      </c>
      <c r="C217" s="11">
        <v>0</v>
      </c>
      <c r="D217" s="5">
        <v>13.654166666666669</v>
      </c>
      <c r="F217" s="34"/>
      <c r="G217" s="34"/>
      <c r="H217" s="34"/>
      <c r="I217" s="34"/>
      <c r="J217" s="35"/>
    </row>
    <row r="218" spans="1:10" x14ac:dyDescent="0.25">
      <c r="A218" s="11">
        <v>67516001</v>
      </c>
      <c r="B218" s="8">
        <v>41033</v>
      </c>
      <c r="C218" s="11">
        <v>1.4</v>
      </c>
      <c r="D218" s="5">
        <v>15.258333333333333</v>
      </c>
      <c r="F218" s="34"/>
      <c r="G218" s="34"/>
      <c r="H218" s="34"/>
      <c r="I218" s="34"/>
      <c r="J218" s="35"/>
    </row>
    <row r="219" spans="1:10" x14ac:dyDescent="0.25">
      <c r="A219" s="11">
        <v>67516001</v>
      </c>
      <c r="B219" s="8">
        <v>41034</v>
      </c>
      <c r="C219" s="11">
        <v>3.4000000000000008</v>
      </c>
      <c r="D219" s="5">
        <v>13.016666666666666</v>
      </c>
      <c r="F219" s="34"/>
      <c r="G219" s="34"/>
      <c r="H219" s="34"/>
      <c r="I219" s="34"/>
      <c r="J219" s="35"/>
    </row>
    <row r="220" spans="1:10" x14ac:dyDescent="0.25">
      <c r="A220" s="11">
        <v>67516001</v>
      </c>
      <c r="B220" s="8">
        <v>41035</v>
      </c>
      <c r="C220" s="11">
        <v>4.4000000000000012</v>
      </c>
      <c r="D220" s="5">
        <v>12.024999999999999</v>
      </c>
      <c r="F220" s="34"/>
      <c r="G220" s="34"/>
      <c r="H220" s="34"/>
      <c r="I220" s="34"/>
      <c r="J220" s="35"/>
    </row>
    <row r="221" spans="1:10" x14ac:dyDescent="0.25">
      <c r="A221" s="11">
        <v>67516001</v>
      </c>
      <c r="B221" s="8">
        <v>41036</v>
      </c>
      <c r="C221" s="11">
        <v>0.4</v>
      </c>
      <c r="D221" s="5">
        <v>12.166666666666666</v>
      </c>
      <c r="F221" s="34"/>
      <c r="G221" s="34"/>
      <c r="H221" s="34"/>
      <c r="I221" s="34"/>
      <c r="J221" s="35"/>
    </row>
    <row r="222" spans="1:10" x14ac:dyDescent="0.25">
      <c r="A222" s="11">
        <v>67516001</v>
      </c>
      <c r="B222" s="8">
        <v>41037</v>
      </c>
      <c r="C222" s="11">
        <v>3.600000000000001</v>
      </c>
      <c r="D222" s="5">
        <v>13.633333333333335</v>
      </c>
      <c r="F222" s="34"/>
      <c r="G222" s="34"/>
      <c r="H222" s="34"/>
      <c r="I222" s="34"/>
      <c r="J222" s="35"/>
    </row>
    <row r="223" spans="1:10" x14ac:dyDescent="0.25">
      <c r="A223" s="11">
        <v>67516001</v>
      </c>
      <c r="B223" s="8">
        <v>41038</v>
      </c>
      <c r="C223" s="11">
        <v>3.2000000000000006</v>
      </c>
      <c r="D223" s="5">
        <v>16.224999999999998</v>
      </c>
      <c r="F223" s="34"/>
      <c r="G223" s="34"/>
      <c r="H223" s="34"/>
      <c r="I223" s="34"/>
      <c r="J223" s="35"/>
    </row>
    <row r="224" spans="1:10" x14ac:dyDescent="0.25">
      <c r="A224" s="11">
        <v>67516001</v>
      </c>
      <c r="B224" s="8">
        <v>41039</v>
      </c>
      <c r="C224" s="11">
        <v>0</v>
      </c>
      <c r="D224" s="5">
        <v>21.262499999999999</v>
      </c>
      <c r="F224" s="34"/>
      <c r="G224" s="34"/>
      <c r="H224" s="34"/>
      <c r="I224" s="34"/>
      <c r="J224" s="35"/>
    </row>
    <row r="225" spans="1:10" x14ac:dyDescent="0.25">
      <c r="A225" s="11">
        <v>67516001</v>
      </c>
      <c r="B225" s="8">
        <v>41040</v>
      </c>
      <c r="C225" s="11">
        <v>1.5999999999999999</v>
      </c>
      <c r="D225" s="5">
        <v>22.087499999999995</v>
      </c>
      <c r="F225" s="34"/>
      <c r="G225" s="34"/>
      <c r="H225" s="34"/>
      <c r="I225" s="34"/>
      <c r="J225" s="35"/>
    </row>
    <row r="226" spans="1:10" x14ac:dyDescent="0.25">
      <c r="A226" s="11">
        <v>67516001</v>
      </c>
      <c r="B226" s="8">
        <v>41041</v>
      </c>
      <c r="C226" s="11">
        <v>1.9999999999999998</v>
      </c>
      <c r="D226" s="5">
        <v>12.845833333333337</v>
      </c>
      <c r="F226" s="34"/>
      <c r="G226" s="34"/>
      <c r="H226" s="34"/>
      <c r="I226" s="34"/>
      <c r="J226" s="35"/>
    </row>
    <row r="227" spans="1:10" x14ac:dyDescent="0.25">
      <c r="A227" s="11">
        <v>67516001</v>
      </c>
      <c r="B227" s="8">
        <v>41042</v>
      </c>
      <c r="C227" s="11">
        <v>0</v>
      </c>
      <c r="D227" s="5">
        <v>10.6</v>
      </c>
      <c r="F227" s="34"/>
      <c r="G227" s="34"/>
      <c r="H227" s="34"/>
      <c r="I227" s="34"/>
      <c r="J227" s="35"/>
    </row>
    <row r="228" spans="1:10" x14ac:dyDescent="0.25">
      <c r="A228" s="11">
        <v>67516001</v>
      </c>
      <c r="B228" s="8">
        <v>41043</v>
      </c>
      <c r="C228" s="11">
        <v>0</v>
      </c>
      <c r="D228" s="5">
        <v>12.012500000000001</v>
      </c>
      <c r="F228" s="34"/>
      <c r="G228" s="34"/>
      <c r="H228" s="34"/>
      <c r="I228" s="34"/>
      <c r="J228" s="35"/>
    </row>
    <row r="229" spans="1:10" x14ac:dyDescent="0.25">
      <c r="A229" s="11">
        <v>67516001</v>
      </c>
      <c r="B229" s="8">
        <v>41044</v>
      </c>
      <c r="C229" s="11">
        <v>2.1999999999999997</v>
      </c>
      <c r="D229" s="5">
        <v>8.8166666666666682</v>
      </c>
      <c r="F229" s="34"/>
      <c r="G229" s="34"/>
      <c r="H229" s="34"/>
      <c r="I229" s="34"/>
      <c r="J229" s="35"/>
    </row>
    <row r="230" spans="1:10" x14ac:dyDescent="0.25">
      <c r="A230" s="11">
        <v>67516001</v>
      </c>
      <c r="B230" s="8">
        <v>41045</v>
      </c>
      <c r="C230" s="11">
        <v>0</v>
      </c>
      <c r="D230" s="5">
        <v>8.3208333333333346</v>
      </c>
      <c r="F230" s="34"/>
      <c r="G230" s="34"/>
      <c r="H230" s="34"/>
      <c r="I230" s="34"/>
      <c r="J230" s="35"/>
    </row>
    <row r="231" spans="1:10" x14ac:dyDescent="0.25">
      <c r="A231" s="11">
        <v>67516001</v>
      </c>
      <c r="B231" s="8">
        <v>41046</v>
      </c>
      <c r="C231" s="11">
        <v>0.2</v>
      </c>
      <c r="D231" s="5">
        <v>10.775</v>
      </c>
      <c r="F231" s="34"/>
      <c r="G231" s="34"/>
      <c r="H231" s="34"/>
      <c r="I231" s="34"/>
      <c r="J231" s="35"/>
    </row>
    <row r="232" spans="1:10" x14ac:dyDescent="0.25">
      <c r="A232" s="11">
        <v>67516001</v>
      </c>
      <c r="B232" s="8">
        <v>41047</v>
      </c>
      <c r="C232" s="11">
        <v>1</v>
      </c>
      <c r="D232" s="5">
        <v>14.712499999999999</v>
      </c>
      <c r="F232" s="34"/>
      <c r="G232" s="34"/>
      <c r="H232" s="34"/>
      <c r="I232" s="34"/>
      <c r="J232" s="35"/>
    </row>
    <row r="233" spans="1:10" x14ac:dyDescent="0.25">
      <c r="A233" s="11">
        <v>67516001</v>
      </c>
      <c r="B233" s="8">
        <v>41048</v>
      </c>
      <c r="C233" s="11">
        <v>0.2</v>
      </c>
      <c r="D233" s="5">
        <v>17.212499999999999</v>
      </c>
      <c r="F233" s="34"/>
      <c r="G233" s="34"/>
      <c r="H233" s="34"/>
      <c r="I233" s="34"/>
      <c r="J233" s="35"/>
    </row>
    <row r="234" spans="1:10" x14ac:dyDescent="0.25">
      <c r="A234" s="11">
        <v>67516001</v>
      </c>
      <c r="B234" s="8">
        <v>41049</v>
      </c>
      <c r="C234" s="11">
        <v>0.2</v>
      </c>
      <c r="D234" s="5">
        <v>19.429166666666671</v>
      </c>
      <c r="F234" s="34"/>
      <c r="G234" s="34"/>
      <c r="H234" s="34"/>
      <c r="I234" s="34"/>
      <c r="J234" s="34"/>
    </row>
    <row r="235" spans="1:10" x14ac:dyDescent="0.25">
      <c r="A235" s="11">
        <v>67516001</v>
      </c>
      <c r="B235" s="8">
        <v>41050</v>
      </c>
      <c r="C235" s="11">
        <v>39.400000000000027</v>
      </c>
      <c r="D235" s="5">
        <v>16.804166666666664</v>
      </c>
      <c r="F235" s="34"/>
      <c r="G235" s="34"/>
      <c r="H235" s="34"/>
      <c r="I235" s="34"/>
      <c r="J235" s="34"/>
    </row>
    <row r="236" spans="1:10" x14ac:dyDescent="0.25">
      <c r="A236" s="11">
        <v>67516001</v>
      </c>
      <c r="B236" s="8">
        <v>41051</v>
      </c>
      <c r="C236" s="11">
        <v>15.399999999999993</v>
      </c>
      <c r="D236" s="5">
        <v>16.795833333333331</v>
      </c>
      <c r="F236" s="34"/>
      <c r="G236" s="34"/>
      <c r="H236" s="34"/>
      <c r="I236" s="34"/>
      <c r="J236" s="34"/>
    </row>
    <row r="237" spans="1:10" x14ac:dyDescent="0.25">
      <c r="A237" s="11">
        <v>67516001</v>
      </c>
      <c r="B237" s="8">
        <v>41052</v>
      </c>
      <c r="C237" s="11">
        <v>4.200000000000002</v>
      </c>
      <c r="D237" s="5">
        <v>17.329166666666669</v>
      </c>
      <c r="F237" s="34"/>
      <c r="G237" s="34"/>
      <c r="H237" s="34"/>
      <c r="I237" s="34"/>
      <c r="J237" s="34"/>
    </row>
    <row r="238" spans="1:10" x14ac:dyDescent="0.25">
      <c r="A238" s="11">
        <v>67516001</v>
      </c>
      <c r="B238" s="8">
        <v>41053</v>
      </c>
      <c r="C238" s="11">
        <v>0</v>
      </c>
      <c r="D238" s="5">
        <v>20.924999999999997</v>
      </c>
      <c r="F238" s="34"/>
      <c r="G238" s="34"/>
      <c r="H238" s="34"/>
      <c r="I238" s="34"/>
      <c r="J238" s="34"/>
    </row>
    <row r="239" spans="1:10" x14ac:dyDescent="0.25">
      <c r="A239" s="11">
        <v>67516001</v>
      </c>
      <c r="B239" s="8">
        <v>41054</v>
      </c>
      <c r="C239" s="11">
        <v>0</v>
      </c>
      <c r="D239" s="5">
        <v>19.350000000000001</v>
      </c>
      <c r="F239" s="34"/>
      <c r="G239" s="34"/>
      <c r="H239" s="34"/>
      <c r="I239" s="34"/>
      <c r="J239" s="34"/>
    </row>
    <row r="240" spans="1:10" x14ac:dyDescent="0.25">
      <c r="A240" s="11">
        <v>67516001</v>
      </c>
      <c r="B240" s="8">
        <v>41055</v>
      </c>
      <c r="C240" s="11">
        <v>0</v>
      </c>
      <c r="D240" s="5">
        <v>18.737500000000008</v>
      </c>
      <c r="F240" s="34"/>
      <c r="G240" s="34"/>
      <c r="H240" s="34"/>
      <c r="I240" s="34"/>
      <c r="J240" s="34"/>
    </row>
    <row r="241" spans="1:10" x14ac:dyDescent="0.25">
      <c r="A241" s="11">
        <v>67516001</v>
      </c>
      <c r="B241" s="8">
        <v>41056</v>
      </c>
      <c r="C241" s="11">
        <v>0</v>
      </c>
      <c r="D241" s="5">
        <v>17.829166666666666</v>
      </c>
      <c r="F241" s="34"/>
      <c r="G241" s="34"/>
      <c r="H241" s="34"/>
      <c r="I241" s="34"/>
      <c r="J241" s="34"/>
    </row>
    <row r="242" spans="1:10" x14ac:dyDescent="0.25">
      <c r="A242" s="11">
        <v>67516001</v>
      </c>
      <c r="B242" s="8">
        <v>41057</v>
      </c>
      <c r="C242" s="11">
        <v>0</v>
      </c>
      <c r="D242" s="5">
        <v>19.058333333333337</v>
      </c>
      <c r="F242" s="34"/>
      <c r="G242" s="34"/>
      <c r="H242" s="34"/>
      <c r="I242" s="34"/>
      <c r="J242" s="34"/>
    </row>
    <row r="243" spans="1:10" x14ac:dyDescent="0.25">
      <c r="A243" s="11">
        <v>67516001</v>
      </c>
      <c r="B243" s="8">
        <v>41058</v>
      </c>
      <c r="C243" s="11">
        <v>0</v>
      </c>
      <c r="D243" s="5">
        <v>19.925000000000001</v>
      </c>
      <c r="F243" s="34"/>
      <c r="G243" s="34"/>
      <c r="H243" s="34"/>
      <c r="I243" s="34"/>
      <c r="J243" s="34"/>
    </row>
    <row r="244" spans="1:10" x14ac:dyDescent="0.25">
      <c r="A244" s="11">
        <v>67516001</v>
      </c>
      <c r="B244" s="8">
        <v>41059</v>
      </c>
      <c r="C244" s="11">
        <v>0</v>
      </c>
      <c r="D244" s="5">
        <v>20.116666666666667</v>
      </c>
      <c r="F244" s="34"/>
      <c r="G244" s="34"/>
      <c r="H244" s="34"/>
      <c r="I244" s="34"/>
      <c r="J244" s="34"/>
    </row>
    <row r="245" spans="1:10" x14ac:dyDescent="0.25">
      <c r="A245" s="11">
        <v>67516001</v>
      </c>
      <c r="B245" s="8">
        <v>41060</v>
      </c>
      <c r="C245" s="11">
        <v>0</v>
      </c>
      <c r="D245" s="5">
        <v>18.979166666666671</v>
      </c>
      <c r="F245" s="34"/>
      <c r="G245" s="34"/>
      <c r="H245" s="34"/>
      <c r="I245" s="34"/>
      <c r="J245" s="34"/>
    </row>
    <row r="246" spans="1:10" x14ac:dyDescent="0.25">
      <c r="A246" s="11">
        <v>67516001</v>
      </c>
      <c r="B246" s="8">
        <v>41061</v>
      </c>
      <c r="C246" s="11">
        <v>0</v>
      </c>
      <c r="D246" s="5">
        <v>17.087500000000002</v>
      </c>
      <c r="F246" s="34"/>
      <c r="G246" s="34"/>
      <c r="H246" s="34"/>
      <c r="I246" s="34"/>
      <c r="J246" s="34"/>
    </row>
    <row r="247" spans="1:10" x14ac:dyDescent="0.25">
      <c r="A247" s="11">
        <v>67516001</v>
      </c>
      <c r="B247" s="8">
        <v>41062</v>
      </c>
      <c r="C247" s="11">
        <v>0</v>
      </c>
      <c r="D247" s="5">
        <v>18.591666666666665</v>
      </c>
      <c r="F247" s="34"/>
      <c r="G247" s="34"/>
      <c r="H247" s="34"/>
      <c r="I247" s="34"/>
      <c r="J247" s="34"/>
    </row>
    <row r="248" spans="1:10" x14ac:dyDescent="0.25">
      <c r="A248" s="11">
        <v>67516001</v>
      </c>
      <c r="B248" s="8">
        <v>41063</v>
      </c>
      <c r="C248" s="11">
        <v>6.400000000000003</v>
      </c>
      <c r="D248" s="5">
        <v>15.945833333333335</v>
      </c>
      <c r="F248" s="34"/>
      <c r="G248" s="34"/>
      <c r="H248" s="34"/>
      <c r="I248" s="34"/>
      <c r="J248" s="34"/>
    </row>
    <row r="249" spans="1:10" x14ac:dyDescent="0.25">
      <c r="A249" s="11">
        <v>67516001</v>
      </c>
      <c r="B249" s="8">
        <v>41064</v>
      </c>
      <c r="C249" s="11">
        <v>3.4000000000000012</v>
      </c>
      <c r="D249" s="5">
        <v>14.254166666666665</v>
      </c>
      <c r="F249" s="34"/>
      <c r="G249" s="34"/>
      <c r="H249" s="34"/>
      <c r="I249" s="34"/>
      <c r="J249" s="34"/>
    </row>
    <row r="250" spans="1:10" x14ac:dyDescent="0.25">
      <c r="A250" s="11">
        <v>67516001</v>
      </c>
      <c r="B250" s="8">
        <v>41065</v>
      </c>
      <c r="C250" s="11">
        <v>0.4</v>
      </c>
      <c r="D250" s="5">
        <v>11.850000000000001</v>
      </c>
      <c r="F250" s="34"/>
      <c r="G250" s="34"/>
      <c r="H250" s="34"/>
      <c r="I250" s="34"/>
      <c r="J250" s="34"/>
    </row>
    <row r="251" spans="1:10" x14ac:dyDescent="0.25">
      <c r="A251" s="11">
        <v>67516001</v>
      </c>
      <c r="B251" s="8">
        <v>41066</v>
      </c>
      <c r="C251" s="11">
        <v>5.4000000000000021</v>
      </c>
      <c r="D251" s="5">
        <v>14.166666666666666</v>
      </c>
      <c r="F251" s="34"/>
      <c r="G251" s="34"/>
      <c r="H251" s="34"/>
      <c r="I251" s="34"/>
      <c r="J251" s="34"/>
    </row>
    <row r="252" spans="1:10" x14ac:dyDescent="0.25">
      <c r="A252" s="11">
        <v>67516001</v>
      </c>
      <c r="B252" s="8">
        <v>41067</v>
      </c>
      <c r="C252" s="11">
        <v>10.799999999999994</v>
      </c>
      <c r="D252" s="5">
        <v>17.954166666666669</v>
      </c>
      <c r="F252" s="34"/>
      <c r="G252" s="34"/>
      <c r="H252" s="34"/>
      <c r="I252" s="34"/>
      <c r="J252" s="34"/>
    </row>
    <row r="253" spans="1:10" x14ac:dyDescent="0.25">
      <c r="A253" s="11">
        <v>67516001</v>
      </c>
      <c r="B253" s="8">
        <v>41068</v>
      </c>
      <c r="C253" s="11">
        <v>1</v>
      </c>
      <c r="D253" s="5">
        <v>17.149999999999999</v>
      </c>
      <c r="F253" s="34"/>
      <c r="G253" s="34"/>
      <c r="H253" s="34"/>
      <c r="I253" s="34"/>
      <c r="J253" s="34"/>
    </row>
    <row r="254" spans="1:10" x14ac:dyDescent="0.25">
      <c r="A254" s="11">
        <v>67516001</v>
      </c>
      <c r="B254" s="8">
        <v>41069</v>
      </c>
      <c r="C254" s="11">
        <v>0</v>
      </c>
      <c r="D254" s="5">
        <v>15.579166666666671</v>
      </c>
      <c r="F254" s="34"/>
      <c r="G254" s="34"/>
      <c r="H254" s="34"/>
      <c r="I254" s="34"/>
      <c r="J254" s="34"/>
    </row>
    <row r="255" spans="1:10" x14ac:dyDescent="0.25">
      <c r="A255" s="11">
        <v>67516001</v>
      </c>
      <c r="B255" s="8">
        <v>41070</v>
      </c>
      <c r="C255" s="11">
        <v>0</v>
      </c>
      <c r="D255" s="5">
        <v>15.625</v>
      </c>
      <c r="F255" s="34"/>
      <c r="G255" s="34"/>
      <c r="H255" s="34"/>
      <c r="I255" s="34"/>
      <c r="J255" s="34"/>
    </row>
    <row r="256" spans="1:10" x14ac:dyDescent="0.25">
      <c r="A256" s="11">
        <v>67516001</v>
      </c>
      <c r="B256" s="8">
        <v>41071</v>
      </c>
      <c r="C256" s="11">
        <v>10.600000000000001</v>
      </c>
      <c r="D256" s="5">
        <v>15.012500000000001</v>
      </c>
      <c r="F256" s="34"/>
      <c r="G256" s="34"/>
      <c r="H256" s="34"/>
      <c r="I256" s="34"/>
      <c r="J256" s="34"/>
    </row>
    <row r="257" spans="1:10" x14ac:dyDescent="0.25">
      <c r="A257" s="11">
        <v>67516001</v>
      </c>
      <c r="B257" s="8">
        <v>41072</v>
      </c>
      <c r="C257" s="11">
        <v>18.399999999999981</v>
      </c>
      <c r="D257" s="5">
        <v>13.275</v>
      </c>
      <c r="F257" s="34"/>
      <c r="G257" s="34"/>
      <c r="H257" s="34"/>
      <c r="I257" s="34"/>
      <c r="J257" s="34"/>
    </row>
    <row r="258" spans="1:10" x14ac:dyDescent="0.25">
      <c r="A258" s="11">
        <v>67516001</v>
      </c>
      <c r="B258" s="8">
        <v>41073</v>
      </c>
      <c r="C258" s="11">
        <v>2.4</v>
      </c>
      <c r="D258" s="5">
        <v>13.729166666666664</v>
      </c>
      <c r="F258" s="34"/>
      <c r="G258" s="34"/>
      <c r="H258" s="34"/>
      <c r="I258" s="34"/>
      <c r="J258" s="34"/>
    </row>
    <row r="259" spans="1:10" x14ac:dyDescent="0.25">
      <c r="A259" s="11">
        <v>67516001</v>
      </c>
      <c r="B259" s="8">
        <v>41074</v>
      </c>
      <c r="C259" s="11">
        <v>0</v>
      </c>
      <c r="D259" s="5">
        <v>15.475</v>
      </c>
      <c r="F259" s="34"/>
      <c r="G259" s="34"/>
      <c r="H259" s="34"/>
      <c r="I259" s="34"/>
      <c r="J259" s="34"/>
    </row>
    <row r="260" spans="1:10" x14ac:dyDescent="0.25">
      <c r="A260" s="11">
        <v>67516001</v>
      </c>
      <c r="B260" s="8">
        <v>41075</v>
      </c>
      <c r="C260" s="11">
        <v>0</v>
      </c>
      <c r="D260" s="5">
        <v>17.962499999999995</v>
      </c>
      <c r="F260" s="34"/>
      <c r="G260" s="34"/>
      <c r="H260" s="34"/>
      <c r="I260" s="34"/>
      <c r="J260" s="34"/>
    </row>
    <row r="261" spans="1:10" x14ac:dyDescent="0.25">
      <c r="A261" s="11">
        <v>67516001</v>
      </c>
      <c r="B261" s="8">
        <v>41076</v>
      </c>
      <c r="C261" s="11">
        <v>1.9999999999999998</v>
      </c>
      <c r="D261" s="5">
        <v>18.899999999999999</v>
      </c>
      <c r="F261" s="34"/>
      <c r="G261" s="34"/>
      <c r="H261" s="34"/>
      <c r="I261" s="34"/>
      <c r="J261" s="34"/>
    </row>
    <row r="262" spans="1:10" x14ac:dyDescent="0.25">
      <c r="A262" s="11">
        <v>67516001</v>
      </c>
      <c r="B262" s="8">
        <v>41077</v>
      </c>
      <c r="C262" s="11">
        <v>1.4</v>
      </c>
      <c r="D262" s="5">
        <v>17.058333333333334</v>
      </c>
      <c r="F262" s="34"/>
      <c r="G262" s="34"/>
      <c r="H262" s="34"/>
      <c r="I262" s="34"/>
      <c r="J262" s="34"/>
    </row>
    <row r="263" spans="1:10" x14ac:dyDescent="0.25">
      <c r="A263" s="11">
        <v>67516001</v>
      </c>
      <c r="B263" s="8">
        <v>41078</v>
      </c>
      <c r="C263" s="11">
        <v>0</v>
      </c>
      <c r="D263" s="5">
        <v>19.787500000000001</v>
      </c>
      <c r="F263" s="34"/>
      <c r="G263" s="34"/>
      <c r="H263" s="34"/>
      <c r="I263" s="34"/>
      <c r="J263" s="34"/>
    </row>
    <row r="264" spans="1:10" x14ac:dyDescent="0.25">
      <c r="A264" s="11">
        <v>67516001</v>
      </c>
      <c r="B264" s="8">
        <v>41079</v>
      </c>
      <c r="C264" s="11">
        <v>1.2</v>
      </c>
      <c r="D264" s="5">
        <v>19.099999999999998</v>
      </c>
      <c r="F264" s="34"/>
      <c r="G264" s="34"/>
      <c r="H264" s="34"/>
      <c r="I264" s="34"/>
      <c r="J264" s="34"/>
    </row>
    <row r="265" spans="1:10" x14ac:dyDescent="0.25">
      <c r="A265" s="11">
        <v>67516001</v>
      </c>
      <c r="B265" s="8">
        <v>41080</v>
      </c>
      <c r="C265" s="11">
        <v>3.4000000000000008</v>
      </c>
      <c r="D265" s="5">
        <v>19.283333333333335</v>
      </c>
      <c r="F265" s="34"/>
      <c r="G265" s="34"/>
      <c r="H265" s="34"/>
      <c r="I265" s="34"/>
      <c r="J265" s="34"/>
    </row>
    <row r="266" spans="1:10" x14ac:dyDescent="0.25">
      <c r="A266" s="11">
        <v>67516001</v>
      </c>
      <c r="B266" s="8">
        <v>41081</v>
      </c>
      <c r="C266" s="11">
        <v>1</v>
      </c>
      <c r="D266" s="5">
        <v>19.479166666666661</v>
      </c>
      <c r="F266" s="34"/>
      <c r="G266" s="34"/>
      <c r="H266" s="34"/>
      <c r="I266" s="34"/>
      <c r="J266" s="34"/>
    </row>
    <row r="267" spans="1:10" x14ac:dyDescent="0.25">
      <c r="A267" s="11">
        <v>67516001</v>
      </c>
      <c r="B267" s="8">
        <v>41082</v>
      </c>
      <c r="C267" s="11">
        <v>0</v>
      </c>
      <c r="D267" s="5">
        <v>17.304166666666667</v>
      </c>
      <c r="F267" s="34"/>
      <c r="G267" s="34"/>
      <c r="H267" s="34"/>
      <c r="I267" s="34"/>
      <c r="J267" s="34"/>
    </row>
    <row r="268" spans="1:10" x14ac:dyDescent="0.25">
      <c r="A268" s="11">
        <v>67516001</v>
      </c>
      <c r="B268" s="8">
        <v>41083</v>
      </c>
      <c r="C268" s="11">
        <v>0.2</v>
      </c>
      <c r="D268" s="5">
        <v>17.858333333333338</v>
      </c>
      <c r="F268" s="34"/>
      <c r="G268" s="34"/>
      <c r="H268" s="34"/>
      <c r="I268" s="34"/>
      <c r="J268" s="34"/>
    </row>
    <row r="269" spans="1:10" x14ac:dyDescent="0.25">
      <c r="A269" s="11">
        <v>67516001</v>
      </c>
      <c r="B269" s="8">
        <v>41084</v>
      </c>
      <c r="C269" s="11">
        <v>4.0000000000000009</v>
      </c>
      <c r="D269" s="5">
        <v>16.783333333333335</v>
      </c>
      <c r="F269" s="34"/>
      <c r="G269" s="34"/>
      <c r="H269" s="34"/>
      <c r="I269" s="34"/>
      <c r="J269" s="34"/>
    </row>
    <row r="270" spans="1:10" x14ac:dyDescent="0.25">
      <c r="A270" s="11">
        <v>67516001</v>
      </c>
      <c r="B270" s="8">
        <v>41085</v>
      </c>
      <c r="C270" s="11">
        <v>2.8000000000000003</v>
      </c>
      <c r="D270" s="5">
        <v>15.583333333333334</v>
      </c>
      <c r="F270" s="34"/>
      <c r="G270" s="34"/>
      <c r="H270" s="34"/>
      <c r="I270" s="34"/>
      <c r="J270" s="34"/>
    </row>
    <row r="271" spans="1:10" x14ac:dyDescent="0.25">
      <c r="A271" s="11">
        <v>67516001</v>
      </c>
      <c r="B271" s="8">
        <v>41086</v>
      </c>
      <c r="C271" s="11">
        <v>0.2</v>
      </c>
      <c r="D271" s="5">
        <v>18.091666666666669</v>
      </c>
      <c r="F271" s="34"/>
      <c r="G271" s="34"/>
      <c r="H271" s="34"/>
      <c r="I271" s="34"/>
      <c r="J271" s="34"/>
    </row>
    <row r="272" spans="1:10" x14ac:dyDescent="0.25">
      <c r="A272" s="11">
        <v>67516001</v>
      </c>
      <c r="B272" s="8">
        <v>41087</v>
      </c>
      <c r="C272" s="11">
        <v>0</v>
      </c>
      <c r="D272" s="5">
        <v>21.399999999999995</v>
      </c>
      <c r="F272" s="34"/>
      <c r="G272" s="34"/>
      <c r="H272" s="34"/>
      <c r="I272" s="34"/>
      <c r="J272" s="34"/>
    </row>
    <row r="273" spans="1:10" x14ac:dyDescent="0.25">
      <c r="A273" s="11">
        <v>67516001</v>
      </c>
      <c r="B273" s="8">
        <v>41088</v>
      </c>
      <c r="C273" s="11">
        <v>0</v>
      </c>
      <c r="D273" s="5">
        <v>22.641666666666669</v>
      </c>
      <c r="F273" s="34"/>
      <c r="G273" s="34"/>
      <c r="H273" s="34"/>
      <c r="I273" s="34"/>
      <c r="J273" s="34"/>
    </row>
    <row r="274" spans="1:10" x14ac:dyDescent="0.25">
      <c r="A274" s="11">
        <v>67516001</v>
      </c>
      <c r="B274" s="8">
        <v>41089</v>
      </c>
      <c r="C274" s="11">
        <v>5.8000000000000025</v>
      </c>
      <c r="D274" s="5">
        <v>23.675000000000001</v>
      </c>
      <c r="F274" s="34"/>
      <c r="G274" s="34"/>
      <c r="H274" s="34"/>
      <c r="I274" s="34"/>
      <c r="J274" s="34"/>
    </row>
    <row r="275" spans="1:10" x14ac:dyDescent="0.25">
      <c r="A275" s="11">
        <v>67516001</v>
      </c>
      <c r="B275" s="8">
        <v>41090</v>
      </c>
      <c r="C275" s="11">
        <v>0</v>
      </c>
      <c r="D275" s="5">
        <v>23.083333333333332</v>
      </c>
      <c r="F275" s="34"/>
      <c r="G275" s="34"/>
      <c r="H275" s="34"/>
      <c r="I275" s="34"/>
      <c r="J275" s="34"/>
    </row>
    <row r="276" spans="1:10" x14ac:dyDescent="0.25">
      <c r="A276" s="11">
        <v>67516001</v>
      </c>
      <c r="B276" s="8">
        <v>41091</v>
      </c>
      <c r="C276" s="11">
        <v>8.0000000000000036</v>
      </c>
      <c r="D276" s="5">
        <v>16.812500000000004</v>
      </c>
      <c r="F276" s="34"/>
      <c r="G276" s="34"/>
      <c r="H276" s="34"/>
      <c r="I276" s="34"/>
      <c r="J276" s="34"/>
    </row>
    <row r="277" spans="1:10" x14ac:dyDescent="0.25">
      <c r="A277" s="11">
        <v>67516001</v>
      </c>
      <c r="B277" s="8">
        <v>41092</v>
      </c>
      <c r="C277" s="11">
        <v>1.2</v>
      </c>
      <c r="D277" s="5">
        <v>16.49583333333333</v>
      </c>
      <c r="F277" s="34"/>
      <c r="G277" s="34"/>
      <c r="H277" s="34"/>
      <c r="I277" s="34"/>
      <c r="J277" s="34"/>
    </row>
    <row r="278" spans="1:10" x14ac:dyDescent="0.25">
      <c r="A278" s="11">
        <v>67516001</v>
      </c>
      <c r="B278" s="8">
        <v>41093</v>
      </c>
      <c r="C278" s="11">
        <v>0</v>
      </c>
      <c r="D278" s="5">
        <v>18.787499999999998</v>
      </c>
      <c r="F278" s="34"/>
      <c r="G278" s="34"/>
      <c r="H278" s="34"/>
      <c r="I278" s="34"/>
      <c r="J278" s="34"/>
    </row>
    <row r="279" spans="1:10" x14ac:dyDescent="0.25">
      <c r="A279" s="11">
        <v>67516001</v>
      </c>
      <c r="B279" s="8">
        <v>41094</v>
      </c>
      <c r="C279" s="11">
        <v>0</v>
      </c>
      <c r="D279" s="5">
        <v>21.329166666666666</v>
      </c>
      <c r="F279" s="34"/>
      <c r="G279" s="34"/>
      <c r="H279" s="34"/>
      <c r="I279" s="34"/>
      <c r="J279" s="34"/>
    </row>
    <row r="280" spans="1:10" x14ac:dyDescent="0.25">
      <c r="A280" s="11">
        <v>67516001</v>
      </c>
      <c r="B280" s="8">
        <v>41095</v>
      </c>
      <c r="C280" s="11">
        <v>0.2</v>
      </c>
      <c r="D280" s="5">
        <v>21.658333333333335</v>
      </c>
      <c r="F280" s="34"/>
      <c r="G280" s="34"/>
      <c r="H280" s="34"/>
      <c r="I280" s="34"/>
      <c r="J280" s="34"/>
    </row>
    <row r="281" spans="1:10" x14ac:dyDescent="0.25">
      <c r="A281" s="11">
        <v>67516001</v>
      </c>
      <c r="B281" s="8">
        <v>41096</v>
      </c>
      <c r="C281" s="11">
        <v>7.4000000000000039</v>
      </c>
      <c r="D281" s="5">
        <v>18.820833333333329</v>
      </c>
      <c r="F281" s="34"/>
      <c r="G281" s="34"/>
      <c r="H281" s="34"/>
      <c r="I281" s="34"/>
      <c r="J281" s="34"/>
    </row>
    <row r="282" spans="1:10" x14ac:dyDescent="0.25">
      <c r="A282" s="11">
        <v>67516001</v>
      </c>
      <c r="B282" s="8">
        <v>41097</v>
      </c>
      <c r="C282" s="11">
        <v>12.799999999999999</v>
      </c>
      <c r="D282" s="5">
        <v>19.695833333333333</v>
      </c>
      <c r="F282" s="34"/>
      <c r="G282" s="34"/>
      <c r="H282" s="34"/>
      <c r="I282" s="34"/>
      <c r="J282" s="34"/>
    </row>
    <row r="283" spans="1:10" x14ac:dyDescent="0.25">
      <c r="A283" s="11">
        <v>67516001</v>
      </c>
      <c r="B283" s="8">
        <v>41098</v>
      </c>
      <c r="C283" s="11">
        <v>10.999999999999996</v>
      </c>
      <c r="D283" s="5">
        <v>19.425000000000001</v>
      </c>
      <c r="F283" s="34"/>
      <c r="G283" s="34"/>
      <c r="H283" s="34"/>
      <c r="I283" s="34"/>
      <c r="J283" s="34"/>
    </row>
    <row r="284" spans="1:10" x14ac:dyDescent="0.25">
      <c r="A284" s="11">
        <v>67516001</v>
      </c>
      <c r="B284" s="8">
        <v>41099</v>
      </c>
      <c r="C284" s="11">
        <v>0</v>
      </c>
      <c r="D284" s="5">
        <v>18.887500000000003</v>
      </c>
      <c r="F284" s="34"/>
      <c r="G284" s="34"/>
      <c r="H284" s="34"/>
      <c r="I284" s="34"/>
      <c r="J284" s="34"/>
    </row>
    <row r="285" spans="1:10" x14ac:dyDescent="0.25">
      <c r="A285" s="11">
        <v>67516001</v>
      </c>
      <c r="B285" s="8">
        <v>41100</v>
      </c>
      <c r="C285" s="11">
        <v>8</v>
      </c>
      <c r="D285" s="5">
        <v>18.87916666666667</v>
      </c>
      <c r="F285" s="34"/>
      <c r="G285" s="34"/>
      <c r="H285" s="34"/>
      <c r="I285" s="34"/>
      <c r="J285" s="34"/>
    </row>
    <row r="286" spans="1:10" x14ac:dyDescent="0.25">
      <c r="A286" s="11">
        <v>67516001</v>
      </c>
      <c r="B286" s="8">
        <v>41101</v>
      </c>
      <c r="C286" s="11">
        <v>1.7999999999999998</v>
      </c>
      <c r="D286" s="5">
        <v>16.391666666666662</v>
      </c>
      <c r="F286" s="34"/>
      <c r="G286" s="34"/>
      <c r="H286" s="34"/>
      <c r="I286" s="34"/>
      <c r="J286" s="34"/>
    </row>
    <row r="287" spans="1:10" x14ac:dyDescent="0.25">
      <c r="A287" s="11">
        <v>67516001</v>
      </c>
      <c r="B287" s="8">
        <v>41102</v>
      </c>
      <c r="C287" s="11">
        <v>0</v>
      </c>
      <c r="D287" s="5">
        <v>16.258333333333336</v>
      </c>
      <c r="F287" s="34"/>
      <c r="G287" s="34"/>
      <c r="H287" s="34"/>
      <c r="I287" s="34"/>
      <c r="J287" s="34"/>
    </row>
    <row r="288" spans="1:10" x14ac:dyDescent="0.25">
      <c r="A288" s="11">
        <v>67516001</v>
      </c>
      <c r="B288" s="8">
        <v>41103</v>
      </c>
      <c r="C288" s="11">
        <v>7.4000000000000039</v>
      </c>
      <c r="D288" s="5">
        <v>15.9625</v>
      </c>
      <c r="F288" s="34"/>
      <c r="G288" s="34"/>
      <c r="H288" s="34"/>
      <c r="I288" s="34"/>
      <c r="J288" s="34"/>
    </row>
    <row r="289" spans="1:10" x14ac:dyDescent="0.25">
      <c r="A289" s="11">
        <v>67516001</v>
      </c>
      <c r="B289" s="8">
        <v>41104</v>
      </c>
      <c r="C289" s="11">
        <v>1.4</v>
      </c>
      <c r="D289" s="5">
        <v>16.787499999999998</v>
      </c>
      <c r="F289" s="34"/>
      <c r="G289" s="34"/>
      <c r="H289" s="34"/>
      <c r="I289" s="34"/>
      <c r="J289" s="34"/>
    </row>
    <row r="290" spans="1:10" x14ac:dyDescent="0.25">
      <c r="A290" s="11">
        <v>67516001</v>
      </c>
      <c r="B290" s="8">
        <v>41105</v>
      </c>
      <c r="C290" s="11">
        <v>4.2000000000000011</v>
      </c>
      <c r="D290" s="5">
        <v>14.33333333333333</v>
      </c>
      <c r="F290" s="34"/>
      <c r="G290" s="34"/>
      <c r="H290" s="34"/>
      <c r="I290" s="34"/>
      <c r="J290" s="34"/>
    </row>
    <row r="291" spans="1:10" x14ac:dyDescent="0.25">
      <c r="A291" s="11">
        <v>67516001</v>
      </c>
      <c r="B291" s="8">
        <v>41106</v>
      </c>
      <c r="C291" s="11">
        <v>0</v>
      </c>
      <c r="D291" s="5">
        <v>16.31666666666667</v>
      </c>
      <c r="F291" s="34"/>
      <c r="G291" s="34"/>
      <c r="H291" s="34"/>
      <c r="I291" s="34"/>
      <c r="J291" s="34"/>
    </row>
    <row r="292" spans="1:10" x14ac:dyDescent="0.25">
      <c r="A292" s="11">
        <v>67516001</v>
      </c>
      <c r="B292" s="8">
        <v>41107</v>
      </c>
      <c r="C292" s="11">
        <v>0</v>
      </c>
      <c r="D292" s="5">
        <v>18.37083333333333</v>
      </c>
      <c r="F292" s="34"/>
      <c r="G292" s="34"/>
      <c r="H292" s="34"/>
      <c r="I292" s="34"/>
      <c r="J292" s="34"/>
    </row>
    <row r="293" spans="1:10" x14ac:dyDescent="0.25">
      <c r="A293" s="11">
        <v>67516001</v>
      </c>
      <c r="B293" s="8">
        <v>41108</v>
      </c>
      <c r="C293" s="11">
        <v>0</v>
      </c>
      <c r="D293" s="5">
        <v>22.208333333333332</v>
      </c>
      <c r="F293" s="34"/>
      <c r="G293" s="34"/>
      <c r="H293" s="34"/>
      <c r="I293" s="34"/>
      <c r="J293" s="34"/>
    </row>
    <row r="294" spans="1:10" x14ac:dyDescent="0.25">
      <c r="A294" s="11">
        <v>67516001</v>
      </c>
      <c r="B294" s="8">
        <v>41109</v>
      </c>
      <c r="C294" s="11">
        <v>0</v>
      </c>
      <c r="D294" s="5">
        <v>18.791666666666664</v>
      </c>
      <c r="F294" s="34"/>
      <c r="G294" s="34"/>
      <c r="H294" s="34"/>
      <c r="I294" s="34"/>
      <c r="J294" s="34"/>
    </row>
    <row r="295" spans="1:10" x14ac:dyDescent="0.25">
      <c r="A295" s="11">
        <v>67516001</v>
      </c>
      <c r="B295" s="8">
        <v>41110</v>
      </c>
      <c r="C295" s="11">
        <v>0.8</v>
      </c>
      <c r="D295" s="5">
        <v>15.683333333333337</v>
      </c>
      <c r="F295" s="34"/>
      <c r="G295" s="34"/>
      <c r="H295" s="34"/>
      <c r="I295" s="34"/>
      <c r="J295" s="34"/>
    </row>
    <row r="296" spans="1:10" x14ac:dyDescent="0.25">
      <c r="A296" s="11">
        <v>67516001</v>
      </c>
      <c r="B296" s="8">
        <v>41111</v>
      </c>
      <c r="C296" s="11">
        <v>1.4</v>
      </c>
      <c r="D296" s="5">
        <v>15.179166666666667</v>
      </c>
      <c r="F296" s="34"/>
      <c r="G296" s="34"/>
      <c r="H296" s="34"/>
      <c r="I296" s="34"/>
      <c r="J296" s="34"/>
    </row>
    <row r="297" spans="1:10" x14ac:dyDescent="0.25">
      <c r="A297" s="11">
        <v>67516001</v>
      </c>
      <c r="B297" s="8">
        <v>41112</v>
      </c>
      <c r="C297" s="11">
        <v>0</v>
      </c>
      <c r="D297" s="5">
        <v>15.466666666666667</v>
      </c>
      <c r="F297" s="34"/>
      <c r="G297" s="34"/>
      <c r="H297" s="34"/>
      <c r="I297" s="34"/>
      <c r="J297" s="34"/>
    </row>
    <row r="298" spans="1:10" x14ac:dyDescent="0.25">
      <c r="A298" s="11">
        <v>67516001</v>
      </c>
      <c r="B298" s="8">
        <v>41113</v>
      </c>
      <c r="C298" s="11">
        <v>0</v>
      </c>
      <c r="D298" s="5">
        <v>18.308333333333326</v>
      </c>
      <c r="F298" s="34"/>
      <c r="G298" s="34"/>
      <c r="H298" s="34"/>
      <c r="I298" s="34"/>
      <c r="J298" s="34"/>
    </row>
    <row r="299" spans="1:10" x14ac:dyDescent="0.25">
      <c r="A299" s="11">
        <v>67516001</v>
      </c>
      <c r="B299" s="8">
        <v>41114</v>
      </c>
      <c r="C299" s="11">
        <v>0</v>
      </c>
      <c r="D299" s="5">
        <v>21.420833333333338</v>
      </c>
      <c r="F299" s="34"/>
      <c r="G299" s="34"/>
      <c r="H299" s="34"/>
      <c r="I299" s="34"/>
      <c r="J299" s="34"/>
    </row>
    <row r="300" spans="1:10" x14ac:dyDescent="0.25">
      <c r="A300" s="11">
        <v>67516001</v>
      </c>
      <c r="B300" s="8">
        <v>41115</v>
      </c>
      <c r="C300" s="11">
        <v>0.2</v>
      </c>
      <c r="D300" s="5">
        <v>24.3125</v>
      </c>
      <c r="F300" s="34"/>
      <c r="G300" s="34"/>
      <c r="H300" s="34"/>
      <c r="I300" s="34"/>
      <c r="J300" s="34"/>
    </row>
    <row r="301" spans="1:10" x14ac:dyDescent="0.25">
      <c r="A301" s="11">
        <v>67516001</v>
      </c>
      <c r="B301" s="8">
        <v>41116</v>
      </c>
      <c r="C301" s="11">
        <v>0</v>
      </c>
      <c r="D301" s="5">
        <v>25.75</v>
      </c>
      <c r="F301" s="34"/>
      <c r="G301" s="34"/>
      <c r="H301" s="34"/>
      <c r="I301" s="34"/>
      <c r="J301" s="34"/>
    </row>
    <row r="302" spans="1:10" x14ac:dyDescent="0.25">
      <c r="A302" s="11">
        <v>67516001</v>
      </c>
      <c r="B302" s="8">
        <v>41117</v>
      </c>
      <c r="C302" s="11">
        <v>0.2</v>
      </c>
      <c r="D302" s="5">
        <v>26.000000000000004</v>
      </c>
      <c r="F302" s="34"/>
      <c r="G302" s="34"/>
      <c r="H302" s="34"/>
      <c r="I302" s="34"/>
      <c r="J302" s="34"/>
    </row>
    <row r="303" spans="1:10" x14ac:dyDescent="0.25">
      <c r="A303" s="11">
        <v>67516001</v>
      </c>
      <c r="B303" s="8">
        <v>41118</v>
      </c>
      <c r="C303" s="11">
        <v>19.399999999999974</v>
      </c>
      <c r="D303" s="5">
        <v>20.575000000000003</v>
      </c>
      <c r="F303" s="34"/>
      <c r="G303" s="34"/>
      <c r="H303" s="34"/>
      <c r="I303" s="34"/>
      <c r="J303" s="34"/>
    </row>
    <row r="304" spans="1:10" x14ac:dyDescent="0.25">
      <c r="A304" s="11">
        <v>67516001</v>
      </c>
      <c r="B304" s="8">
        <v>41119</v>
      </c>
      <c r="C304" s="11">
        <v>7.0000000000000044</v>
      </c>
      <c r="D304" s="5">
        <v>17.912500000000001</v>
      </c>
      <c r="F304" s="34"/>
      <c r="G304" s="34"/>
      <c r="H304" s="34"/>
      <c r="I304" s="34"/>
      <c r="J304" s="34"/>
    </row>
    <row r="305" spans="1:10" x14ac:dyDescent="0.25">
      <c r="A305" s="11">
        <v>67516001</v>
      </c>
      <c r="B305" s="8">
        <v>41120</v>
      </c>
      <c r="C305" s="11">
        <v>0.4</v>
      </c>
      <c r="D305" s="5">
        <v>16.883333333333336</v>
      </c>
      <c r="F305" s="34"/>
      <c r="G305" s="34"/>
      <c r="H305" s="34"/>
      <c r="I305" s="34"/>
      <c r="J305" s="34"/>
    </row>
    <row r="306" spans="1:10" x14ac:dyDescent="0.25">
      <c r="A306" s="11">
        <v>67516001</v>
      </c>
      <c r="B306" s="8">
        <v>41121</v>
      </c>
      <c r="C306" s="11">
        <v>0</v>
      </c>
      <c r="D306" s="5">
        <v>18.533333333333339</v>
      </c>
      <c r="F306" s="34"/>
      <c r="G306" s="34"/>
      <c r="H306" s="34"/>
      <c r="I306" s="34"/>
      <c r="J306" s="34"/>
    </row>
    <row r="307" spans="1:10" x14ac:dyDescent="0.25">
      <c r="A307" s="11">
        <v>67516001</v>
      </c>
      <c r="B307" s="8">
        <v>41122</v>
      </c>
      <c r="C307" s="11">
        <v>0</v>
      </c>
      <c r="D307" s="5">
        <v>22.362499999999997</v>
      </c>
      <c r="F307" s="8"/>
      <c r="I307" s="34"/>
      <c r="J307" s="34"/>
    </row>
    <row r="308" spans="1:10" x14ac:dyDescent="0.25">
      <c r="A308" s="11">
        <v>67516001</v>
      </c>
      <c r="B308" s="8">
        <v>41123</v>
      </c>
      <c r="C308" s="11">
        <v>0.2</v>
      </c>
      <c r="D308" s="5">
        <v>21.795833333333331</v>
      </c>
      <c r="F308" s="8"/>
      <c r="I308" s="34"/>
      <c r="J308" s="34"/>
    </row>
    <row r="309" spans="1:10" x14ac:dyDescent="0.25">
      <c r="A309" s="11">
        <v>67516001</v>
      </c>
      <c r="B309" s="8">
        <v>41124</v>
      </c>
      <c r="C309" s="11">
        <v>0</v>
      </c>
      <c r="D309" s="5">
        <v>20.470833333333342</v>
      </c>
      <c r="F309" s="8"/>
      <c r="I309" s="34"/>
      <c r="J309" s="34"/>
    </row>
    <row r="310" spans="1:10" x14ac:dyDescent="0.25">
      <c r="A310" s="11">
        <v>67516001</v>
      </c>
      <c r="B310" s="8">
        <v>41125</v>
      </c>
      <c r="C310" s="11">
        <v>0.2</v>
      </c>
      <c r="D310" s="5">
        <v>20.8</v>
      </c>
      <c r="F310" s="8"/>
      <c r="I310" s="34"/>
      <c r="J310" s="34"/>
    </row>
    <row r="311" spans="1:10" x14ac:dyDescent="0.25">
      <c r="A311" s="11">
        <v>67516001</v>
      </c>
      <c r="B311" s="8">
        <v>41126</v>
      </c>
      <c r="C311" s="11">
        <v>13.600000000000001</v>
      </c>
      <c r="D311" s="5">
        <v>20.833333333333339</v>
      </c>
      <c r="F311" s="8"/>
      <c r="I311" s="34"/>
      <c r="J311" s="34"/>
    </row>
    <row r="312" spans="1:10" x14ac:dyDescent="0.25">
      <c r="A312" s="11">
        <v>67516001</v>
      </c>
      <c r="B312" s="8">
        <v>41127</v>
      </c>
      <c r="C312" s="11">
        <v>1.5999999999999999</v>
      </c>
      <c r="D312" s="5">
        <v>17.037499999999998</v>
      </c>
      <c r="F312" s="8"/>
      <c r="I312" s="34"/>
      <c r="J312" s="34"/>
    </row>
    <row r="313" spans="1:10" x14ac:dyDescent="0.25">
      <c r="A313" s="11">
        <v>67516001</v>
      </c>
      <c r="B313" s="8">
        <v>41128</v>
      </c>
      <c r="C313" s="11">
        <v>0</v>
      </c>
      <c r="D313" s="5">
        <v>17.720833333333328</v>
      </c>
      <c r="F313" s="8"/>
      <c r="I313" s="34"/>
      <c r="J313" s="34"/>
    </row>
    <row r="314" spans="1:10" x14ac:dyDescent="0.25">
      <c r="A314" s="11">
        <v>67516001</v>
      </c>
      <c r="B314" s="8">
        <v>41129</v>
      </c>
      <c r="C314" s="11">
        <v>0.2</v>
      </c>
      <c r="D314" s="5">
        <v>17.891666666666669</v>
      </c>
      <c r="F314" s="8"/>
    </row>
    <row r="315" spans="1:10" x14ac:dyDescent="0.25">
      <c r="A315" s="11">
        <v>67516001</v>
      </c>
      <c r="B315" s="8">
        <v>41130</v>
      </c>
      <c r="C315" s="11">
        <v>0.2</v>
      </c>
      <c r="D315" s="5">
        <v>19.304166666666671</v>
      </c>
      <c r="F315" s="8"/>
    </row>
    <row r="316" spans="1:10" x14ac:dyDescent="0.25">
      <c r="A316" s="11">
        <v>67516001</v>
      </c>
      <c r="B316" s="8">
        <v>41131</v>
      </c>
      <c r="C316" s="11">
        <v>0</v>
      </c>
      <c r="D316" s="5">
        <v>18.745833333333337</v>
      </c>
      <c r="F316" s="8"/>
    </row>
    <row r="317" spans="1:10" x14ac:dyDescent="0.25">
      <c r="A317" s="11">
        <v>67516001</v>
      </c>
      <c r="B317" s="8">
        <v>41132</v>
      </c>
      <c r="C317" s="11">
        <v>0</v>
      </c>
      <c r="D317" s="5">
        <v>18.18333333333333</v>
      </c>
      <c r="F317" s="8"/>
    </row>
    <row r="318" spans="1:10" x14ac:dyDescent="0.25">
      <c r="A318" s="11">
        <v>67516001</v>
      </c>
      <c r="B318" s="8">
        <v>41133</v>
      </c>
      <c r="C318" s="11">
        <v>0</v>
      </c>
      <c r="D318" s="5">
        <v>19.287499999999998</v>
      </c>
      <c r="F318" s="8"/>
    </row>
    <row r="319" spans="1:10" x14ac:dyDescent="0.25">
      <c r="A319" s="11">
        <v>67516001</v>
      </c>
      <c r="B319" s="8">
        <v>41134</v>
      </c>
      <c r="C319" s="11">
        <v>0</v>
      </c>
      <c r="D319" s="5">
        <v>20.62916666666667</v>
      </c>
      <c r="F319" s="8"/>
    </row>
    <row r="320" spans="1:10" x14ac:dyDescent="0.25">
      <c r="A320" s="11">
        <v>67516001</v>
      </c>
      <c r="B320" s="8">
        <v>41135</v>
      </c>
      <c r="C320" s="11">
        <v>0.2</v>
      </c>
      <c r="D320" s="5">
        <v>22.462500000000006</v>
      </c>
      <c r="F320" s="8"/>
    </row>
    <row r="321" spans="1:6" x14ac:dyDescent="0.25">
      <c r="A321" s="38" t="s">
        <v>47</v>
      </c>
      <c r="B321" s="39">
        <v>41136</v>
      </c>
      <c r="C321" s="33">
        <v>16.3</v>
      </c>
      <c r="D321" s="33">
        <v>25.1</v>
      </c>
      <c r="F321" s="8"/>
    </row>
    <row r="322" spans="1:6" x14ac:dyDescent="0.25">
      <c r="A322" s="38" t="s">
        <v>47</v>
      </c>
      <c r="B322" s="39">
        <v>41137</v>
      </c>
      <c r="C322" s="33">
        <v>0</v>
      </c>
      <c r="D322" s="33">
        <v>19.899999999999999</v>
      </c>
      <c r="F322" s="8"/>
    </row>
    <row r="323" spans="1:6" x14ac:dyDescent="0.25">
      <c r="A323" s="38" t="s">
        <v>47</v>
      </c>
      <c r="B323" s="39">
        <v>41138</v>
      </c>
      <c r="C323" s="33">
        <v>0</v>
      </c>
      <c r="D323" s="33">
        <v>21.1</v>
      </c>
      <c r="F323" s="8"/>
    </row>
    <row r="324" spans="1:6" x14ac:dyDescent="0.25">
      <c r="A324" s="38" t="s">
        <v>47</v>
      </c>
      <c r="B324" s="39">
        <v>41139</v>
      </c>
      <c r="C324" s="33">
        <v>0</v>
      </c>
      <c r="D324" s="33">
        <v>23.7</v>
      </c>
      <c r="F324" s="8"/>
    </row>
    <row r="325" spans="1:6" x14ac:dyDescent="0.25">
      <c r="A325" s="38" t="s">
        <v>47</v>
      </c>
      <c r="B325" s="39">
        <v>41140</v>
      </c>
      <c r="C325" s="33">
        <v>0</v>
      </c>
      <c r="D325" s="33">
        <v>25.1</v>
      </c>
      <c r="F325" s="8"/>
    </row>
    <row r="326" spans="1:6" x14ac:dyDescent="0.25">
      <c r="A326" s="38" t="s">
        <v>47</v>
      </c>
      <c r="B326" s="39">
        <v>41141</v>
      </c>
      <c r="C326" s="33">
        <v>0</v>
      </c>
      <c r="D326" s="33">
        <v>25.6</v>
      </c>
      <c r="F326" s="8"/>
    </row>
    <row r="327" spans="1:6" x14ac:dyDescent="0.25">
      <c r="A327" s="38" t="s">
        <v>47</v>
      </c>
      <c r="B327" s="39">
        <v>41142</v>
      </c>
      <c r="C327" s="33">
        <v>0.2</v>
      </c>
      <c r="D327" s="33">
        <v>25.1</v>
      </c>
      <c r="F327" s="8"/>
    </row>
    <row r="328" spans="1:6" x14ac:dyDescent="0.25">
      <c r="A328" s="38" t="s">
        <v>47</v>
      </c>
      <c r="B328" s="39">
        <v>41143</v>
      </c>
      <c r="C328" s="33">
        <v>0</v>
      </c>
      <c r="D328" s="33">
        <v>22.2</v>
      </c>
      <c r="F328" s="8"/>
    </row>
    <row r="329" spans="1:6" x14ac:dyDescent="0.25">
      <c r="A329" s="38" t="s">
        <v>47</v>
      </c>
      <c r="B329" s="39">
        <v>41144</v>
      </c>
      <c r="C329" s="33">
        <v>1.6</v>
      </c>
      <c r="D329" s="33">
        <v>20.8</v>
      </c>
      <c r="F329" s="8"/>
    </row>
    <row r="330" spans="1:6" x14ac:dyDescent="0.25">
      <c r="A330" s="38" t="s">
        <v>47</v>
      </c>
      <c r="B330" s="39">
        <v>41145</v>
      </c>
      <c r="C330" s="33">
        <v>7.3</v>
      </c>
      <c r="D330" s="33">
        <v>20.2</v>
      </c>
      <c r="F330" s="8"/>
    </row>
    <row r="331" spans="1:6" x14ac:dyDescent="0.25">
      <c r="A331" s="38" t="s">
        <v>47</v>
      </c>
      <c r="B331" s="39">
        <v>41146</v>
      </c>
      <c r="C331" s="33">
        <v>0</v>
      </c>
      <c r="D331" s="33">
        <v>20.100000000000001</v>
      </c>
      <c r="F331" s="8"/>
    </row>
    <row r="332" spans="1:6" x14ac:dyDescent="0.25">
      <c r="A332" s="38" t="s">
        <v>47</v>
      </c>
      <c r="B332" s="39">
        <v>41147</v>
      </c>
      <c r="C332" s="33">
        <v>0.2</v>
      </c>
      <c r="D332" s="33">
        <v>17.600000000000001</v>
      </c>
      <c r="F332" s="8"/>
    </row>
    <row r="333" spans="1:6" x14ac:dyDescent="0.25">
      <c r="A333" s="38" t="s">
        <v>47</v>
      </c>
      <c r="B333" s="39">
        <v>41148</v>
      </c>
      <c r="C333" s="33">
        <v>0</v>
      </c>
      <c r="D333" s="33">
        <v>17.899999999999999</v>
      </c>
      <c r="F333" s="8"/>
    </row>
    <row r="334" spans="1:6" x14ac:dyDescent="0.25">
      <c r="A334" s="38" t="s">
        <v>47</v>
      </c>
      <c r="B334" s="39">
        <v>41149</v>
      </c>
      <c r="C334" s="33">
        <v>0</v>
      </c>
      <c r="D334" s="33">
        <v>19.600000000000001</v>
      </c>
      <c r="F334" s="8"/>
    </row>
    <row r="335" spans="1:6" x14ac:dyDescent="0.25">
      <c r="A335" s="38" t="s">
        <v>47</v>
      </c>
      <c r="B335" s="39">
        <v>41150</v>
      </c>
      <c r="C335" s="33">
        <v>4.0999999999999996</v>
      </c>
      <c r="D335" s="33">
        <v>21.2</v>
      </c>
      <c r="F335" s="8"/>
    </row>
    <row r="336" spans="1:6" x14ac:dyDescent="0.25">
      <c r="A336" s="38" t="s">
        <v>47</v>
      </c>
      <c r="B336" s="39">
        <v>41151</v>
      </c>
      <c r="C336" s="33">
        <v>0.2</v>
      </c>
      <c r="D336" s="33">
        <v>18.3</v>
      </c>
      <c r="F336" s="8"/>
    </row>
    <row r="337" spans="1:6" x14ac:dyDescent="0.25">
      <c r="A337" s="38" t="s">
        <v>47</v>
      </c>
      <c r="B337" s="39">
        <v>41152</v>
      </c>
      <c r="C337" s="33">
        <v>1.8</v>
      </c>
      <c r="D337" s="33">
        <v>14.9</v>
      </c>
      <c r="F337" s="8"/>
    </row>
    <row r="338" spans="1:6" x14ac:dyDescent="0.25">
      <c r="A338" s="38" t="s">
        <v>47</v>
      </c>
      <c r="B338" s="39">
        <v>41153</v>
      </c>
      <c r="C338" s="33">
        <v>0</v>
      </c>
      <c r="D338" s="33">
        <v>14.8</v>
      </c>
      <c r="F338" s="8"/>
    </row>
    <row r="339" spans="1:6" x14ac:dyDescent="0.25">
      <c r="A339" s="38" t="s">
        <v>47</v>
      </c>
      <c r="B339" s="39">
        <v>41154</v>
      </c>
      <c r="C339" s="33">
        <v>0</v>
      </c>
      <c r="D339" s="33">
        <v>16.8</v>
      </c>
      <c r="F339" s="8"/>
    </row>
    <row r="340" spans="1:6" x14ac:dyDescent="0.25">
      <c r="A340" s="38" t="s">
        <v>47</v>
      </c>
      <c r="B340" s="39">
        <v>41155</v>
      </c>
      <c r="C340" s="33">
        <v>0</v>
      </c>
      <c r="D340" s="33">
        <v>19.600000000000001</v>
      </c>
      <c r="F340" s="8"/>
    </row>
    <row r="341" spans="1:6" x14ac:dyDescent="0.25">
      <c r="A341" s="38" t="s">
        <v>47</v>
      </c>
      <c r="B341" s="39">
        <v>41156</v>
      </c>
      <c r="C341" s="33">
        <v>0</v>
      </c>
      <c r="D341" s="33">
        <v>19.899999999999999</v>
      </c>
      <c r="F341" s="8"/>
    </row>
    <row r="342" spans="1:6" x14ac:dyDescent="0.25">
      <c r="A342" s="38" t="s">
        <v>47</v>
      </c>
      <c r="B342" s="39">
        <v>41157</v>
      </c>
      <c r="C342" s="33">
        <v>0</v>
      </c>
      <c r="D342" s="33">
        <v>19.600000000000001</v>
      </c>
      <c r="F342" s="8"/>
    </row>
    <row r="343" spans="1:6" x14ac:dyDescent="0.25">
      <c r="A343" s="38" t="s">
        <v>47</v>
      </c>
      <c r="B343" s="39">
        <v>41158</v>
      </c>
      <c r="C343" s="33">
        <v>0</v>
      </c>
      <c r="D343" s="33">
        <v>16.899999999999999</v>
      </c>
      <c r="F343" s="8"/>
    </row>
    <row r="344" spans="1:6" x14ac:dyDescent="0.25">
      <c r="A344" s="38" t="s">
        <v>47</v>
      </c>
      <c r="B344" s="39">
        <v>41159</v>
      </c>
      <c r="C344" s="33">
        <v>0</v>
      </c>
      <c r="D344" s="33">
        <v>16.100000000000001</v>
      </c>
      <c r="F344" s="8"/>
    </row>
    <row r="345" spans="1:6" x14ac:dyDescent="0.25">
      <c r="A345" s="38" t="s">
        <v>47</v>
      </c>
      <c r="B345" s="39">
        <v>41160</v>
      </c>
      <c r="C345" s="33">
        <v>0</v>
      </c>
      <c r="D345" s="33">
        <v>17.899999999999999</v>
      </c>
      <c r="F345" s="8"/>
    </row>
    <row r="346" spans="1:6" x14ac:dyDescent="0.25">
      <c r="A346" s="38" t="s">
        <v>47</v>
      </c>
      <c r="B346" s="39">
        <v>41161</v>
      </c>
      <c r="C346" s="33">
        <v>0</v>
      </c>
      <c r="D346" s="33">
        <v>19.899999999999999</v>
      </c>
      <c r="F346" s="8"/>
    </row>
    <row r="347" spans="1:6" x14ac:dyDescent="0.25">
      <c r="A347" s="38" t="s">
        <v>47</v>
      </c>
      <c r="B347" s="39">
        <v>41162</v>
      </c>
      <c r="C347" s="33">
        <v>0</v>
      </c>
      <c r="D347" s="33">
        <v>21.4</v>
      </c>
      <c r="F347" s="8"/>
    </row>
    <row r="348" spans="1:6" x14ac:dyDescent="0.25">
      <c r="A348" s="38" t="s">
        <v>47</v>
      </c>
      <c r="B348" s="39">
        <v>41163</v>
      </c>
      <c r="C348" s="33">
        <v>9.4</v>
      </c>
      <c r="D348" s="33">
        <v>19</v>
      </c>
      <c r="F348" s="8"/>
    </row>
    <row r="349" spans="1:6" x14ac:dyDescent="0.25">
      <c r="A349" s="38" t="s">
        <v>47</v>
      </c>
      <c r="B349" s="39">
        <v>41164</v>
      </c>
      <c r="C349" s="33">
        <v>3.8</v>
      </c>
      <c r="D349" s="33">
        <v>13.1</v>
      </c>
      <c r="F349" s="8"/>
    </row>
    <row r="350" spans="1:6" x14ac:dyDescent="0.25">
      <c r="A350" s="38" t="s">
        <v>47</v>
      </c>
      <c r="B350" s="39">
        <v>41165</v>
      </c>
      <c r="C350" s="33">
        <v>0</v>
      </c>
      <c r="D350" s="33">
        <v>12.9</v>
      </c>
      <c r="F350" s="8"/>
    </row>
    <row r="351" spans="1:6" x14ac:dyDescent="0.25">
      <c r="A351" s="38" t="s">
        <v>47</v>
      </c>
      <c r="B351" s="39">
        <v>41166</v>
      </c>
      <c r="C351" s="33">
        <v>0</v>
      </c>
      <c r="D351" s="33">
        <v>14.8</v>
      </c>
      <c r="F351" s="8"/>
    </row>
    <row r="352" spans="1:6" x14ac:dyDescent="0.25">
      <c r="A352" s="38" t="s">
        <v>47</v>
      </c>
      <c r="B352" s="39">
        <v>41167</v>
      </c>
      <c r="C352" s="33">
        <v>0</v>
      </c>
      <c r="D352" s="33">
        <v>16</v>
      </c>
      <c r="F352" s="8"/>
    </row>
    <row r="353" spans="1:6" x14ac:dyDescent="0.25">
      <c r="A353" s="38" t="s">
        <v>47</v>
      </c>
      <c r="B353" s="39">
        <v>41168</v>
      </c>
      <c r="C353" s="33">
        <v>0</v>
      </c>
      <c r="D353" s="33">
        <v>15.2</v>
      </c>
      <c r="F353" s="8"/>
    </row>
    <row r="354" spans="1:6" x14ac:dyDescent="0.25">
      <c r="A354" s="38" t="s">
        <v>47</v>
      </c>
      <c r="B354" s="39">
        <v>41169</v>
      </c>
      <c r="C354" s="33">
        <v>0</v>
      </c>
      <c r="D354" s="33">
        <v>17.3</v>
      </c>
      <c r="F354" s="8"/>
    </row>
    <row r="355" spans="1:6" x14ac:dyDescent="0.25">
      <c r="A355" s="38" t="s">
        <v>47</v>
      </c>
      <c r="B355" s="39">
        <v>41170</v>
      </c>
      <c r="C355" s="33">
        <v>12.7</v>
      </c>
      <c r="D355" s="33">
        <v>17.2</v>
      </c>
      <c r="F355" s="8"/>
    </row>
    <row r="356" spans="1:6" x14ac:dyDescent="0.25">
      <c r="A356" s="38" t="s">
        <v>47</v>
      </c>
      <c r="B356" s="39">
        <v>41171</v>
      </c>
      <c r="C356" s="33">
        <v>0</v>
      </c>
      <c r="D356" s="33">
        <v>13.4</v>
      </c>
      <c r="F356" s="8"/>
    </row>
    <row r="357" spans="1:6" x14ac:dyDescent="0.25">
      <c r="A357" s="38" t="s">
        <v>47</v>
      </c>
      <c r="B357" s="39">
        <v>41172</v>
      </c>
      <c r="C357" s="33">
        <v>0</v>
      </c>
      <c r="D357" s="33">
        <v>10.9</v>
      </c>
      <c r="F357" s="8"/>
    </row>
    <row r="358" spans="1:6" x14ac:dyDescent="0.25">
      <c r="A358" s="38" t="s">
        <v>47</v>
      </c>
      <c r="B358" s="39">
        <v>41173</v>
      </c>
      <c r="C358" s="33">
        <v>15.9</v>
      </c>
      <c r="D358" s="33">
        <v>14</v>
      </c>
      <c r="F358" s="8"/>
    </row>
    <row r="359" spans="1:6" x14ac:dyDescent="0.25">
      <c r="A359" s="38" t="s">
        <v>47</v>
      </c>
      <c r="B359" s="39">
        <v>41174</v>
      </c>
      <c r="C359" s="33">
        <v>1.4</v>
      </c>
      <c r="D359" s="33">
        <v>13.9</v>
      </c>
      <c r="F359" s="8"/>
    </row>
    <row r="360" spans="1:6" x14ac:dyDescent="0.25">
      <c r="A360" s="38" t="s">
        <v>47</v>
      </c>
      <c r="B360" s="39">
        <v>41175</v>
      </c>
      <c r="C360" s="33">
        <v>0</v>
      </c>
      <c r="D360" s="33">
        <v>13.6</v>
      </c>
      <c r="F360" s="8"/>
    </row>
    <row r="361" spans="1:6" x14ac:dyDescent="0.25">
      <c r="A361" s="38" t="s">
        <v>47</v>
      </c>
      <c r="B361" s="39">
        <v>41176</v>
      </c>
      <c r="C361" s="33">
        <v>1</v>
      </c>
      <c r="D361" s="33">
        <v>16.600000000000001</v>
      </c>
      <c r="F361" s="8"/>
    </row>
    <row r="362" spans="1:6" x14ac:dyDescent="0.25">
      <c r="A362" s="38" t="s">
        <v>47</v>
      </c>
      <c r="B362" s="39">
        <v>41177</v>
      </c>
      <c r="C362" s="33">
        <v>5.4</v>
      </c>
      <c r="D362" s="33">
        <v>13.8</v>
      </c>
      <c r="F362" s="8"/>
    </row>
    <row r="363" spans="1:6" x14ac:dyDescent="0.25">
      <c r="A363" s="38" t="s">
        <v>47</v>
      </c>
      <c r="B363" s="39">
        <v>41178</v>
      </c>
      <c r="C363" s="33">
        <v>4.5999999999999996</v>
      </c>
      <c r="D363" s="33">
        <v>12.5</v>
      </c>
      <c r="F363" s="8"/>
    </row>
    <row r="364" spans="1:6" x14ac:dyDescent="0.25">
      <c r="A364" s="38" t="s">
        <v>47</v>
      </c>
      <c r="B364" s="39">
        <v>41179</v>
      </c>
      <c r="C364" s="33">
        <v>1.2</v>
      </c>
      <c r="D364" s="33">
        <v>13.3</v>
      </c>
      <c r="F364" s="8"/>
    </row>
    <row r="365" spans="1:6" x14ac:dyDescent="0.25">
      <c r="A365" s="38" t="s">
        <v>47</v>
      </c>
      <c r="B365" s="39">
        <v>41180</v>
      </c>
      <c r="C365" s="33">
        <v>0</v>
      </c>
      <c r="D365" s="33">
        <v>13.3</v>
      </c>
      <c r="F365" s="8"/>
    </row>
    <row r="366" spans="1:6" x14ac:dyDescent="0.25">
      <c r="A366" s="38" t="s">
        <v>47</v>
      </c>
      <c r="B366" s="39">
        <v>41181</v>
      </c>
      <c r="C366" s="33">
        <v>0</v>
      </c>
      <c r="D366" s="33">
        <v>11.4</v>
      </c>
      <c r="F366" s="8"/>
    </row>
    <row r="367" spans="1:6" x14ac:dyDescent="0.25">
      <c r="A367" s="38" t="s">
        <v>47</v>
      </c>
      <c r="B367" s="39">
        <v>41182</v>
      </c>
      <c r="C367" s="33">
        <v>0</v>
      </c>
      <c r="D367" s="33">
        <v>12</v>
      </c>
      <c r="F367" s="8"/>
    </row>
    <row r="368" spans="1:6" x14ac:dyDescent="0.25">
      <c r="F36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4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L160" sqref="L160"/>
    </sheetView>
  </sheetViews>
  <sheetFormatPr baseColWidth="10" defaultRowHeight="15" x14ac:dyDescent="0.25"/>
  <cols>
    <col min="4" max="4" width="46.140625" customWidth="1"/>
    <col min="6" max="6" width="35.85546875" customWidth="1"/>
    <col min="7" max="7" width="11.28515625" style="11" customWidth="1"/>
    <col min="8" max="8" width="11.42578125" style="11"/>
    <col min="9" max="9" width="21.140625" customWidth="1"/>
    <col min="11" max="11" width="13.42578125" customWidth="1"/>
    <col min="12" max="12" width="18.85546875" style="11" customWidth="1"/>
    <col min="13" max="13" width="17.28515625" style="11" customWidth="1"/>
    <col min="15" max="16" width="13.42578125" style="11" customWidth="1"/>
    <col min="17" max="17" width="17.5703125" style="11" customWidth="1"/>
  </cols>
  <sheetData>
    <row r="1" spans="1:1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H1" s="4" t="s">
        <v>12</v>
      </c>
      <c r="I1" s="4" t="s">
        <v>6</v>
      </c>
      <c r="J1" s="4" t="s">
        <v>11</v>
      </c>
      <c r="K1" s="11" t="s">
        <v>20</v>
      </c>
      <c r="L1" s="11" t="s">
        <v>30</v>
      </c>
      <c r="M1" s="11" t="s">
        <v>31</v>
      </c>
      <c r="N1" s="11" t="s">
        <v>21</v>
      </c>
      <c r="O1" s="11" t="s">
        <v>22</v>
      </c>
      <c r="P1" s="25" t="s">
        <v>37</v>
      </c>
      <c r="Q1" s="27" t="s">
        <v>39</v>
      </c>
    </row>
    <row r="2" spans="1:17" x14ac:dyDescent="0.25">
      <c r="A2">
        <v>67516001</v>
      </c>
      <c r="B2" s="1">
        <v>42186</v>
      </c>
      <c r="C2">
        <v>0</v>
      </c>
      <c r="D2">
        <v>26.5</v>
      </c>
      <c r="E2">
        <v>7.6</v>
      </c>
      <c r="F2" s="11"/>
      <c r="H2" s="28" t="s">
        <v>40</v>
      </c>
      <c r="I2" s="28"/>
      <c r="J2" s="28"/>
      <c r="K2" s="28"/>
      <c r="L2" s="28"/>
      <c r="M2" s="28"/>
      <c r="N2" s="28"/>
      <c r="O2" s="28"/>
      <c r="P2" s="28"/>
      <c r="Q2" s="28"/>
    </row>
    <row r="3" spans="1:17" x14ac:dyDescent="0.25">
      <c r="A3">
        <v>67516001</v>
      </c>
      <c r="B3" s="1">
        <v>42187</v>
      </c>
      <c r="C3">
        <v>0</v>
      </c>
      <c r="D3">
        <v>28.6</v>
      </c>
      <c r="E3">
        <v>7.2</v>
      </c>
    </row>
    <row r="4" spans="1:17" x14ac:dyDescent="0.25">
      <c r="A4">
        <v>67516001</v>
      </c>
      <c r="B4" s="1">
        <v>42188</v>
      </c>
      <c r="C4">
        <v>0</v>
      </c>
      <c r="D4">
        <v>29.2</v>
      </c>
      <c r="E4">
        <v>8</v>
      </c>
    </row>
    <row r="5" spans="1:17" x14ac:dyDescent="0.25">
      <c r="A5">
        <v>67516001</v>
      </c>
      <c r="B5" s="1">
        <v>42189</v>
      </c>
      <c r="C5">
        <v>0</v>
      </c>
      <c r="D5">
        <v>29.5</v>
      </c>
      <c r="E5">
        <v>7.3</v>
      </c>
    </row>
    <row r="6" spans="1:17" x14ac:dyDescent="0.25">
      <c r="A6">
        <v>67516001</v>
      </c>
      <c r="B6" s="1">
        <v>42190</v>
      </c>
      <c r="C6">
        <v>0</v>
      </c>
      <c r="D6">
        <v>29.3</v>
      </c>
      <c r="E6">
        <v>8.9</v>
      </c>
    </row>
    <row r="7" spans="1:17" x14ac:dyDescent="0.25">
      <c r="A7">
        <v>67516001</v>
      </c>
      <c r="B7" s="1">
        <v>42191</v>
      </c>
      <c r="C7">
        <v>0</v>
      </c>
      <c r="D7">
        <v>23.6</v>
      </c>
      <c r="E7">
        <v>6.2</v>
      </c>
    </row>
    <row r="8" spans="1:17" x14ac:dyDescent="0.25">
      <c r="A8">
        <v>67516001</v>
      </c>
      <c r="B8" s="1">
        <v>42192</v>
      </c>
      <c r="C8">
        <v>4.0999999999999996</v>
      </c>
      <c r="D8">
        <v>25.4</v>
      </c>
      <c r="E8">
        <v>8.3000000000000007</v>
      </c>
    </row>
    <row r="9" spans="1:17" x14ac:dyDescent="0.25">
      <c r="A9">
        <v>67516001</v>
      </c>
      <c r="B9" s="1">
        <v>42193</v>
      </c>
      <c r="C9">
        <v>0.2</v>
      </c>
      <c r="D9">
        <v>19.100000000000001</v>
      </c>
      <c r="E9">
        <v>6.2</v>
      </c>
    </row>
    <row r="10" spans="1:17" x14ac:dyDescent="0.25">
      <c r="A10">
        <v>67516001</v>
      </c>
      <c r="B10" s="1">
        <v>42194</v>
      </c>
      <c r="C10">
        <v>0</v>
      </c>
      <c r="D10">
        <v>17.100000000000001</v>
      </c>
      <c r="E10">
        <v>4.9000000000000004</v>
      </c>
    </row>
    <row r="11" spans="1:17" x14ac:dyDescent="0.25">
      <c r="A11">
        <v>67516001</v>
      </c>
      <c r="B11" s="1">
        <v>42195</v>
      </c>
      <c r="C11">
        <v>0</v>
      </c>
      <c r="D11">
        <v>18.8</v>
      </c>
      <c r="E11">
        <v>6.1</v>
      </c>
    </row>
    <row r="12" spans="1:17" x14ac:dyDescent="0.25">
      <c r="A12">
        <v>67516001</v>
      </c>
      <c r="B12" s="1">
        <v>42196</v>
      </c>
      <c r="C12">
        <v>0</v>
      </c>
      <c r="D12">
        <v>23.5</v>
      </c>
      <c r="E12">
        <v>7.1</v>
      </c>
    </row>
    <row r="13" spans="1:17" x14ac:dyDescent="0.25">
      <c r="A13">
        <v>67516001</v>
      </c>
      <c r="B13" s="1">
        <v>42197</v>
      </c>
      <c r="C13">
        <v>0</v>
      </c>
      <c r="D13">
        <v>21.1</v>
      </c>
      <c r="E13">
        <v>6.6</v>
      </c>
    </row>
    <row r="14" spans="1:17" x14ac:dyDescent="0.25">
      <c r="A14">
        <v>67516001</v>
      </c>
      <c r="B14" s="1">
        <v>42198</v>
      </c>
      <c r="C14">
        <v>0</v>
      </c>
      <c r="D14">
        <v>20.7</v>
      </c>
      <c r="E14">
        <v>4.5</v>
      </c>
    </row>
    <row r="15" spans="1:17" x14ac:dyDescent="0.25">
      <c r="A15">
        <v>67516001</v>
      </c>
      <c r="B15" s="1">
        <v>42199</v>
      </c>
      <c r="C15">
        <v>0</v>
      </c>
      <c r="D15">
        <v>22.5</v>
      </c>
      <c r="E15">
        <v>5.8</v>
      </c>
    </row>
    <row r="16" spans="1:17" x14ac:dyDescent="0.25">
      <c r="A16">
        <v>67516001</v>
      </c>
      <c r="B16" s="1">
        <v>42200</v>
      </c>
      <c r="C16">
        <v>0</v>
      </c>
      <c r="D16">
        <v>23.6</v>
      </c>
      <c r="E16">
        <v>5.7</v>
      </c>
    </row>
    <row r="17" spans="1:5" x14ac:dyDescent="0.25">
      <c r="A17">
        <v>67516001</v>
      </c>
      <c r="B17" s="1">
        <v>42201</v>
      </c>
      <c r="C17">
        <v>0</v>
      </c>
      <c r="D17">
        <v>26.3</v>
      </c>
      <c r="E17">
        <v>6.9</v>
      </c>
    </row>
    <row r="18" spans="1:5" x14ac:dyDescent="0.25">
      <c r="A18">
        <v>67516001</v>
      </c>
      <c r="B18" s="1">
        <v>42202</v>
      </c>
      <c r="C18">
        <v>6.4</v>
      </c>
      <c r="D18">
        <v>27.5</v>
      </c>
      <c r="E18">
        <v>6.8</v>
      </c>
    </row>
    <row r="19" spans="1:5" x14ac:dyDescent="0.25">
      <c r="A19">
        <v>67516001</v>
      </c>
      <c r="B19" s="1">
        <v>42203</v>
      </c>
      <c r="C19">
        <v>0</v>
      </c>
      <c r="D19">
        <v>24</v>
      </c>
      <c r="E19">
        <v>4.8</v>
      </c>
    </row>
    <row r="20" spans="1:5" x14ac:dyDescent="0.25">
      <c r="A20">
        <v>67516001</v>
      </c>
      <c r="B20" s="1">
        <v>42204</v>
      </c>
      <c r="C20">
        <v>0</v>
      </c>
      <c r="D20">
        <v>24.2</v>
      </c>
      <c r="E20">
        <v>6.2</v>
      </c>
    </row>
    <row r="21" spans="1:5" x14ac:dyDescent="0.25">
      <c r="A21">
        <v>67516001</v>
      </c>
      <c r="B21" s="1">
        <v>42205</v>
      </c>
      <c r="C21">
        <v>0</v>
      </c>
      <c r="D21">
        <v>24.2</v>
      </c>
      <c r="E21">
        <v>5.0999999999999996</v>
      </c>
    </row>
    <row r="22" spans="1:5" x14ac:dyDescent="0.25">
      <c r="A22">
        <v>67516001</v>
      </c>
      <c r="B22" s="1">
        <v>42206</v>
      </c>
      <c r="C22">
        <v>0</v>
      </c>
      <c r="D22">
        <v>26.3</v>
      </c>
      <c r="E22">
        <v>6.4</v>
      </c>
    </row>
    <row r="23" spans="1:5" x14ac:dyDescent="0.25">
      <c r="A23">
        <v>67516001</v>
      </c>
      <c r="B23" s="1">
        <v>42207</v>
      </c>
      <c r="C23">
        <v>0</v>
      </c>
      <c r="D23">
        <v>26</v>
      </c>
      <c r="E23">
        <v>7.1</v>
      </c>
    </row>
    <row r="24" spans="1:5" x14ac:dyDescent="0.25">
      <c r="A24">
        <v>67516001</v>
      </c>
      <c r="B24" s="1">
        <v>42208</v>
      </c>
      <c r="C24">
        <v>0</v>
      </c>
      <c r="D24">
        <v>22.7</v>
      </c>
      <c r="E24">
        <v>5.0999999999999996</v>
      </c>
    </row>
    <row r="25" spans="1:5" x14ac:dyDescent="0.25">
      <c r="A25">
        <v>67516001</v>
      </c>
      <c r="B25" s="1">
        <v>42209</v>
      </c>
      <c r="C25">
        <v>6.7</v>
      </c>
      <c r="D25">
        <v>24.1</v>
      </c>
      <c r="E25">
        <v>6.3</v>
      </c>
    </row>
    <row r="26" spans="1:5" x14ac:dyDescent="0.25">
      <c r="A26">
        <v>67516001</v>
      </c>
      <c r="B26" s="1">
        <v>42210</v>
      </c>
      <c r="C26">
        <v>0.8</v>
      </c>
      <c r="D26">
        <v>17.3</v>
      </c>
      <c r="E26">
        <v>5</v>
      </c>
    </row>
    <row r="27" spans="1:5" x14ac:dyDescent="0.25">
      <c r="A27">
        <v>67516001</v>
      </c>
      <c r="B27" s="1">
        <v>42211</v>
      </c>
      <c r="C27">
        <v>0.2</v>
      </c>
      <c r="D27">
        <v>17</v>
      </c>
      <c r="E27">
        <v>4.2</v>
      </c>
    </row>
    <row r="28" spans="1:5" x14ac:dyDescent="0.25">
      <c r="A28">
        <v>67516001</v>
      </c>
      <c r="B28" s="1">
        <v>42212</v>
      </c>
      <c r="C28">
        <v>0</v>
      </c>
      <c r="D28">
        <v>19</v>
      </c>
      <c r="E28">
        <v>5.0999999999999996</v>
      </c>
    </row>
    <row r="29" spans="1:5" x14ac:dyDescent="0.25">
      <c r="A29">
        <v>67516001</v>
      </c>
      <c r="B29" s="1">
        <v>42213</v>
      </c>
      <c r="C29">
        <v>0.4</v>
      </c>
      <c r="D29">
        <v>17.5</v>
      </c>
      <c r="E29">
        <v>5.5</v>
      </c>
    </row>
    <row r="30" spans="1:5" x14ac:dyDescent="0.25">
      <c r="A30">
        <v>67516001</v>
      </c>
      <c r="B30" s="1">
        <v>42214</v>
      </c>
      <c r="C30">
        <v>2.4</v>
      </c>
      <c r="D30">
        <v>14.8</v>
      </c>
      <c r="E30">
        <v>3.5</v>
      </c>
    </row>
    <row r="31" spans="1:5" x14ac:dyDescent="0.25">
      <c r="A31">
        <v>67516001</v>
      </c>
      <c r="B31" s="1">
        <v>42215</v>
      </c>
      <c r="C31">
        <v>0</v>
      </c>
      <c r="D31">
        <v>15.7</v>
      </c>
      <c r="E31">
        <v>4.4000000000000004</v>
      </c>
    </row>
    <row r="32" spans="1:5" x14ac:dyDescent="0.25">
      <c r="A32">
        <v>67516001</v>
      </c>
      <c r="B32" s="1">
        <v>42216</v>
      </c>
      <c r="C32">
        <v>0</v>
      </c>
      <c r="D32">
        <v>16.899999999999999</v>
      </c>
      <c r="E32">
        <v>4.7</v>
      </c>
    </row>
    <row r="33" spans="1:5" x14ac:dyDescent="0.25">
      <c r="A33">
        <v>67516001</v>
      </c>
      <c r="B33" s="1">
        <v>42217</v>
      </c>
      <c r="C33">
        <v>0</v>
      </c>
      <c r="D33">
        <v>19</v>
      </c>
      <c r="E33">
        <v>5</v>
      </c>
    </row>
    <row r="34" spans="1:5" x14ac:dyDescent="0.25">
      <c r="A34">
        <v>67516001</v>
      </c>
      <c r="B34" s="1">
        <v>42218</v>
      </c>
      <c r="C34">
        <v>0</v>
      </c>
      <c r="D34">
        <v>21.8</v>
      </c>
      <c r="E34">
        <v>5.2</v>
      </c>
    </row>
    <row r="35" spans="1:5" x14ac:dyDescent="0.25">
      <c r="A35">
        <v>67516001</v>
      </c>
      <c r="B35" s="1">
        <v>42219</v>
      </c>
      <c r="C35">
        <v>0</v>
      </c>
      <c r="D35">
        <v>25</v>
      </c>
      <c r="E35">
        <v>6.2</v>
      </c>
    </row>
    <row r="36" spans="1:5" x14ac:dyDescent="0.25">
      <c r="A36">
        <v>67516001</v>
      </c>
      <c r="B36" s="1">
        <v>42220</v>
      </c>
      <c r="C36">
        <v>6.2</v>
      </c>
      <c r="D36">
        <v>20.2</v>
      </c>
      <c r="E36">
        <v>3.2</v>
      </c>
    </row>
    <row r="37" spans="1:5" x14ac:dyDescent="0.25">
      <c r="A37">
        <v>67516001</v>
      </c>
      <c r="B37" s="1">
        <v>42221</v>
      </c>
      <c r="C37">
        <v>0</v>
      </c>
      <c r="D37">
        <v>22.2</v>
      </c>
      <c r="E37">
        <v>5.0999999999999996</v>
      </c>
    </row>
    <row r="38" spans="1:5" x14ac:dyDescent="0.25">
      <c r="A38">
        <v>67516001</v>
      </c>
      <c r="B38" s="1">
        <v>42222</v>
      </c>
      <c r="C38">
        <v>0</v>
      </c>
      <c r="D38">
        <v>27.5</v>
      </c>
      <c r="E38">
        <v>6.3</v>
      </c>
    </row>
    <row r="39" spans="1:5" x14ac:dyDescent="0.25">
      <c r="A39">
        <v>67516001</v>
      </c>
      <c r="B39" s="1">
        <v>42223</v>
      </c>
      <c r="C39">
        <v>0</v>
      </c>
      <c r="D39">
        <v>30</v>
      </c>
      <c r="E39">
        <v>7.8</v>
      </c>
    </row>
    <row r="40" spans="1:5" x14ac:dyDescent="0.25">
      <c r="A40">
        <v>67516001</v>
      </c>
      <c r="B40" s="1">
        <v>42224</v>
      </c>
      <c r="C40">
        <v>0</v>
      </c>
      <c r="D40">
        <v>26.5</v>
      </c>
      <c r="E40">
        <v>6.8</v>
      </c>
    </row>
    <row r="41" spans="1:5" x14ac:dyDescent="0.25">
      <c r="A41">
        <v>67516001</v>
      </c>
      <c r="B41" s="1">
        <v>42225</v>
      </c>
      <c r="C41">
        <v>5</v>
      </c>
      <c r="D41">
        <v>22.9</v>
      </c>
      <c r="E41">
        <v>4.5</v>
      </c>
    </row>
    <row r="42" spans="1:5" x14ac:dyDescent="0.25">
      <c r="A42">
        <v>67516001</v>
      </c>
      <c r="B42" s="1">
        <v>42226</v>
      </c>
      <c r="C42">
        <v>0</v>
      </c>
      <c r="D42">
        <v>22.6</v>
      </c>
      <c r="E42">
        <v>4.0999999999999996</v>
      </c>
    </row>
    <row r="43" spans="1:5" x14ac:dyDescent="0.25">
      <c r="A43">
        <v>67516001</v>
      </c>
      <c r="B43" s="1">
        <v>42227</v>
      </c>
      <c r="C43">
        <v>0</v>
      </c>
      <c r="D43">
        <v>23.2</v>
      </c>
      <c r="E43">
        <v>4.8</v>
      </c>
    </row>
    <row r="44" spans="1:5" x14ac:dyDescent="0.25">
      <c r="A44">
        <v>67516001</v>
      </c>
      <c r="B44" s="1">
        <v>42228</v>
      </c>
      <c r="C44">
        <v>0</v>
      </c>
      <c r="D44">
        <v>25.8</v>
      </c>
      <c r="E44">
        <v>5.3</v>
      </c>
    </row>
    <row r="45" spans="1:5" x14ac:dyDescent="0.25">
      <c r="A45">
        <v>67516001</v>
      </c>
      <c r="B45" s="1">
        <v>42229</v>
      </c>
      <c r="C45">
        <v>28.8</v>
      </c>
      <c r="D45">
        <v>26.1</v>
      </c>
      <c r="E45">
        <v>6.7</v>
      </c>
    </row>
    <row r="46" spans="1:5" x14ac:dyDescent="0.25">
      <c r="A46">
        <v>67516001</v>
      </c>
      <c r="B46" s="1">
        <v>42230</v>
      </c>
      <c r="C46">
        <v>0.2</v>
      </c>
      <c r="D46">
        <v>20.100000000000001</v>
      </c>
      <c r="E46">
        <v>3</v>
      </c>
    </row>
    <row r="47" spans="1:5" x14ac:dyDescent="0.25">
      <c r="A47">
        <v>67516001</v>
      </c>
      <c r="B47" s="1">
        <v>42231</v>
      </c>
      <c r="C47">
        <v>0.4</v>
      </c>
      <c r="D47">
        <v>18.2</v>
      </c>
      <c r="E47">
        <v>3.5</v>
      </c>
    </row>
    <row r="48" spans="1:5" x14ac:dyDescent="0.25">
      <c r="A48">
        <v>67516001</v>
      </c>
      <c r="B48" s="1">
        <v>42232</v>
      </c>
      <c r="C48">
        <v>0.2</v>
      </c>
      <c r="D48">
        <v>15.6</v>
      </c>
      <c r="E48">
        <v>1.7</v>
      </c>
    </row>
    <row r="49" spans="1:5" x14ac:dyDescent="0.25">
      <c r="A49">
        <v>67516001</v>
      </c>
      <c r="B49" s="1">
        <v>42233</v>
      </c>
      <c r="C49">
        <v>0.2</v>
      </c>
      <c r="D49">
        <v>15.6</v>
      </c>
      <c r="E49">
        <v>3</v>
      </c>
    </row>
    <row r="50" spans="1:5" x14ac:dyDescent="0.25">
      <c r="A50">
        <v>67516001</v>
      </c>
      <c r="B50" s="1">
        <v>42234</v>
      </c>
      <c r="C50">
        <v>0</v>
      </c>
      <c r="D50">
        <v>15.5</v>
      </c>
      <c r="E50">
        <v>3.4</v>
      </c>
    </row>
    <row r="51" spans="1:5" x14ac:dyDescent="0.25">
      <c r="A51">
        <v>67516001</v>
      </c>
      <c r="B51" s="1">
        <v>42235</v>
      </c>
      <c r="C51">
        <v>0</v>
      </c>
      <c r="D51">
        <v>15.5</v>
      </c>
      <c r="E51">
        <v>3.3</v>
      </c>
    </row>
    <row r="52" spans="1:5" x14ac:dyDescent="0.25">
      <c r="A52">
        <v>67516001</v>
      </c>
      <c r="B52" s="1">
        <v>42236</v>
      </c>
      <c r="C52">
        <v>0</v>
      </c>
      <c r="D52">
        <v>17.8</v>
      </c>
      <c r="E52">
        <v>4</v>
      </c>
    </row>
    <row r="53" spans="1:5" x14ac:dyDescent="0.25">
      <c r="A53">
        <v>67516001</v>
      </c>
      <c r="B53" s="1">
        <v>42237</v>
      </c>
      <c r="C53">
        <v>0</v>
      </c>
      <c r="D53">
        <v>19.8</v>
      </c>
      <c r="E53">
        <v>4.8</v>
      </c>
    </row>
    <row r="54" spans="1:5" x14ac:dyDescent="0.25">
      <c r="A54">
        <v>67516001</v>
      </c>
      <c r="B54" s="1">
        <v>42238</v>
      </c>
      <c r="C54">
        <v>0</v>
      </c>
      <c r="D54">
        <v>20.7</v>
      </c>
      <c r="E54">
        <v>5.4</v>
      </c>
    </row>
    <row r="55" spans="1:5" x14ac:dyDescent="0.25">
      <c r="A55">
        <v>67516001</v>
      </c>
      <c r="B55" s="1">
        <v>42239</v>
      </c>
      <c r="C55">
        <v>8.3000000000000007</v>
      </c>
      <c r="D55">
        <v>18.8</v>
      </c>
      <c r="E55">
        <v>4.3</v>
      </c>
    </row>
    <row r="56" spans="1:5" x14ac:dyDescent="0.25">
      <c r="A56">
        <v>67516001</v>
      </c>
      <c r="B56" s="1">
        <v>42240</v>
      </c>
      <c r="C56">
        <v>4.8</v>
      </c>
      <c r="D56">
        <v>16.8</v>
      </c>
      <c r="E56">
        <v>2</v>
      </c>
    </row>
    <row r="57" spans="1:5" x14ac:dyDescent="0.25">
      <c r="A57">
        <v>67516001</v>
      </c>
      <c r="B57" s="1">
        <v>42241</v>
      </c>
      <c r="C57">
        <v>0</v>
      </c>
      <c r="D57">
        <v>17.600000000000001</v>
      </c>
      <c r="E57">
        <v>5.4</v>
      </c>
    </row>
    <row r="58" spans="1:5" x14ac:dyDescent="0.25">
      <c r="A58">
        <v>67516001</v>
      </c>
      <c r="B58" s="1">
        <v>42242</v>
      </c>
      <c r="C58">
        <v>0</v>
      </c>
      <c r="D58">
        <v>20.3</v>
      </c>
      <c r="E58">
        <v>5.3</v>
      </c>
    </row>
    <row r="59" spans="1:5" x14ac:dyDescent="0.25">
      <c r="A59">
        <v>67516001</v>
      </c>
      <c r="B59" s="1">
        <v>42243</v>
      </c>
      <c r="C59">
        <v>1.8</v>
      </c>
      <c r="D59">
        <v>24.5</v>
      </c>
      <c r="E59">
        <v>6.5</v>
      </c>
    </row>
    <row r="60" spans="1:5" x14ac:dyDescent="0.25">
      <c r="A60">
        <v>67516001</v>
      </c>
      <c r="B60" s="1">
        <v>42244</v>
      </c>
      <c r="C60">
        <v>0.8</v>
      </c>
      <c r="D60">
        <v>20.6</v>
      </c>
      <c r="E60">
        <v>2.9</v>
      </c>
    </row>
    <row r="61" spans="1:5" x14ac:dyDescent="0.25">
      <c r="A61">
        <v>67516001</v>
      </c>
      <c r="B61" s="1">
        <v>42245</v>
      </c>
      <c r="C61">
        <v>0</v>
      </c>
      <c r="D61">
        <v>23.3</v>
      </c>
      <c r="E61">
        <v>4.3</v>
      </c>
    </row>
    <row r="62" spans="1:5" x14ac:dyDescent="0.25">
      <c r="A62">
        <v>67516001</v>
      </c>
      <c r="B62" s="1">
        <v>42246</v>
      </c>
      <c r="C62">
        <v>0</v>
      </c>
      <c r="D62">
        <v>26.7</v>
      </c>
      <c r="E62">
        <v>5.4</v>
      </c>
    </row>
    <row r="63" spans="1:5" x14ac:dyDescent="0.25">
      <c r="A63">
        <v>67516001</v>
      </c>
      <c r="B63" s="1">
        <v>42247</v>
      </c>
      <c r="C63">
        <v>0.4</v>
      </c>
      <c r="D63">
        <v>26.5</v>
      </c>
      <c r="E63">
        <v>7.4</v>
      </c>
    </row>
    <row r="64" spans="1:5" x14ac:dyDescent="0.25">
      <c r="A64">
        <v>67516001</v>
      </c>
      <c r="B64" s="1">
        <v>42248</v>
      </c>
      <c r="C64">
        <v>4</v>
      </c>
      <c r="D64">
        <v>18.8</v>
      </c>
      <c r="E64">
        <v>3.1</v>
      </c>
    </row>
    <row r="65" spans="1:5" x14ac:dyDescent="0.25">
      <c r="A65">
        <v>67516001</v>
      </c>
      <c r="B65" s="1">
        <v>42249</v>
      </c>
      <c r="C65">
        <v>0</v>
      </c>
      <c r="D65">
        <v>16.399999999999999</v>
      </c>
      <c r="E65">
        <v>3</v>
      </c>
    </row>
    <row r="66" spans="1:5" x14ac:dyDescent="0.25">
      <c r="A66">
        <v>67516001</v>
      </c>
      <c r="B66" s="1">
        <v>42250</v>
      </c>
      <c r="C66">
        <v>0</v>
      </c>
      <c r="D66">
        <v>15.9</v>
      </c>
      <c r="E66">
        <v>3.8</v>
      </c>
    </row>
    <row r="67" spans="1:5" x14ac:dyDescent="0.25">
      <c r="A67">
        <v>67516001</v>
      </c>
      <c r="B67" s="1">
        <v>42251</v>
      </c>
      <c r="C67">
        <v>0</v>
      </c>
      <c r="D67">
        <v>14.2</v>
      </c>
      <c r="E67">
        <v>3.8</v>
      </c>
    </row>
    <row r="68" spans="1:5" x14ac:dyDescent="0.25">
      <c r="A68">
        <v>67516001</v>
      </c>
      <c r="B68" s="1">
        <v>42252</v>
      </c>
      <c r="C68">
        <v>0.8</v>
      </c>
      <c r="D68">
        <v>13.2</v>
      </c>
      <c r="E68">
        <v>2.5</v>
      </c>
    </row>
    <row r="69" spans="1:5" x14ac:dyDescent="0.25">
      <c r="A69">
        <v>67516001</v>
      </c>
      <c r="B69" s="1">
        <v>42253</v>
      </c>
      <c r="C69">
        <v>0</v>
      </c>
      <c r="D69">
        <v>12.3</v>
      </c>
      <c r="E69">
        <v>2.8</v>
      </c>
    </row>
    <row r="70" spans="1:5" x14ac:dyDescent="0.25">
      <c r="A70">
        <v>67516001</v>
      </c>
      <c r="B70" s="1">
        <v>42254</v>
      </c>
      <c r="C70">
        <v>0</v>
      </c>
      <c r="D70">
        <v>12.8</v>
      </c>
      <c r="E70">
        <v>2</v>
      </c>
    </row>
    <row r="71" spans="1:5" x14ac:dyDescent="0.25">
      <c r="A71">
        <v>67516001</v>
      </c>
      <c r="B71" s="1">
        <v>42255</v>
      </c>
      <c r="C71">
        <v>0</v>
      </c>
      <c r="D71">
        <v>15.2</v>
      </c>
      <c r="E71">
        <v>3.6</v>
      </c>
    </row>
    <row r="72" spans="1:5" x14ac:dyDescent="0.25">
      <c r="A72">
        <v>67516001</v>
      </c>
      <c r="B72" s="1">
        <v>42256</v>
      </c>
      <c r="C72">
        <v>0</v>
      </c>
      <c r="D72">
        <v>15.8</v>
      </c>
      <c r="E72">
        <v>4.5</v>
      </c>
    </row>
    <row r="73" spans="1:5" x14ac:dyDescent="0.25">
      <c r="A73">
        <v>67516001</v>
      </c>
      <c r="B73" s="1">
        <v>42257</v>
      </c>
      <c r="C73">
        <v>0</v>
      </c>
      <c r="D73">
        <v>14.7</v>
      </c>
      <c r="E73">
        <v>4.5</v>
      </c>
    </row>
    <row r="74" spans="1:5" x14ac:dyDescent="0.25">
      <c r="A74">
        <v>67516001</v>
      </c>
      <c r="B74" s="1">
        <v>42258</v>
      </c>
      <c r="C74">
        <v>0.2</v>
      </c>
      <c r="D74">
        <v>15.4</v>
      </c>
      <c r="E74">
        <v>3.4</v>
      </c>
    </row>
    <row r="75" spans="1:5" x14ac:dyDescent="0.25">
      <c r="A75">
        <v>67516001</v>
      </c>
      <c r="B75" s="1">
        <v>42259</v>
      </c>
      <c r="C75">
        <v>3.8</v>
      </c>
      <c r="D75">
        <v>17.7</v>
      </c>
      <c r="E75">
        <v>3.1</v>
      </c>
    </row>
    <row r="76" spans="1:5" x14ac:dyDescent="0.25">
      <c r="A76">
        <v>67516001</v>
      </c>
      <c r="B76" s="1">
        <v>42260</v>
      </c>
      <c r="C76">
        <v>10.3</v>
      </c>
      <c r="D76">
        <v>16.899999999999999</v>
      </c>
      <c r="E76">
        <v>1.6</v>
      </c>
    </row>
    <row r="77" spans="1:5" x14ac:dyDescent="0.25">
      <c r="A77">
        <v>67516001</v>
      </c>
      <c r="B77" s="1">
        <v>42261</v>
      </c>
      <c r="C77">
        <v>1.6</v>
      </c>
      <c r="D77">
        <v>15.3</v>
      </c>
      <c r="E77">
        <v>3.4</v>
      </c>
    </row>
    <row r="78" spans="1:5" x14ac:dyDescent="0.25">
      <c r="A78">
        <v>67516001</v>
      </c>
      <c r="B78" s="1">
        <v>42262</v>
      </c>
      <c r="C78">
        <v>0.8</v>
      </c>
      <c r="D78">
        <v>13.2</v>
      </c>
      <c r="E78">
        <v>1.9</v>
      </c>
    </row>
    <row r="79" spans="1:5" x14ac:dyDescent="0.25">
      <c r="A79">
        <v>67516001</v>
      </c>
      <c r="B79" s="1">
        <v>42263</v>
      </c>
      <c r="C79">
        <v>14</v>
      </c>
      <c r="D79">
        <v>15.2</v>
      </c>
      <c r="E79">
        <v>1.8</v>
      </c>
    </row>
    <row r="80" spans="1:5" x14ac:dyDescent="0.25">
      <c r="A80">
        <v>67516001</v>
      </c>
      <c r="B80" s="1">
        <v>42264</v>
      </c>
      <c r="C80">
        <v>14.7</v>
      </c>
      <c r="D80">
        <v>13.6</v>
      </c>
      <c r="E80">
        <v>0.9</v>
      </c>
    </row>
    <row r="81" spans="1:18" x14ac:dyDescent="0.25">
      <c r="A81">
        <v>67516001</v>
      </c>
      <c r="B81" s="1">
        <v>42265</v>
      </c>
      <c r="C81">
        <v>10.7</v>
      </c>
      <c r="D81">
        <v>14.7</v>
      </c>
      <c r="E81">
        <v>2.5</v>
      </c>
    </row>
    <row r="82" spans="1:18" x14ac:dyDescent="0.25">
      <c r="A82">
        <v>67516001</v>
      </c>
      <c r="B82" s="1">
        <v>42266</v>
      </c>
      <c r="C82">
        <v>0.5</v>
      </c>
      <c r="D82">
        <v>14.3</v>
      </c>
      <c r="E82">
        <v>2.5</v>
      </c>
    </row>
    <row r="83" spans="1:18" x14ac:dyDescent="0.25">
      <c r="A83">
        <v>67516001</v>
      </c>
      <c r="B83" s="1">
        <v>42267</v>
      </c>
      <c r="C83">
        <v>0.2</v>
      </c>
      <c r="D83">
        <v>13.1</v>
      </c>
      <c r="E83">
        <v>2</v>
      </c>
    </row>
    <row r="84" spans="1:18" x14ac:dyDescent="0.25">
      <c r="A84">
        <v>67516001</v>
      </c>
      <c r="B84" s="1">
        <v>42268</v>
      </c>
      <c r="C84">
        <v>0</v>
      </c>
      <c r="D84">
        <v>13.9</v>
      </c>
      <c r="E84">
        <v>2.2000000000000002</v>
      </c>
    </row>
    <row r="85" spans="1:18" x14ac:dyDescent="0.25">
      <c r="A85">
        <v>67516001</v>
      </c>
      <c r="B85" s="1">
        <v>42269</v>
      </c>
      <c r="C85">
        <v>1.2</v>
      </c>
      <c r="D85">
        <v>12.9</v>
      </c>
      <c r="E85">
        <v>2</v>
      </c>
    </row>
    <row r="86" spans="1:18" x14ac:dyDescent="0.25">
      <c r="A86">
        <v>67516001</v>
      </c>
      <c r="B86" s="1">
        <v>42270</v>
      </c>
      <c r="C86">
        <v>0.8</v>
      </c>
      <c r="D86">
        <v>12</v>
      </c>
      <c r="E86">
        <v>1.8</v>
      </c>
    </row>
    <row r="87" spans="1:18" x14ac:dyDescent="0.25">
      <c r="A87">
        <v>67516001</v>
      </c>
      <c r="B87" s="1">
        <v>42271</v>
      </c>
      <c r="C87">
        <v>0</v>
      </c>
      <c r="D87">
        <v>13.6</v>
      </c>
      <c r="E87">
        <v>2</v>
      </c>
    </row>
    <row r="88" spans="1:18" x14ac:dyDescent="0.25">
      <c r="A88">
        <v>67516001</v>
      </c>
      <c r="B88" s="1">
        <v>42272</v>
      </c>
      <c r="C88">
        <v>0</v>
      </c>
      <c r="D88">
        <v>13.8</v>
      </c>
      <c r="E88">
        <v>1.9</v>
      </c>
      <c r="H88" s="16"/>
      <c r="I88" t="s">
        <v>17</v>
      </c>
    </row>
    <row r="89" spans="1:18" x14ac:dyDescent="0.25">
      <c r="A89">
        <v>67516001</v>
      </c>
      <c r="B89" s="1">
        <v>42273</v>
      </c>
      <c r="C89">
        <v>0</v>
      </c>
      <c r="D89">
        <v>14.2</v>
      </c>
      <c r="E89">
        <v>3.4</v>
      </c>
      <c r="H89" s="17"/>
      <c r="I89" t="s">
        <v>18</v>
      </c>
    </row>
    <row r="90" spans="1:18" x14ac:dyDescent="0.25">
      <c r="A90">
        <v>67516001</v>
      </c>
      <c r="B90" s="1">
        <v>42274</v>
      </c>
      <c r="C90">
        <v>0</v>
      </c>
      <c r="D90">
        <v>13.5</v>
      </c>
      <c r="E90">
        <v>4.0999999999999996</v>
      </c>
      <c r="Q90" s="25" t="s">
        <v>38</v>
      </c>
    </row>
    <row r="91" spans="1:18" x14ac:dyDescent="0.25">
      <c r="A91">
        <v>67516001</v>
      </c>
      <c r="B91" s="1">
        <v>42275</v>
      </c>
      <c r="C91">
        <v>0</v>
      </c>
      <c r="D91">
        <v>12</v>
      </c>
      <c r="E91">
        <v>3.5</v>
      </c>
      <c r="I91" t="s">
        <v>15</v>
      </c>
      <c r="Q91" s="25">
        <v>0.05</v>
      </c>
    </row>
    <row r="92" spans="1:18" x14ac:dyDescent="0.25">
      <c r="A92">
        <v>67516001</v>
      </c>
      <c r="B92" s="1">
        <v>42276</v>
      </c>
      <c r="C92">
        <v>0</v>
      </c>
      <c r="D92">
        <v>12.6</v>
      </c>
      <c r="E92">
        <v>4.2</v>
      </c>
      <c r="J92" s="4" t="s">
        <v>16</v>
      </c>
      <c r="K92" t="s">
        <v>20</v>
      </c>
      <c r="L92" s="11" t="s">
        <v>30</v>
      </c>
      <c r="M92" s="11" t="s">
        <v>31</v>
      </c>
      <c r="N92" t="s">
        <v>21</v>
      </c>
      <c r="O92" s="11" t="s">
        <v>22</v>
      </c>
      <c r="P92" s="25" t="s">
        <v>37</v>
      </c>
      <c r="Q92" s="27" t="s">
        <v>39</v>
      </c>
    </row>
    <row r="93" spans="1:18" x14ac:dyDescent="0.25">
      <c r="A93">
        <v>67516001</v>
      </c>
      <c r="B93" s="1">
        <v>42277</v>
      </c>
      <c r="C93">
        <v>0</v>
      </c>
      <c r="D93">
        <v>11.8</v>
      </c>
      <c r="E93">
        <v>3.8</v>
      </c>
      <c r="H93" s="4" t="s">
        <v>14</v>
      </c>
      <c r="I93" s="4" t="s">
        <v>5</v>
      </c>
      <c r="J93" s="4" t="s">
        <v>9</v>
      </c>
      <c r="K93" s="4" t="s">
        <v>23</v>
      </c>
      <c r="L93" s="4" t="s">
        <v>23</v>
      </c>
      <c r="M93" s="4" t="s">
        <v>23</v>
      </c>
      <c r="N93" s="4" t="s">
        <v>9</v>
      </c>
      <c r="O93" s="4" t="s">
        <v>41</v>
      </c>
      <c r="P93" s="25" t="s">
        <v>23</v>
      </c>
      <c r="Q93" s="25"/>
    </row>
    <row r="94" spans="1:18" x14ac:dyDescent="0.25">
      <c r="A94">
        <v>67516001</v>
      </c>
      <c r="B94" s="1">
        <v>42278</v>
      </c>
      <c r="C94">
        <v>0</v>
      </c>
      <c r="D94">
        <v>11.1</v>
      </c>
      <c r="E94">
        <v>3.4</v>
      </c>
      <c r="F94">
        <f>'[1]2015'!F276</f>
        <v>1512</v>
      </c>
      <c r="H94" s="17">
        <v>1</v>
      </c>
      <c r="J94" s="4">
        <f>C94</f>
        <v>0</v>
      </c>
      <c r="K94">
        <f>D94</f>
        <v>11.1</v>
      </c>
      <c r="L94" s="3">
        <f>Assumed_MinMaxZornTemps!H276</f>
        <v>11</v>
      </c>
      <c r="M94" s="3">
        <f>Assumed_MinMaxZornTemps!I276</f>
        <v>17.7</v>
      </c>
      <c r="N94">
        <f>E94</f>
        <v>3.4</v>
      </c>
      <c r="O94" s="11">
        <f>F94/10^4</f>
        <v>0.1512</v>
      </c>
      <c r="P94" s="5">
        <f>K94+Q94*(M94-L94)/2</f>
        <v>8.7790596999999995</v>
      </c>
      <c r="Q94" s="11">
        <f>(O94*(1-$Q$91)-14)/20</f>
        <v>-0.69281800000000004</v>
      </c>
      <c r="R94" s="11" t="s">
        <v>10</v>
      </c>
    </row>
    <row r="95" spans="1:18" x14ac:dyDescent="0.25">
      <c r="A95">
        <v>67516001</v>
      </c>
      <c r="B95" s="1">
        <v>42279</v>
      </c>
      <c r="C95">
        <v>0</v>
      </c>
      <c r="D95">
        <v>13.2</v>
      </c>
      <c r="E95">
        <v>2.8</v>
      </c>
      <c r="F95" s="11">
        <f>'[1]2015'!F277</f>
        <v>1497</v>
      </c>
      <c r="H95" s="17">
        <v>2</v>
      </c>
      <c r="J95" s="4">
        <f t="shared" ref="J95:J158" si="0">C95</f>
        <v>0</v>
      </c>
      <c r="K95" s="11">
        <f t="shared" ref="K95:K158" si="1">D95</f>
        <v>13.2</v>
      </c>
      <c r="L95" s="3">
        <f>Assumed_MinMaxZornTemps!H277</f>
        <v>12.8</v>
      </c>
      <c r="M95" s="3">
        <f>Assumed_MinMaxZornTemps!I277</f>
        <v>16.5</v>
      </c>
      <c r="N95" s="11">
        <f t="shared" ref="N95:N158" si="2">E95</f>
        <v>2.8</v>
      </c>
      <c r="O95" s="11">
        <f t="shared" ref="O95:O158" si="3">F95/10^4</f>
        <v>0.1497</v>
      </c>
      <c r="P95" s="5">
        <f t="shared" ref="P95:P158" si="4">K95+Q95*(M95-L95)/2</f>
        <v>11.9181548875</v>
      </c>
      <c r="Q95" s="11">
        <f t="shared" ref="Q95:Q158" si="5">(O95*(1-$Q$91)-14)/20</f>
        <v>-0.69288925000000001</v>
      </c>
    </row>
    <row r="96" spans="1:18" x14ac:dyDescent="0.25">
      <c r="A96">
        <v>67516001</v>
      </c>
      <c r="B96" s="1">
        <v>42280</v>
      </c>
      <c r="C96">
        <v>11.3</v>
      </c>
      <c r="D96">
        <v>15.1</v>
      </c>
      <c r="E96">
        <v>2.5</v>
      </c>
      <c r="F96" s="11">
        <f>'[1]2015'!F278</f>
        <v>1322</v>
      </c>
      <c r="H96" s="17">
        <v>3</v>
      </c>
      <c r="J96" s="4">
        <f t="shared" si="0"/>
        <v>11.3</v>
      </c>
      <c r="K96" s="11">
        <f t="shared" si="1"/>
        <v>15.1</v>
      </c>
      <c r="L96" s="3">
        <f>Assumed_MinMaxZornTemps!H278</f>
        <v>13.2</v>
      </c>
      <c r="M96" s="3">
        <f>Assumed_MinMaxZornTemps!I278</f>
        <v>15.4</v>
      </c>
      <c r="N96" s="11">
        <f t="shared" si="2"/>
        <v>2.5</v>
      </c>
      <c r="O96" s="11">
        <f t="shared" si="3"/>
        <v>0.13220000000000001</v>
      </c>
      <c r="P96" s="5">
        <f t="shared" si="4"/>
        <v>14.33690745</v>
      </c>
      <c r="Q96" s="11">
        <f t="shared" si="5"/>
        <v>-0.69372049999999996</v>
      </c>
    </row>
    <row r="97" spans="1:17" x14ac:dyDescent="0.25">
      <c r="A97">
        <v>67516001</v>
      </c>
      <c r="B97" s="1">
        <v>42281</v>
      </c>
      <c r="C97">
        <v>0.4</v>
      </c>
      <c r="D97">
        <v>13.3</v>
      </c>
      <c r="E97">
        <v>1.6</v>
      </c>
      <c r="F97" s="11">
        <f>'[1]2015'!F279</f>
        <v>1447</v>
      </c>
      <c r="H97" s="17">
        <v>4</v>
      </c>
      <c r="J97" s="4">
        <f t="shared" si="0"/>
        <v>0.4</v>
      </c>
      <c r="K97" s="11">
        <f t="shared" si="1"/>
        <v>13.3</v>
      </c>
      <c r="L97" s="3">
        <f>Assumed_MinMaxZornTemps!H279</f>
        <v>12.2</v>
      </c>
      <c r="M97" s="3">
        <f>Assumed_MinMaxZornTemps!I279</f>
        <v>14.8</v>
      </c>
      <c r="N97" s="11">
        <f t="shared" si="2"/>
        <v>1.6</v>
      </c>
      <c r="O97" s="11">
        <f t="shared" si="3"/>
        <v>0.1447</v>
      </c>
      <c r="P97" s="5">
        <f t="shared" si="4"/>
        <v>12.398935225000001</v>
      </c>
      <c r="Q97" s="11">
        <f t="shared" si="5"/>
        <v>-0.69312675000000001</v>
      </c>
    </row>
    <row r="98" spans="1:17" x14ac:dyDescent="0.25">
      <c r="A98">
        <v>67516001</v>
      </c>
      <c r="B98" s="1">
        <v>42282</v>
      </c>
      <c r="C98">
        <v>5.4</v>
      </c>
      <c r="D98">
        <v>13.1</v>
      </c>
      <c r="E98">
        <v>1.1000000000000001</v>
      </c>
      <c r="F98" s="11">
        <f>'[1]2015'!F280</f>
        <v>998</v>
      </c>
      <c r="H98" s="17">
        <v>5</v>
      </c>
      <c r="J98" s="4">
        <f t="shared" si="0"/>
        <v>5.4</v>
      </c>
      <c r="K98" s="11">
        <f t="shared" si="1"/>
        <v>13.1</v>
      </c>
      <c r="L98" s="3">
        <f>Assumed_MinMaxZornTemps!H280</f>
        <v>11</v>
      </c>
      <c r="M98" s="3">
        <f>Assumed_MinMaxZornTemps!I280</f>
        <v>15.1</v>
      </c>
      <c r="N98" s="11">
        <f t="shared" si="2"/>
        <v>1.1000000000000001</v>
      </c>
      <c r="O98" s="11">
        <f t="shared" si="3"/>
        <v>9.98E-2</v>
      </c>
      <c r="P98" s="5">
        <f t="shared" si="4"/>
        <v>11.674718025000001</v>
      </c>
      <c r="Q98" s="11">
        <f t="shared" si="5"/>
        <v>-0.69525949999999992</v>
      </c>
    </row>
    <row r="99" spans="1:17" x14ac:dyDescent="0.25">
      <c r="A99">
        <v>67516001</v>
      </c>
      <c r="B99" s="1">
        <v>42283</v>
      </c>
      <c r="C99">
        <v>2.2000000000000002</v>
      </c>
      <c r="D99">
        <v>15.9</v>
      </c>
      <c r="E99">
        <v>0.9</v>
      </c>
      <c r="F99" s="11">
        <f>'[1]2015'!F281</f>
        <v>321</v>
      </c>
      <c r="H99" s="17">
        <v>6</v>
      </c>
      <c r="J99" s="4">
        <f t="shared" si="0"/>
        <v>2.2000000000000002</v>
      </c>
      <c r="K99" s="11">
        <f t="shared" si="1"/>
        <v>15.9</v>
      </c>
      <c r="L99" s="3">
        <f>Assumed_MinMaxZornTemps!H281</f>
        <v>8.6</v>
      </c>
      <c r="M99" s="3">
        <f>Assumed_MinMaxZornTemps!I281</f>
        <v>15.9</v>
      </c>
      <c r="N99" s="11">
        <f t="shared" si="2"/>
        <v>0.9</v>
      </c>
      <c r="O99" s="11">
        <f t="shared" si="3"/>
        <v>3.2099999999999997E-2</v>
      </c>
      <c r="P99" s="5">
        <f t="shared" si="4"/>
        <v>13.350565337500001</v>
      </c>
      <c r="Q99" s="11">
        <f t="shared" si="5"/>
        <v>-0.69847524999999999</v>
      </c>
    </row>
    <row r="100" spans="1:17" x14ac:dyDescent="0.25">
      <c r="A100">
        <v>67516001</v>
      </c>
      <c r="B100" s="1">
        <v>42284</v>
      </c>
      <c r="C100">
        <v>0.2</v>
      </c>
      <c r="D100">
        <v>13.9</v>
      </c>
      <c r="E100">
        <v>1.9</v>
      </c>
      <c r="F100" s="11">
        <f>'[1]2015'!F282</f>
        <v>936</v>
      </c>
      <c r="H100" s="17">
        <v>7</v>
      </c>
      <c r="J100" s="4">
        <f t="shared" si="0"/>
        <v>0.2</v>
      </c>
      <c r="K100" s="11">
        <f t="shared" si="1"/>
        <v>13.9</v>
      </c>
      <c r="L100" s="3">
        <f>Assumed_MinMaxZornTemps!H282</f>
        <v>7.9</v>
      </c>
      <c r="M100" s="3">
        <f>Assumed_MinMaxZornTemps!I282</f>
        <v>14.1</v>
      </c>
      <c r="N100" s="11">
        <f t="shared" si="2"/>
        <v>1.9</v>
      </c>
      <c r="O100" s="11">
        <f t="shared" si="3"/>
        <v>9.3600000000000003E-2</v>
      </c>
      <c r="P100" s="5">
        <f t="shared" si="4"/>
        <v>11.743782600000001</v>
      </c>
      <c r="Q100" s="11">
        <f t="shared" si="5"/>
        <v>-0.69555400000000001</v>
      </c>
    </row>
    <row r="101" spans="1:17" x14ac:dyDescent="0.25">
      <c r="A101">
        <v>67516001</v>
      </c>
      <c r="B101" s="1">
        <v>42285</v>
      </c>
      <c r="C101">
        <v>0</v>
      </c>
      <c r="D101">
        <v>12</v>
      </c>
      <c r="E101">
        <v>1.5</v>
      </c>
      <c r="F101" s="11">
        <f>'[1]2015'!F283</f>
        <v>584</v>
      </c>
      <c r="H101" s="17">
        <v>8</v>
      </c>
      <c r="J101" s="4">
        <f t="shared" si="0"/>
        <v>0</v>
      </c>
      <c r="K101" s="11">
        <f t="shared" si="1"/>
        <v>12</v>
      </c>
      <c r="L101" s="3">
        <f>Assumed_MinMaxZornTemps!H283</f>
        <v>10.5</v>
      </c>
      <c r="M101" s="3">
        <f>Assumed_MinMaxZornTemps!I283</f>
        <v>16.899999999999999</v>
      </c>
      <c r="N101" s="11">
        <f t="shared" si="2"/>
        <v>1.5</v>
      </c>
      <c r="O101" s="11">
        <f t="shared" si="3"/>
        <v>5.8400000000000001E-2</v>
      </c>
      <c r="P101" s="5">
        <f t="shared" si="4"/>
        <v>9.768876800000001</v>
      </c>
      <c r="Q101" s="11">
        <f t="shared" si="5"/>
        <v>-0.69722600000000001</v>
      </c>
    </row>
    <row r="102" spans="1:17" x14ac:dyDescent="0.25">
      <c r="A102">
        <v>67516001</v>
      </c>
      <c r="B102" s="1">
        <v>42286</v>
      </c>
      <c r="C102">
        <v>0</v>
      </c>
      <c r="D102">
        <v>12.6</v>
      </c>
      <c r="E102">
        <v>1.9</v>
      </c>
      <c r="F102" s="11">
        <f>'[1]2015'!F284</f>
        <v>1171</v>
      </c>
      <c r="H102" s="17">
        <v>9</v>
      </c>
      <c r="J102" s="4">
        <f t="shared" si="0"/>
        <v>0</v>
      </c>
      <c r="K102" s="11">
        <f t="shared" si="1"/>
        <v>12.6</v>
      </c>
      <c r="L102" s="3">
        <f>Assumed_MinMaxZornTemps!H284</f>
        <v>9.1999999999999993</v>
      </c>
      <c r="M102" s="3">
        <f>Assumed_MinMaxZornTemps!I284</f>
        <v>17.899999999999999</v>
      </c>
      <c r="N102" s="11">
        <f t="shared" si="2"/>
        <v>1.9</v>
      </c>
      <c r="O102" s="11">
        <f t="shared" si="3"/>
        <v>0.1171</v>
      </c>
      <c r="P102" s="5">
        <f t="shared" si="4"/>
        <v>9.5791957874999998</v>
      </c>
      <c r="Q102" s="11">
        <f t="shared" si="5"/>
        <v>-0.69443774999999996</v>
      </c>
    </row>
    <row r="103" spans="1:17" x14ac:dyDescent="0.25">
      <c r="A103">
        <v>67516001</v>
      </c>
      <c r="B103" s="1">
        <v>42287</v>
      </c>
      <c r="C103">
        <v>0</v>
      </c>
      <c r="D103">
        <v>11.1</v>
      </c>
      <c r="E103">
        <v>1.4</v>
      </c>
      <c r="F103" s="11">
        <f>'[1]2015'!F285</f>
        <v>704</v>
      </c>
      <c r="H103" s="17">
        <v>10</v>
      </c>
      <c r="J103" s="4">
        <f t="shared" si="0"/>
        <v>0</v>
      </c>
      <c r="K103" s="11">
        <f t="shared" si="1"/>
        <v>11.1</v>
      </c>
      <c r="L103" s="3">
        <f>Assumed_MinMaxZornTemps!H285</f>
        <v>7.6</v>
      </c>
      <c r="M103" s="3">
        <f>Assumed_MinMaxZornTemps!I285</f>
        <v>15.2</v>
      </c>
      <c r="N103" s="11">
        <f t="shared" si="2"/>
        <v>1.4</v>
      </c>
      <c r="O103" s="11">
        <f t="shared" si="3"/>
        <v>7.0400000000000004E-2</v>
      </c>
      <c r="P103" s="5">
        <f t="shared" si="4"/>
        <v>8.452707199999999</v>
      </c>
      <c r="Q103" s="11">
        <f t="shared" si="5"/>
        <v>-0.69665600000000005</v>
      </c>
    </row>
    <row r="104" spans="1:17" x14ac:dyDescent="0.25">
      <c r="A104">
        <v>67516001</v>
      </c>
      <c r="B104" s="1">
        <v>42288</v>
      </c>
      <c r="C104">
        <v>0</v>
      </c>
      <c r="D104">
        <v>9.6</v>
      </c>
      <c r="E104">
        <v>2</v>
      </c>
      <c r="F104" s="11">
        <f>'[1]2015'!F286</f>
        <v>1181</v>
      </c>
      <c r="H104" s="17">
        <v>11</v>
      </c>
      <c r="J104" s="4">
        <f t="shared" si="0"/>
        <v>0</v>
      </c>
      <c r="K104" s="11">
        <f t="shared" si="1"/>
        <v>9.6</v>
      </c>
      <c r="L104" s="3">
        <f>Assumed_MinMaxZornTemps!H286</f>
        <v>7.1</v>
      </c>
      <c r="M104" s="3">
        <f>Assumed_MinMaxZornTemps!I286</f>
        <v>15</v>
      </c>
      <c r="N104" s="11">
        <f t="shared" si="2"/>
        <v>2</v>
      </c>
      <c r="O104" s="11">
        <f t="shared" si="3"/>
        <v>0.1181</v>
      </c>
      <c r="P104" s="5">
        <f t="shared" si="4"/>
        <v>6.8571585124999999</v>
      </c>
      <c r="Q104" s="11">
        <f t="shared" si="5"/>
        <v>-0.69439024999999999</v>
      </c>
    </row>
    <row r="105" spans="1:17" x14ac:dyDescent="0.25">
      <c r="A105">
        <v>67516001</v>
      </c>
      <c r="B105" s="1">
        <v>42289</v>
      </c>
      <c r="C105">
        <v>0</v>
      </c>
      <c r="D105">
        <v>7.4</v>
      </c>
      <c r="E105">
        <v>1.6</v>
      </c>
      <c r="F105" s="11">
        <f>'[1]2015'!F287</f>
        <v>1022</v>
      </c>
      <c r="H105" s="17">
        <v>12</v>
      </c>
      <c r="J105" s="4">
        <f t="shared" si="0"/>
        <v>0</v>
      </c>
      <c r="K105" s="11">
        <f t="shared" si="1"/>
        <v>7.4</v>
      </c>
      <c r="L105" s="3">
        <f>Assumed_MinMaxZornTemps!H287</f>
        <v>7.4</v>
      </c>
      <c r="M105" s="3">
        <f>Assumed_MinMaxZornTemps!I287</f>
        <v>13.1</v>
      </c>
      <c r="N105" s="11">
        <f t="shared" si="2"/>
        <v>1.6</v>
      </c>
      <c r="O105" s="11">
        <f t="shared" si="3"/>
        <v>0.1022</v>
      </c>
      <c r="P105" s="5">
        <f t="shared" si="4"/>
        <v>5.4188353250000008</v>
      </c>
      <c r="Q105" s="11">
        <f t="shared" si="5"/>
        <v>-0.69514549999999997</v>
      </c>
    </row>
    <row r="106" spans="1:17" x14ac:dyDescent="0.25">
      <c r="A106">
        <v>67516001</v>
      </c>
      <c r="B106" s="1">
        <v>42290</v>
      </c>
      <c r="C106">
        <v>0</v>
      </c>
      <c r="D106">
        <v>6.6</v>
      </c>
      <c r="E106">
        <v>1.2</v>
      </c>
      <c r="F106" s="11">
        <f>'[1]2015'!F288</f>
        <v>668</v>
      </c>
      <c r="H106" s="17">
        <v>13</v>
      </c>
      <c r="J106" s="4">
        <f t="shared" si="0"/>
        <v>0</v>
      </c>
      <c r="K106" s="11">
        <f t="shared" si="1"/>
        <v>6.6</v>
      </c>
      <c r="L106" s="3">
        <f>Assumed_MinMaxZornTemps!H288</f>
        <v>6.6</v>
      </c>
      <c r="M106" s="3">
        <f>Assumed_MinMaxZornTemps!I288</f>
        <v>15</v>
      </c>
      <c r="N106" s="11">
        <f t="shared" si="2"/>
        <v>1.2</v>
      </c>
      <c r="O106" s="11">
        <f t="shared" si="3"/>
        <v>6.6799999999999998E-2</v>
      </c>
      <c r="P106" s="5">
        <f t="shared" si="4"/>
        <v>3.6733265999999993</v>
      </c>
      <c r="Q106" s="11">
        <f t="shared" si="5"/>
        <v>-0.69682700000000009</v>
      </c>
    </row>
    <row r="107" spans="1:17" x14ac:dyDescent="0.25">
      <c r="A107">
        <v>67516001</v>
      </c>
      <c r="B107" s="1">
        <v>42291</v>
      </c>
      <c r="C107">
        <v>0</v>
      </c>
      <c r="D107">
        <v>4.5</v>
      </c>
      <c r="E107">
        <v>0.5</v>
      </c>
      <c r="F107" s="11">
        <f>'[1]2015'!F289</f>
        <v>243</v>
      </c>
      <c r="H107" s="17">
        <v>14</v>
      </c>
      <c r="J107" s="4">
        <f t="shared" si="0"/>
        <v>0</v>
      </c>
      <c r="K107" s="11">
        <f t="shared" si="1"/>
        <v>4.5</v>
      </c>
      <c r="L107" s="3">
        <f>Assumed_MinMaxZornTemps!H289</f>
        <v>4.5</v>
      </c>
      <c r="M107" s="3">
        <f>Assumed_MinMaxZornTemps!I289</f>
        <v>15.8</v>
      </c>
      <c r="N107" s="11">
        <f t="shared" si="2"/>
        <v>0.5</v>
      </c>
      <c r="O107" s="11">
        <f t="shared" si="3"/>
        <v>2.4299999999999999E-2</v>
      </c>
      <c r="P107" s="5">
        <f t="shared" si="4"/>
        <v>0.55152151249999948</v>
      </c>
      <c r="Q107" s="11">
        <f t="shared" si="5"/>
        <v>-0.69884575000000004</v>
      </c>
    </row>
    <row r="108" spans="1:17" x14ac:dyDescent="0.25">
      <c r="A108">
        <v>67516001</v>
      </c>
      <c r="B108" s="1">
        <v>42292</v>
      </c>
      <c r="C108">
        <v>0</v>
      </c>
      <c r="D108">
        <v>5.2</v>
      </c>
      <c r="E108">
        <v>0.8</v>
      </c>
      <c r="F108" s="11">
        <f>'[1]2015'!F290</f>
        <v>275</v>
      </c>
      <c r="H108" s="17">
        <v>15</v>
      </c>
      <c r="J108" s="4">
        <f t="shared" si="0"/>
        <v>0</v>
      </c>
      <c r="K108" s="11">
        <f t="shared" si="1"/>
        <v>5.2</v>
      </c>
      <c r="L108" s="3">
        <f>Assumed_MinMaxZornTemps!H290</f>
        <v>4.9000000000000004</v>
      </c>
      <c r="M108" s="3">
        <f>Assumed_MinMaxZornTemps!I290</f>
        <v>15.6</v>
      </c>
      <c r="N108" s="11">
        <f t="shared" si="2"/>
        <v>0.8</v>
      </c>
      <c r="O108" s="11">
        <f t="shared" si="3"/>
        <v>2.75E-2</v>
      </c>
      <c r="P108" s="5">
        <f t="shared" si="4"/>
        <v>1.4619884375000005</v>
      </c>
      <c r="Q108" s="11">
        <f t="shared" si="5"/>
        <v>-0.69869375</v>
      </c>
    </row>
    <row r="109" spans="1:17" x14ac:dyDescent="0.25">
      <c r="A109">
        <v>67516001</v>
      </c>
      <c r="B109" s="1">
        <v>42293</v>
      </c>
      <c r="C109">
        <v>0</v>
      </c>
      <c r="D109">
        <v>5.4</v>
      </c>
      <c r="E109">
        <v>1.2</v>
      </c>
      <c r="F109" s="11">
        <f>'[1]2015'!F291</f>
        <v>405</v>
      </c>
      <c r="H109" s="17">
        <v>16</v>
      </c>
      <c r="J109" s="4">
        <f t="shared" si="0"/>
        <v>0</v>
      </c>
      <c r="K109" s="11">
        <f t="shared" si="1"/>
        <v>5.4</v>
      </c>
      <c r="L109" s="3">
        <f>Assumed_MinMaxZornTemps!H291</f>
        <v>5.4</v>
      </c>
      <c r="M109" s="3">
        <f>Assumed_MinMaxZornTemps!I291</f>
        <v>15.3</v>
      </c>
      <c r="N109" s="11">
        <f t="shared" si="2"/>
        <v>1.2</v>
      </c>
      <c r="O109" s="11">
        <f t="shared" si="3"/>
        <v>4.0500000000000001E-2</v>
      </c>
      <c r="P109" s="5">
        <f t="shared" si="4"/>
        <v>1.9445225625000004</v>
      </c>
      <c r="Q109" s="11">
        <f t="shared" si="5"/>
        <v>-0.69807624999999995</v>
      </c>
    </row>
    <row r="110" spans="1:17" x14ac:dyDescent="0.25">
      <c r="A110">
        <v>67516001</v>
      </c>
      <c r="B110" s="1">
        <v>42294</v>
      </c>
      <c r="C110">
        <v>0</v>
      </c>
      <c r="D110">
        <v>5.7</v>
      </c>
      <c r="E110">
        <v>0.7</v>
      </c>
      <c r="F110" s="11">
        <f>'[1]2015'!F292</f>
        <v>257</v>
      </c>
      <c r="H110" s="17">
        <v>17</v>
      </c>
      <c r="J110" s="4">
        <f t="shared" si="0"/>
        <v>0</v>
      </c>
      <c r="K110" s="11">
        <f t="shared" si="1"/>
        <v>5.7</v>
      </c>
      <c r="L110" s="3">
        <f>Assumed_MinMaxZornTemps!H292</f>
        <v>5.5</v>
      </c>
      <c r="M110" s="3">
        <f>Assumed_MinMaxZornTemps!I292</f>
        <v>14.7</v>
      </c>
      <c r="N110" s="11">
        <f t="shared" si="2"/>
        <v>0.7</v>
      </c>
      <c r="O110" s="11">
        <f t="shared" si="3"/>
        <v>2.5700000000000001E-2</v>
      </c>
      <c r="P110" s="5">
        <f t="shared" si="4"/>
        <v>2.4856154500000001</v>
      </c>
      <c r="Q110" s="11">
        <f t="shared" si="5"/>
        <v>-0.69877925000000007</v>
      </c>
    </row>
    <row r="111" spans="1:17" x14ac:dyDescent="0.25">
      <c r="A111">
        <v>67516001</v>
      </c>
      <c r="B111" s="1">
        <v>42295</v>
      </c>
      <c r="C111">
        <v>0</v>
      </c>
      <c r="D111">
        <v>6.9</v>
      </c>
      <c r="E111">
        <v>1</v>
      </c>
      <c r="F111" s="11">
        <f>'[1]2015'!F293</f>
        <v>548</v>
      </c>
      <c r="H111" s="17">
        <v>18</v>
      </c>
      <c r="J111" s="4">
        <f t="shared" si="0"/>
        <v>0</v>
      </c>
      <c r="K111" s="11">
        <f t="shared" si="1"/>
        <v>6.9</v>
      </c>
      <c r="L111" s="3">
        <f>Assumed_MinMaxZornTemps!H293</f>
        <v>6.9</v>
      </c>
      <c r="M111" s="3">
        <f>Assumed_MinMaxZornTemps!I293</f>
        <v>16.600000000000001</v>
      </c>
      <c r="N111" s="11">
        <f t="shared" si="2"/>
        <v>1</v>
      </c>
      <c r="O111" s="11">
        <f t="shared" si="3"/>
        <v>5.4800000000000001E-2</v>
      </c>
      <c r="P111" s="5">
        <f t="shared" si="4"/>
        <v>3.5176245500000003</v>
      </c>
      <c r="Q111" s="11">
        <f t="shared" si="5"/>
        <v>-0.69739699999999993</v>
      </c>
    </row>
    <row r="112" spans="1:17" x14ac:dyDescent="0.25">
      <c r="A112">
        <v>67516001</v>
      </c>
      <c r="B112" s="1">
        <v>42296</v>
      </c>
      <c r="C112">
        <v>0</v>
      </c>
      <c r="D112">
        <v>6.8</v>
      </c>
      <c r="E112">
        <v>1</v>
      </c>
      <c r="F112" s="11">
        <f>'[1]2015'!F294</f>
        <v>1157</v>
      </c>
      <c r="H112" s="17">
        <v>19</v>
      </c>
      <c r="J112" s="4">
        <f t="shared" si="0"/>
        <v>0</v>
      </c>
      <c r="K112" s="11">
        <f t="shared" si="1"/>
        <v>6.8</v>
      </c>
      <c r="L112" s="3">
        <f>Assumed_MinMaxZornTemps!H294</f>
        <v>6.8</v>
      </c>
      <c r="M112" s="3">
        <f>Assumed_MinMaxZornTemps!I294</f>
        <v>18.600000000000001</v>
      </c>
      <c r="N112" s="11">
        <f t="shared" si="2"/>
        <v>1</v>
      </c>
      <c r="O112" s="11">
        <f t="shared" si="3"/>
        <v>0.1157</v>
      </c>
      <c r="P112" s="5">
        <f t="shared" si="4"/>
        <v>2.7024249249999999</v>
      </c>
      <c r="Q112" s="11">
        <f t="shared" si="5"/>
        <v>-0.69450424999999993</v>
      </c>
    </row>
    <row r="113" spans="1:17" x14ac:dyDescent="0.25">
      <c r="A113">
        <v>67516001</v>
      </c>
      <c r="B113" s="1">
        <v>42297</v>
      </c>
      <c r="C113">
        <v>0</v>
      </c>
      <c r="D113">
        <v>8</v>
      </c>
      <c r="E113">
        <v>0.9</v>
      </c>
      <c r="F113" s="11">
        <f>'[1]2015'!F295</f>
        <v>1042</v>
      </c>
      <c r="H113" s="17">
        <v>20</v>
      </c>
      <c r="J113" s="4">
        <f t="shared" si="0"/>
        <v>0</v>
      </c>
      <c r="K113" s="11">
        <f t="shared" si="1"/>
        <v>8</v>
      </c>
      <c r="L113" s="3">
        <f>Assumed_MinMaxZornTemps!H295</f>
        <v>7.4</v>
      </c>
      <c r="M113" s="3">
        <f>Assumed_MinMaxZornTemps!I295</f>
        <v>18.100000000000001</v>
      </c>
      <c r="N113" s="11">
        <f t="shared" si="2"/>
        <v>0.9</v>
      </c>
      <c r="O113" s="11">
        <f t="shared" si="3"/>
        <v>0.1042</v>
      </c>
      <c r="P113" s="5">
        <f t="shared" si="4"/>
        <v>4.2814798249999999</v>
      </c>
      <c r="Q113" s="11">
        <f t="shared" si="5"/>
        <v>-0.69505050000000002</v>
      </c>
    </row>
    <row r="114" spans="1:17" x14ac:dyDescent="0.25">
      <c r="A114">
        <v>67516001</v>
      </c>
      <c r="B114" s="1">
        <v>42298</v>
      </c>
      <c r="C114">
        <v>0</v>
      </c>
      <c r="D114">
        <v>9.1</v>
      </c>
      <c r="E114">
        <v>1</v>
      </c>
      <c r="F114" s="11">
        <f>'[1]2015'!F296</f>
        <v>816</v>
      </c>
      <c r="H114" s="17">
        <v>21</v>
      </c>
      <c r="J114" s="4">
        <f t="shared" si="0"/>
        <v>0</v>
      </c>
      <c r="K114" s="11">
        <f t="shared" si="1"/>
        <v>9.1</v>
      </c>
      <c r="L114" s="3">
        <f>Assumed_MinMaxZornTemps!H296</f>
        <v>8.9</v>
      </c>
      <c r="M114" s="3">
        <f>Assumed_MinMaxZornTemps!I296</f>
        <v>13.8</v>
      </c>
      <c r="N114" s="11">
        <f t="shared" si="2"/>
        <v>1</v>
      </c>
      <c r="O114" s="11">
        <f t="shared" si="3"/>
        <v>8.1600000000000006E-2</v>
      </c>
      <c r="P114" s="5">
        <f t="shared" si="4"/>
        <v>7.3944961999999999</v>
      </c>
      <c r="Q114" s="11">
        <f t="shared" si="5"/>
        <v>-0.69612399999999997</v>
      </c>
    </row>
    <row r="115" spans="1:17" x14ac:dyDescent="0.25">
      <c r="A115">
        <v>67516001</v>
      </c>
      <c r="B115" s="1">
        <v>42299</v>
      </c>
      <c r="C115">
        <v>0.6</v>
      </c>
      <c r="D115">
        <v>9.4</v>
      </c>
      <c r="E115">
        <v>0.8</v>
      </c>
      <c r="F115" s="11">
        <f>'[1]2015'!F297</f>
        <v>487</v>
      </c>
      <c r="H115" s="17">
        <v>22</v>
      </c>
      <c r="J115" s="4">
        <f t="shared" si="0"/>
        <v>0.6</v>
      </c>
      <c r="K115" s="11">
        <f t="shared" si="1"/>
        <v>9.4</v>
      </c>
      <c r="L115" s="3">
        <f>Assumed_MinMaxZornTemps!H297</f>
        <v>7.5</v>
      </c>
      <c r="M115" s="3">
        <f>Assumed_MinMaxZornTemps!I297</f>
        <v>9.4</v>
      </c>
      <c r="N115" s="11">
        <f t="shared" si="2"/>
        <v>0.8</v>
      </c>
      <c r="O115" s="11">
        <f t="shared" si="3"/>
        <v>4.87E-2</v>
      </c>
      <c r="P115" s="5">
        <f t="shared" si="4"/>
        <v>8.7371975875000008</v>
      </c>
      <c r="Q115" s="11">
        <f t="shared" si="5"/>
        <v>-0.69768675000000002</v>
      </c>
    </row>
    <row r="116" spans="1:17" x14ac:dyDescent="0.25">
      <c r="A116">
        <v>67516001</v>
      </c>
      <c r="B116" s="1">
        <v>42300</v>
      </c>
      <c r="C116">
        <v>0</v>
      </c>
      <c r="D116">
        <v>11.2</v>
      </c>
      <c r="E116">
        <v>1.2</v>
      </c>
      <c r="F116" s="11">
        <f>'[1]2015'!F298</f>
        <v>570</v>
      </c>
      <c r="H116" s="17">
        <v>23</v>
      </c>
      <c r="J116" s="4">
        <f t="shared" si="0"/>
        <v>0</v>
      </c>
      <c r="K116" s="11">
        <f t="shared" si="1"/>
        <v>11.2</v>
      </c>
      <c r="L116" s="3">
        <f>Assumed_MinMaxZornTemps!H298</f>
        <v>8.1999999999999993</v>
      </c>
      <c r="M116" s="3">
        <f>Assumed_MinMaxZornTemps!I298</f>
        <v>11.7</v>
      </c>
      <c r="N116" s="11">
        <f t="shared" si="2"/>
        <v>1.2</v>
      </c>
      <c r="O116" s="11">
        <f t="shared" si="3"/>
        <v>5.7000000000000002E-2</v>
      </c>
      <c r="P116" s="5">
        <f t="shared" si="4"/>
        <v>9.979738124999999</v>
      </c>
      <c r="Q116" s="11">
        <f t="shared" si="5"/>
        <v>-0.69729249999999998</v>
      </c>
    </row>
    <row r="117" spans="1:17" x14ac:dyDescent="0.25">
      <c r="A117">
        <v>67516001</v>
      </c>
      <c r="B117" s="1">
        <v>42301</v>
      </c>
      <c r="C117">
        <v>0</v>
      </c>
      <c r="D117">
        <v>11.9</v>
      </c>
      <c r="E117">
        <v>1.1000000000000001</v>
      </c>
      <c r="F117" s="11">
        <f>'[1]2015'!F299</f>
        <v>802</v>
      </c>
      <c r="H117" s="17">
        <v>24</v>
      </c>
      <c r="J117" s="4">
        <f t="shared" si="0"/>
        <v>0</v>
      </c>
      <c r="K117" s="11">
        <f t="shared" si="1"/>
        <v>11.9</v>
      </c>
      <c r="L117" s="3">
        <f>Assumed_MinMaxZornTemps!H299</f>
        <v>5.9</v>
      </c>
      <c r="M117" s="3">
        <f>Assumed_MinMaxZornTemps!I299</f>
        <v>12.5</v>
      </c>
      <c r="N117" s="11">
        <f t="shared" si="2"/>
        <v>1.1000000000000001</v>
      </c>
      <c r="O117" s="11">
        <f t="shared" si="3"/>
        <v>8.0199999999999994E-2</v>
      </c>
      <c r="P117" s="5">
        <f t="shared" si="4"/>
        <v>9.6025713500000016</v>
      </c>
      <c r="Q117" s="11">
        <f t="shared" si="5"/>
        <v>-0.69619049999999993</v>
      </c>
    </row>
    <row r="118" spans="1:17" x14ac:dyDescent="0.25">
      <c r="A118">
        <v>67516001</v>
      </c>
      <c r="B118" s="1">
        <v>42302</v>
      </c>
      <c r="C118">
        <v>0.4</v>
      </c>
      <c r="D118">
        <v>12.8</v>
      </c>
      <c r="E118">
        <v>1.4</v>
      </c>
      <c r="F118" s="11">
        <f>'[1]2015'!F300</f>
        <v>712</v>
      </c>
      <c r="H118" s="17">
        <v>25</v>
      </c>
      <c r="J118" s="4">
        <f t="shared" si="0"/>
        <v>0.4</v>
      </c>
      <c r="K118" s="11">
        <f t="shared" si="1"/>
        <v>12.8</v>
      </c>
      <c r="L118" s="3">
        <f>Assumed_MinMaxZornTemps!H300</f>
        <v>11</v>
      </c>
      <c r="M118" s="3">
        <f>Assumed_MinMaxZornTemps!I300</f>
        <v>13.3</v>
      </c>
      <c r="N118" s="11">
        <f t="shared" si="2"/>
        <v>1.4</v>
      </c>
      <c r="O118" s="11">
        <f t="shared" si="3"/>
        <v>7.1199999999999999E-2</v>
      </c>
      <c r="P118" s="5">
        <f t="shared" si="4"/>
        <v>11.9988893</v>
      </c>
      <c r="Q118" s="11">
        <f t="shared" si="5"/>
        <v>-0.69661799999999996</v>
      </c>
    </row>
    <row r="119" spans="1:17" x14ac:dyDescent="0.25">
      <c r="A119">
        <v>67516001</v>
      </c>
      <c r="B119" s="1">
        <v>42303</v>
      </c>
      <c r="C119">
        <v>0.4</v>
      </c>
      <c r="D119">
        <v>7.9</v>
      </c>
      <c r="E119">
        <v>0.4</v>
      </c>
      <c r="F119" s="11">
        <f>'[1]2015'!F301</f>
        <v>911</v>
      </c>
      <c r="H119" s="17">
        <v>26</v>
      </c>
      <c r="J119" s="4">
        <f t="shared" si="0"/>
        <v>0.4</v>
      </c>
      <c r="K119" s="11">
        <f t="shared" si="1"/>
        <v>7.9</v>
      </c>
      <c r="L119" s="3">
        <f>Assumed_MinMaxZornTemps!H301</f>
        <v>7.9</v>
      </c>
      <c r="M119" s="3">
        <f>Assumed_MinMaxZornTemps!I301</f>
        <v>12.3</v>
      </c>
      <c r="N119" s="11">
        <f t="shared" si="2"/>
        <v>0.4</v>
      </c>
      <c r="O119" s="11">
        <f t="shared" si="3"/>
        <v>9.11E-2</v>
      </c>
      <c r="P119" s="5">
        <f t="shared" si="4"/>
        <v>6.3695199499999999</v>
      </c>
      <c r="Q119" s="11">
        <f t="shared" si="5"/>
        <v>-0.69567275000000006</v>
      </c>
    </row>
    <row r="120" spans="1:17" x14ac:dyDescent="0.25">
      <c r="A120">
        <v>67516001</v>
      </c>
      <c r="B120" s="1">
        <v>42304</v>
      </c>
      <c r="C120">
        <v>0.4</v>
      </c>
      <c r="D120">
        <v>7.1</v>
      </c>
      <c r="E120">
        <v>0</v>
      </c>
      <c r="F120" s="11">
        <f>'[1]2015'!F302</f>
        <v>503</v>
      </c>
      <c r="H120" s="17">
        <v>27</v>
      </c>
      <c r="J120" s="4">
        <f t="shared" si="0"/>
        <v>0.4</v>
      </c>
      <c r="K120" s="11">
        <f t="shared" si="1"/>
        <v>7.1</v>
      </c>
      <c r="L120" s="3">
        <f>Assumed_MinMaxZornTemps!H302</f>
        <v>7.1</v>
      </c>
      <c r="M120" s="3">
        <f>Assumed_MinMaxZornTemps!I302</f>
        <v>10.3</v>
      </c>
      <c r="N120" s="11">
        <f t="shared" si="2"/>
        <v>0</v>
      </c>
      <c r="O120" s="11">
        <f t="shared" si="3"/>
        <v>5.0299999999999997E-2</v>
      </c>
      <c r="P120" s="5">
        <f t="shared" si="4"/>
        <v>5.9838227999999987</v>
      </c>
      <c r="Q120" s="11">
        <f t="shared" si="5"/>
        <v>-0.69761075000000006</v>
      </c>
    </row>
    <row r="121" spans="1:17" x14ac:dyDescent="0.25">
      <c r="A121">
        <v>67516001</v>
      </c>
      <c r="B121" s="1">
        <v>42305</v>
      </c>
      <c r="C121">
        <v>3.4</v>
      </c>
      <c r="D121">
        <v>7.6</v>
      </c>
      <c r="E121">
        <v>0.4</v>
      </c>
      <c r="F121" s="11">
        <f>'[1]2015'!F303</f>
        <v>558</v>
      </c>
      <c r="H121" s="17">
        <v>28</v>
      </c>
      <c r="J121" s="4">
        <f t="shared" si="0"/>
        <v>3.4</v>
      </c>
      <c r="K121" s="11">
        <f t="shared" si="1"/>
        <v>7.6</v>
      </c>
      <c r="L121" s="3">
        <f>Assumed_MinMaxZornTemps!H303</f>
        <v>7.6</v>
      </c>
      <c r="M121" s="3">
        <f>Assumed_MinMaxZornTemps!I303</f>
        <v>9.3000000000000007</v>
      </c>
      <c r="N121" s="11">
        <f t="shared" si="2"/>
        <v>0.4</v>
      </c>
      <c r="O121" s="11">
        <f t="shared" si="3"/>
        <v>5.5800000000000002E-2</v>
      </c>
      <c r="P121" s="5">
        <f t="shared" si="4"/>
        <v>7.0072529249999995</v>
      </c>
      <c r="Q121" s="11">
        <f t="shared" si="5"/>
        <v>-0.69734949999999996</v>
      </c>
    </row>
    <row r="122" spans="1:17" x14ac:dyDescent="0.25">
      <c r="A122">
        <v>67516001</v>
      </c>
      <c r="B122" s="1">
        <v>42306</v>
      </c>
      <c r="C122">
        <v>0.2</v>
      </c>
      <c r="D122">
        <v>10.6</v>
      </c>
      <c r="E122">
        <v>0.8</v>
      </c>
      <c r="F122" s="11">
        <f>'[1]2015'!F304</f>
        <v>656</v>
      </c>
      <c r="H122" s="17">
        <v>29</v>
      </c>
      <c r="J122" s="4">
        <f t="shared" si="0"/>
        <v>0.2</v>
      </c>
      <c r="K122" s="11">
        <f t="shared" si="1"/>
        <v>10.6</v>
      </c>
      <c r="L122" s="3">
        <f>Assumed_MinMaxZornTemps!H304</f>
        <v>7.5</v>
      </c>
      <c r="M122" s="3">
        <f>Assumed_MinMaxZornTemps!I304</f>
        <v>10.6</v>
      </c>
      <c r="N122" s="11">
        <f t="shared" si="2"/>
        <v>0.8</v>
      </c>
      <c r="O122" s="11">
        <f t="shared" si="3"/>
        <v>6.5600000000000006E-2</v>
      </c>
      <c r="P122" s="5">
        <f t="shared" si="4"/>
        <v>9.5198298000000001</v>
      </c>
      <c r="Q122" s="11">
        <f t="shared" si="5"/>
        <v>-0.69688400000000006</v>
      </c>
    </row>
    <row r="123" spans="1:17" x14ac:dyDescent="0.25">
      <c r="A123">
        <v>67516001</v>
      </c>
      <c r="B123" s="1">
        <v>42307</v>
      </c>
      <c r="C123">
        <v>0.2</v>
      </c>
      <c r="D123">
        <v>8.9</v>
      </c>
      <c r="E123">
        <v>0.5</v>
      </c>
      <c r="F123" s="11">
        <f>'[1]2015'!F305</f>
        <v>636</v>
      </c>
      <c r="H123" s="17">
        <v>30</v>
      </c>
      <c r="J123" s="4">
        <f t="shared" si="0"/>
        <v>0.2</v>
      </c>
      <c r="K123" s="11">
        <f t="shared" si="1"/>
        <v>8.9</v>
      </c>
      <c r="L123" s="3">
        <f>Assumed_MinMaxZornTemps!H305</f>
        <v>8.1999999999999993</v>
      </c>
      <c r="M123" s="3">
        <f>Assumed_MinMaxZornTemps!I305</f>
        <v>11.9</v>
      </c>
      <c r="N123" s="11">
        <f t="shared" si="2"/>
        <v>0.5</v>
      </c>
      <c r="O123" s="11">
        <f t="shared" si="3"/>
        <v>6.3600000000000004E-2</v>
      </c>
      <c r="P123" s="5">
        <f t="shared" si="4"/>
        <v>7.6105888500000001</v>
      </c>
      <c r="Q123" s="11">
        <f t="shared" si="5"/>
        <v>-0.69697900000000002</v>
      </c>
    </row>
    <row r="124" spans="1:17" x14ac:dyDescent="0.25">
      <c r="A124">
        <v>67516001</v>
      </c>
      <c r="B124" s="1">
        <v>42308</v>
      </c>
      <c r="C124">
        <v>0.2</v>
      </c>
      <c r="D124">
        <v>8.3000000000000007</v>
      </c>
      <c r="E124">
        <v>0.7</v>
      </c>
      <c r="F124" s="11">
        <f>'[1]2015'!F306</f>
        <v>775</v>
      </c>
      <c r="H124" s="17">
        <v>31</v>
      </c>
      <c r="J124" s="4">
        <f t="shared" si="0"/>
        <v>0.2</v>
      </c>
      <c r="K124" s="11">
        <f t="shared" si="1"/>
        <v>8.3000000000000007</v>
      </c>
      <c r="L124" s="3">
        <f>Assumed_MinMaxZornTemps!H306</f>
        <v>8.1999999999999993</v>
      </c>
      <c r="M124" s="3">
        <f>Assumed_MinMaxZornTemps!I306</f>
        <v>12.2</v>
      </c>
      <c r="N124" s="11">
        <f t="shared" si="2"/>
        <v>0.7</v>
      </c>
      <c r="O124" s="11">
        <f t="shared" si="3"/>
        <v>7.7499999999999999E-2</v>
      </c>
      <c r="P124" s="5">
        <f t="shared" si="4"/>
        <v>6.9073625000000005</v>
      </c>
      <c r="Q124" s="11">
        <f t="shared" si="5"/>
        <v>-0.69631874999999999</v>
      </c>
    </row>
    <row r="125" spans="1:17" x14ac:dyDescent="0.25">
      <c r="A125">
        <v>67516001</v>
      </c>
      <c r="B125" s="1">
        <v>42309</v>
      </c>
      <c r="C125">
        <v>0.8</v>
      </c>
      <c r="D125">
        <v>5.6</v>
      </c>
      <c r="E125">
        <v>0.1</v>
      </c>
      <c r="F125" s="11">
        <f>'[1]2015'!F307</f>
        <v>422</v>
      </c>
      <c r="H125" s="17">
        <v>32</v>
      </c>
      <c r="J125" s="4">
        <f t="shared" si="0"/>
        <v>0.8</v>
      </c>
      <c r="K125" s="11">
        <f t="shared" si="1"/>
        <v>5.6</v>
      </c>
      <c r="L125" s="3">
        <f>Assumed_MinMaxZornTemps!H307</f>
        <v>5.6</v>
      </c>
      <c r="M125" s="3">
        <f>Assumed_MinMaxZornTemps!I307</f>
        <v>13.1</v>
      </c>
      <c r="N125" s="11">
        <f t="shared" si="2"/>
        <v>0.1</v>
      </c>
      <c r="O125" s="11">
        <f t="shared" si="3"/>
        <v>4.2200000000000001E-2</v>
      </c>
      <c r="P125" s="5">
        <f t="shared" si="4"/>
        <v>2.9825168749999995</v>
      </c>
      <c r="Q125" s="11">
        <f t="shared" si="5"/>
        <v>-0.69799549999999999</v>
      </c>
    </row>
    <row r="126" spans="1:17" x14ac:dyDescent="0.25">
      <c r="A126">
        <v>67516001</v>
      </c>
      <c r="B126" s="1">
        <v>42310</v>
      </c>
      <c r="C126">
        <v>0</v>
      </c>
      <c r="D126">
        <v>5.4</v>
      </c>
      <c r="E126">
        <v>0.1</v>
      </c>
      <c r="F126" s="11">
        <f>'[1]2015'!F308</f>
        <v>247</v>
      </c>
      <c r="H126" s="17">
        <v>33</v>
      </c>
      <c r="J126" s="4">
        <f t="shared" si="0"/>
        <v>0</v>
      </c>
      <c r="K126" s="11">
        <f t="shared" si="1"/>
        <v>5.4</v>
      </c>
      <c r="L126" s="3">
        <f>Assumed_MinMaxZornTemps!H308</f>
        <v>5.4</v>
      </c>
      <c r="M126" s="3">
        <f>Assumed_MinMaxZornTemps!I308</f>
        <v>12.3</v>
      </c>
      <c r="N126" s="11">
        <f t="shared" si="2"/>
        <v>0.1</v>
      </c>
      <c r="O126" s="11">
        <f t="shared" si="3"/>
        <v>2.47E-2</v>
      </c>
      <c r="P126" s="5">
        <f t="shared" si="4"/>
        <v>2.9890477125000001</v>
      </c>
      <c r="Q126" s="11">
        <f t="shared" si="5"/>
        <v>-0.69882675000000005</v>
      </c>
    </row>
    <row r="127" spans="1:17" x14ac:dyDescent="0.25">
      <c r="A127">
        <v>67516001</v>
      </c>
      <c r="B127" s="1">
        <v>42311</v>
      </c>
      <c r="C127">
        <v>0</v>
      </c>
      <c r="D127">
        <v>4.4000000000000004</v>
      </c>
      <c r="E127">
        <v>0</v>
      </c>
      <c r="F127" s="11">
        <f>'[1]2015'!F309</f>
        <v>180</v>
      </c>
      <c r="H127" s="17">
        <v>34</v>
      </c>
      <c r="J127" s="4">
        <f t="shared" si="0"/>
        <v>0</v>
      </c>
      <c r="K127" s="11">
        <f t="shared" si="1"/>
        <v>4.4000000000000004</v>
      </c>
      <c r="L127" s="3">
        <f>Assumed_MinMaxZornTemps!H309</f>
        <v>4.4000000000000004</v>
      </c>
      <c r="M127" s="3">
        <f>Assumed_MinMaxZornTemps!I309</f>
        <v>12.1</v>
      </c>
      <c r="N127" s="11">
        <f t="shared" si="2"/>
        <v>0</v>
      </c>
      <c r="O127" s="11">
        <f t="shared" si="3"/>
        <v>1.7999999999999999E-2</v>
      </c>
      <c r="P127" s="5">
        <f t="shared" si="4"/>
        <v>1.7082917500000003</v>
      </c>
      <c r="Q127" s="11">
        <f t="shared" si="5"/>
        <v>-0.69914500000000002</v>
      </c>
    </row>
    <row r="128" spans="1:17" x14ac:dyDescent="0.25">
      <c r="A128">
        <v>67516001</v>
      </c>
      <c r="B128" s="1">
        <v>42312</v>
      </c>
      <c r="C128">
        <v>0</v>
      </c>
      <c r="D128">
        <v>7.2</v>
      </c>
      <c r="E128">
        <v>0.2</v>
      </c>
      <c r="F128" s="11">
        <f>'[1]2015'!F310</f>
        <v>527</v>
      </c>
      <c r="H128" s="17">
        <v>35</v>
      </c>
      <c r="J128" s="4">
        <f t="shared" si="0"/>
        <v>0</v>
      </c>
      <c r="K128" s="11">
        <f t="shared" si="1"/>
        <v>7.2</v>
      </c>
      <c r="L128" s="3">
        <f>Assumed_MinMaxZornTemps!H310</f>
        <v>5.2</v>
      </c>
      <c r="M128" s="3">
        <f>Assumed_MinMaxZornTemps!I310</f>
        <v>10.9</v>
      </c>
      <c r="N128" s="11">
        <f t="shared" si="2"/>
        <v>0.2</v>
      </c>
      <c r="O128" s="11">
        <f t="shared" si="3"/>
        <v>5.2699999999999997E-2</v>
      </c>
      <c r="P128" s="5">
        <f t="shared" si="4"/>
        <v>5.2121342625000002</v>
      </c>
      <c r="Q128" s="11">
        <f t="shared" si="5"/>
        <v>-0.69749675</v>
      </c>
    </row>
    <row r="129" spans="1:17" x14ac:dyDescent="0.25">
      <c r="A129">
        <v>67516001</v>
      </c>
      <c r="B129" s="1">
        <v>42313</v>
      </c>
      <c r="C129">
        <v>0</v>
      </c>
      <c r="D129">
        <v>10.8</v>
      </c>
      <c r="E129">
        <v>0.2</v>
      </c>
      <c r="F129" s="11">
        <f>'[1]2015'!F311</f>
        <v>815</v>
      </c>
      <c r="H129" s="17">
        <v>36</v>
      </c>
      <c r="J129" s="4">
        <f t="shared" si="0"/>
        <v>0</v>
      </c>
      <c r="K129" s="11">
        <f t="shared" si="1"/>
        <v>10.8</v>
      </c>
      <c r="L129" s="3">
        <f>Assumed_MinMaxZornTemps!H311</f>
        <v>4.2</v>
      </c>
      <c r="M129" s="3">
        <f>Assumed_MinMaxZornTemps!I311</f>
        <v>13.5</v>
      </c>
      <c r="N129" s="11">
        <f t="shared" si="2"/>
        <v>0.2</v>
      </c>
      <c r="O129" s="11">
        <f t="shared" si="3"/>
        <v>8.1500000000000003E-2</v>
      </c>
      <c r="P129" s="5">
        <f t="shared" si="4"/>
        <v>7.5630013125000009</v>
      </c>
      <c r="Q129" s="11">
        <f t="shared" si="5"/>
        <v>-0.69612874999999996</v>
      </c>
    </row>
    <row r="130" spans="1:17" x14ac:dyDescent="0.25">
      <c r="A130">
        <v>67516001</v>
      </c>
      <c r="B130" s="1">
        <v>42314</v>
      </c>
      <c r="C130">
        <v>0.2</v>
      </c>
      <c r="D130">
        <v>13.4</v>
      </c>
      <c r="E130">
        <v>0.9</v>
      </c>
      <c r="F130" s="11">
        <f>'[1]2015'!F312</f>
        <v>740</v>
      </c>
      <c r="H130" s="17">
        <v>37</v>
      </c>
      <c r="J130" s="4">
        <f t="shared" si="0"/>
        <v>0.2</v>
      </c>
      <c r="K130" s="11">
        <f t="shared" si="1"/>
        <v>13.4</v>
      </c>
      <c r="L130" s="3">
        <f>Assumed_MinMaxZornTemps!H312</f>
        <v>5.7</v>
      </c>
      <c r="M130" s="3">
        <f>Assumed_MinMaxZornTemps!I312</f>
        <v>15.2</v>
      </c>
      <c r="N130" s="11">
        <f t="shared" si="2"/>
        <v>0.9</v>
      </c>
      <c r="O130" s="11">
        <f t="shared" si="3"/>
        <v>7.3999999999999996E-2</v>
      </c>
      <c r="P130" s="5">
        <f t="shared" si="4"/>
        <v>10.09169625</v>
      </c>
      <c r="Q130" s="11">
        <f t="shared" si="5"/>
        <v>-0.69648500000000002</v>
      </c>
    </row>
    <row r="131" spans="1:17" x14ac:dyDescent="0.25">
      <c r="A131">
        <v>67516001</v>
      </c>
      <c r="B131" s="1">
        <v>42315</v>
      </c>
      <c r="C131">
        <v>0</v>
      </c>
      <c r="D131">
        <v>16.399999999999999</v>
      </c>
      <c r="E131">
        <v>1.2</v>
      </c>
      <c r="F131" s="11">
        <f>'[1]2015'!F313</f>
        <v>735</v>
      </c>
      <c r="H131" s="17">
        <v>38</v>
      </c>
      <c r="J131" s="4">
        <f t="shared" si="0"/>
        <v>0</v>
      </c>
      <c r="K131" s="11">
        <f t="shared" si="1"/>
        <v>16.399999999999999</v>
      </c>
      <c r="L131" s="3">
        <f>Assumed_MinMaxZornTemps!H313</f>
        <v>4.5999999999999996</v>
      </c>
      <c r="M131" s="3">
        <f>Assumed_MinMaxZornTemps!I313</f>
        <v>17.399999999999999</v>
      </c>
      <c r="N131" s="11">
        <f t="shared" si="2"/>
        <v>1.2</v>
      </c>
      <c r="O131" s="11">
        <f t="shared" si="3"/>
        <v>7.3499999999999996E-2</v>
      </c>
      <c r="P131" s="5">
        <f t="shared" si="4"/>
        <v>11.942343999999999</v>
      </c>
      <c r="Q131" s="11">
        <f t="shared" si="5"/>
        <v>-0.69650875000000001</v>
      </c>
    </row>
    <row r="132" spans="1:17" x14ac:dyDescent="0.25">
      <c r="A132">
        <v>67516001</v>
      </c>
      <c r="B132" s="1">
        <v>42316</v>
      </c>
      <c r="C132">
        <v>0</v>
      </c>
      <c r="D132">
        <v>16.2</v>
      </c>
      <c r="E132">
        <v>1.3</v>
      </c>
      <c r="F132" s="11">
        <f>'[1]2015'!F314</f>
        <v>759</v>
      </c>
      <c r="H132" s="17">
        <v>39</v>
      </c>
      <c r="J132" s="4">
        <f t="shared" si="0"/>
        <v>0</v>
      </c>
      <c r="K132" s="11">
        <f t="shared" si="1"/>
        <v>16.2</v>
      </c>
      <c r="L132" s="3">
        <f>Assumed_MinMaxZornTemps!H314</f>
        <v>2.9</v>
      </c>
      <c r="M132" s="3">
        <f>Assumed_MinMaxZornTemps!I314</f>
        <v>16.3</v>
      </c>
      <c r="N132" s="11">
        <f t="shared" si="2"/>
        <v>1.3</v>
      </c>
      <c r="O132" s="11">
        <f t="shared" si="3"/>
        <v>7.5899999999999995E-2</v>
      </c>
      <c r="P132" s="5">
        <f t="shared" si="4"/>
        <v>11.534155174999999</v>
      </c>
      <c r="Q132" s="11">
        <f t="shared" si="5"/>
        <v>-0.69639474999999995</v>
      </c>
    </row>
    <row r="133" spans="1:17" x14ac:dyDescent="0.25">
      <c r="A133">
        <v>67516001</v>
      </c>
      <c r="B133" s="1">
        <v>42317</v>
      </c>
      <c r="C133">
        <v>0</v>
      </c>
      <c r="D133">
        <v>16</v>
      </c>
      <c r="E133">
        <v>2.4</v>
      </c>
      <c r="F133" s="11">
        <f>'[1]2015'!F315</f>
        <v>390</v>
      </c>
      <c r="H133" s="17">
        <v>40</v>
      </c>
      <c r="J133" s="4">
        <f t="shared" si="0"/>
        <v>0</v>
      </c>
      <c r="K133" s="11">
        <f t="shared" si="1"/>
        <v>16</v>
      </c>
      <c r="L133" s="3">
        <f>Assumed_MinMaxZornTemps!H315</f>
        <v>1.1000000000000001</v>
      </c>
      <c r="M133" s="3">
        <f>Assumed_MinMaxZornTemps!I315</f>
        <v>16</v>
      </c>
      <c r="N133" s="11">
        <f t="shared" si="2"/>
        <v>2.4</v>
      </c>
      <c r="O133" s="11">
        <f t="shared" si="3"/>
        <v>3.9E-2</v>
      </c>
      <c r="P133" s="5">
        <f t="shared" si="4"/>
        <v>10.798801125000001</v>
      </c>
      <c r="Q133" s="11">
        <f t="shared" si="5"/>
        <v>-0.69814749999999992</v>
      </c>
    </row>
    <row r="134" spans="1:17" x14ac:dyDescent="0.25">
      <c r="A134">
        <v>67516001</v>
      </c>
      <c r="B134" s="1">
        <v>42318</v>
      </c>
      <c r="C134">
        <v>0</v>
      </c>
      <c r="D134">
        <v>13.2</v>
      </c>
      <c r="E134">
        <v>1.9</v>
      </c>
      <c r="F134" s="11">
        <f>'[1]2015'!F316</f>
        <v>699</v>
      </c>
      <c r="H134" s="17">
        <v>41</v>
      </c>
      <c r="J134" s="4">
        <f t="shared" si="0"/>
        <v>0</v>
      </c>
      <c r="K134" s="11">
        <f t="shared" si="1"/>
        <v>13.2</v>
      </c>
      <c r="L134" s="3">
        <f>Assumed_MinMaxZornTemps!H316</f>
        <v>3.6</v>
      </c>
      <c r="M134" s="3">
        <f>Assumed_MinMaxZornTemps!I316</f>
        <v>13.2</v>
      </c>
      <c r="N134" s="11">
        <f t="shared" si="2"/>
        <v>1.9</v>
      </c>
      <c r="O134" s="11">
        <f t="shared" si="3"/>
        <v>6.9900000000000004E-2</v>
      </c>
      <c r="P134" s="5">
        <f t="shared" si="4"/>
        <v>9.8559371999999996</v>
      </c>
      <c r="Q134" s="11">
        <f t="shared" si="5"/>
        <v>-0.69667975000000004</v>
      </c>
    </row>
    <row r="135" spans="1:17" x14ac:dyDescent="0.25">
      <c r="A135">
        <v>67516001</v>
      </c>
      <c r="B135" s="1">
        <v>42319</v>
      </c>
      <c r="C135">
        <v>0</v>
      </c>
      <c r="D135">
        <v>10.3</v>
      </c>
      <c r="E135">
        <v>0.9</v>
      </c>
      <c r="F135" s="11">
        <f>'[1]2015'!F317</f>
        <v>731</v>
      </c>
      <c r="H135" s="17">
        <v>42</v>
      </c>
      <c r="J135" s="4">
        <f t="shared" si="0"/>
        <v>0</v>
      </c>
      <c r="K135" s="11">
        <f t="shared" si="1"/>
        <v>10.3</v>
      </c>
      <c r="L135" s="3">
        <f>Assumed_MinMaxZornTemps!H317</f>
        <v>6.5</v>
      </c>
      <c r="M135" s="3">
        <f>Assumed_MinMaxZornTemps!I317</f>
        <v>10.3</v>
      </c>
      <c r="N135" s="11">
        <f t="shared" si="2"/>
        <v>0.9</v>
      </c>
      <c r="O135" s="11">
        <f t="shared" si="3"/>
        <v>7.3099999999999998E-2</v>
      </c>
      <c r="P135" s="5">
        <f t="shared" si="4"/>
        <v>8.9765972749999996</v>
      </c>
      <c r="Q135" s="11">
        <f t="shared" si="5"/>
        <v>-0.69652775</v>
      </c>
    </row>
    <row r="136" spans="1:17" x14ac:dyDescent="0.25">
      <c r="A136">
        <v>67516001</v>
      </c>
      <c r="B136" s="1">
        <v>42320</v>
      </c>
      <c r="C136">
        <v>0</v>
      </c>
      <c r="D136">
        <v>10.199999999999999</v>
      </c>
      <c r="E136">
        <v>1.2</v>
      </c>
      <c r="F136" s="11">
        <f>'[1]2015'!F318</f>
        <v>699</v>
      </c>
      <c r="H136" s="17">
        <v>43</v>
      </c>
      <c r="J136" s="4">
        <f t="shared" si="0"/>
        <v>0</v>
      </c>
      <c r="K136" s="11">
        <f t="shared" si="1"/>
        <v>10.199999999999999</v>
      </c>
      <c r="L136" s="3">
        <f>Assumed_MinMaxZornTemps!H318</f>
        <v>4.9000000000000004</v>
      </c>
      <c r="M136" s="3">
        <f>Assumed_MinMaxZornTemps!I318</f>
        <v>10.199999999999999</v>
      </c>
      <c r="N136" s="11">
        <f t="shared" si="2"/>
        <v>1.2</v>
      </c>
      <c r="O136" s="11">
        <f t="shared" si="3"/>
        <v>6.9900000000000004E-2</v>
      </c>
      <c r="P136" s="5">
        <f t="shared" si="4"/>
        <v>8.3537986624999991</v>
      </c>
      <c r="Q136" s="11">
        <f t="shared" si="5"/>
        <v>-0.69667975000000004</v>
      </c>
    </row>
    <row r="137" spans="1:17" x14ac:dyDescent="0.25">
      <c r="A137">
        <v>67516001</v>
      </c>
      <c r="B137" s="1">
        <v>42321</v>
      </c>
      <c r="C137">
        <v>0.4</v>
      </c>
      <c r="D137">
        <v>9.8000000000000007</v>
      </c>
      <c r="E137">
        <v>0.8</v>
      </c>
      <c r="F137" s="11">
        <f>'[1]2015'!F319</f>
        <v>436</v>
      </c>
      <c r="H137" s="17">
        <v>44</v>
      </c>
      <c r="J137" s="4">
        <f t="shared" si="0"/>
        <v>0.4</v>
      </c>
      <c r="K137" s="11">
        <f t="shared" si="1"/>
        <v>9.8000000000000007</v>
      </c>
      <c r="L137" s="3">
        <f>Assumed_MinMaxZornTemps!H319</f>
        <v>2.2999999999999998</v>
      </c>
      <c r="M137" s="3">
        <f>Assumed_MinMaxZornTemps!I319</f>
        <v>10</v>
      </c>
      <c r="N137" s="11">
        <f t="shared" si="2"/>
        <v>0.8</v>
      </c>
      <c r="O137" s="11">
        <f t="shared" si="3"/>
        <v>4.36E-2</v>
      </c>
      <c r="P137" s="5">
        <f t="shared" si="4"/>
        <v>7.1129733500000007</v>
      </c>
      <c r="Q137" s="11">
        <f t="shared" si="5"/>
        <v>-0.69792900000000002</v>
      </c>
    </row>
    <row r="138" spans="1:17" x14ac:dyDescent="0.25">
      <c r="A138">
        <v>67516001</v>
      </c>
      <c r="B138" s="1">
        <v>42322</v>
      </c>
      <c r="C138">
        <v>0</v>
      </c>
      <c r="D138">
        <v>9.3000000000000007</v>
      </c>
      <c r="E138">
        <v>1.7</v>
      </c>
      <c r="F138" s="11">
        <f>'[1]2015'!F320</f>
        <v>564</v>
      </c>
      <c r="H138" s="17">
        <v>45</v>
      </c>
      <c r="J138" s="4">
        <f t="shared" si="0"/>
        <v>0</v>
      </c>
      <c r="K138" s="11">
        <f t="shared" si="1"/>
        <v>9.3000000000000007</v>
      </c>
      <c r="L138" s="3">
        <f>Assumed_MinMaxZornTemps!H320</f>
        <v>2.2000000000000002</v>
      </c>
      <c r="M138" s="3">
        <f>Assumed_MinMaxZornTemps!I320</f>
        <v>10.5</v>
      </c>
      <c r="N138" s="11">
        <f t="shared" si="2"/>
        <v>1.7</v>
      </c>
      <c r="O138" s="11">
        <f t="shared" si="3"/>
        <v>5.6399999999999999E-2</v>
      </c>
      <c r="P138" s="5">
        <f t="shared" si="4"/>
        <v>6.4061178500000011</v>
      </c>
      <c r="Q138" s="11">
        <f t="shared" si="5"/>
        <v>-0.69732099999999997</v>
      </c>
    </row>
    <row r="139" spans="1:17" x14ac:dyDescent="0.25">
      <c r="A139">
        <v>67516001</v>
      </c>
      <c r="B139" s="1">
        <v>42323</v>
      </c>
      <c r="C139">
        <v>0</v>
      </c>
      <c r="D139">
        <v>12.4</v>
      </c>
      <c r="E139">
        <v>2.5</v>
      </c>
      <c r="F139" s="11">
        <f>'[1]2015'!F321</f>
        <v>469</v>
      </c>
      <c r="H139" s="17">
        <v>46</v>
      </c>
      <c r="J139" s="4">
        <f t="shared" si="0"/>
        <v>0</v>
      </c>
      <c r="K139" s="11">
        <f t="shared" si="1"/>
        <v>12.4</v>
      </c>
      <c r="L139" s="3">
        <f>Assumed_MinMaxZornTemps!H321</f>
        <v>-0.3</v>
      </c>
      <c r="M139" s="3">
        <f>Assumed_MinMaxZornTemps!I321</f>
        <v>13.1</v>
      </c>
      <c r="N139" s="11">
        <f t="shared" si="2"/>
        <v>2.5</v>
      </c>
      <c r="O139" s="11">
        <f t="shared" si="3"/>
        <v>4.6899999999999997E-2</v>
      </c>
      <c r="P139" s="5">
        <f t="shared" si="4"/>
        <v>7.724925925</v>
      </c>
      <c r="Q139" s="11">
        <f t="shared" si="5"/>
        <v>-0.69777224999999998</v>
      </c>
    </row>
    <row r="140" spans="1:17" x14ac:dyDescent="0.25">
      <c r="A140">
        <v>67516001</v>
      </c>
      <c r="B140" s="1">
        <v>42324</v>
      </c>
      <c r="C140">
        <v>0</v>
      </c>
      <c r="D140">
        <v>9.6999999999999993</v>
      </c>
      <c r="E140">
        <v>1.7</v>
      </c>
      <c r="F140" s="11">
        <f>'[1]2015'!F322</f>
        <v>639</v>
      </c>
      <c r="H140" s="17">
        <v>47</v>
      </c>
      <c r="J140" s="4">
        <f t="shared" si="0"/>
        <v>0</v>
      </c>
      <c r="K140" s="11">
        <f t="shared" si="1"/>
        <v>9.6999999999999993</v>
      </c>
      <c r="L140" s="3">
        <f>Assumed_MinMaxZornTemps!H322</f>
        <v>2.7</v>
      </c>
      <c r="M140" s="3">
        <f>Assumed_MinMaxZornTemps!I322</f>
        <v>11.3</v>
      </c>
      <c r="N140" s="11">
        <f t="shared" si="2"/>
        <v>1.7</v>
      </c>
      <c r="O140" s="11">
        <f t="shared" si="3"/>
        <v>6.3899999999999998E-2</v>
      </c>
      <c r="P140" s="5">
        <f t="shared" si="4"/>
        <v>6.7030515749999982</v>
      </c>
      <c r="Q140" s="11">
        <f t="shared" si="5"/>
        <v>-0.69696475000000002</v>
      </c>
    </row>
    <row r="141" spans="1:17" x14ac:dyDescent="0.25">
      <c r="A141">
        <v>67516001</v>
      </c>
      <c r="B141" s="1">
        <v>42325</v>
      </c>
      <c r="C141">
        <v>2</v>
      </c>
      <c r="D141">
        <v>12</v>
      </c>
      <c r="E141">
        <v>0.9</v>
      </c>
      <c r="F141" s="11">
        <f>'[1]2015'!F323</f>
        <v>391</v>
      </c>
      <c r="H141" s="17">
        <v>48</v>
      </c>
      <c r="J141" s="4">
        <f t="shared" si="0"/>
        <v>2</v>
      </c>
      <c r="K141" s="11">
        <f t="shared" si="1"/>
        <v>12</v>
      </c>
      <c r="L141" s="3">
        <f>Assumed_MinMaxZornTemps!H323</f>
        <v>7.8</v>
      </c>
      <c r="M141" s="3">
        <f>Assumed_MinMaxZornTemps!I323</f>
        <v>13.5</v>
      </c>
      <c r="N141" s="11">
        <f t="shared" si="2"/>
        <v>0.9</v>
      </c>
      <c r="O141" s="11">
        <f t="shared" si="3"/>
        <v>3.9100000000000003E-2</v>
      </c>
      <c r="P141" s="5">
        <f t="shared" si="4"/>
        <v>10.0102931625</v>
      </c>
      <c r="Q141" s="11">
        <f t="shared" si="5"/>
        <v>-0.69814274999999992</v>
      </c>
    </row>
    <row r="142" spans="1:17" x14ac:dyDescent="0.25">
      <c r="A142">
        <v>67516001</v>
      </c>
      <c r="B142" s="1">
        <v>42326</v>
      </c>
      <c r="C142">
        <v>0</v>
      </c>
      <c r="D142" s="2">
        <v>13</v>
      </c>
      <c r="E142">
        <v>2.4</v>
      </c>
      <c r="F142" s="11">
        <f>'[1]2015'!F324</f>
        <v>622</v>
      </c>
      <c r="H142" s="17">
        <v>49</v>
      </c>
      <c r="J142" s="4">
        <f t="shared" si="0"/>
        <v>0</v>
      </c>
      <c r="K142" s="11">
        <f t="shared" si="1"/>
        <v>13</v>
      </c>
      <c r="L142" s="3">
        <f>Assumed_MinMaxZornTemps!H324</f>
        <v>7.3</v>
      </c>
      <c r="M142" s="3">
        <f>Assumed_MinMaxZornTemps!I324</f>
        <v>14.2</v>
      </c>
      <c r="N142" s="11">
        <f t="shared" si="2"/>
        <v>2.4</v>
      </c>
      <c r="O142" s="11">
        <f t="shared" si="3"/>
        <v>6.2199999999999998E-2</v>
      </c>
      <c r="P142" s="5">
        <f t="shared" si="4"/>
        <v>10.595193025</v>
      </c>
      <c r="Q142" s="11">
        <f t="shared" si="5"/>
        <v>-0.69704549999999998</v>
      </c>
    </row>
    <row r="143" spans="1:17" x14ac:dyDescent="0.25">
      <c r="A143">
        <v>67516001</v>
      </c>
      <c r="B143" s="1">
        <v>42327</v>
      </c>
      <c r="C143">
        <v>9.3000000000000007</v>
      </c>
      <c r="D143">
        <v>14.3</v>
      </c>
      <c r="E143">
        <v>2.2000000000000002</v>
      </c>
      <c r="F143" s="11">
        <f>'[1]2015'!F325</f>
        <v>278</v>
      </c>
      <c r="H143" s="17">
        <v>50</v>
      </c>
      <c r="J143" s="4">
        <f t="shared" si="0"/>
        <v>9.3000000000000007</v>
      </c>
      <c r="K143" s="11">
        <f t="shared" si="1"/>
        <v>14.3</v>
      </c>
      <c r="L143" s="3">
        <f>Assumed_MinMaxZornTemps!H325</f>
        <v>7.3</v>
      </c>
      <c r="M143" s="3">
        <f>Assumed_MinMaxZornTemps!I325</f>
        <v>14.3</v>
      </c>
      <c r="N143" s="11">
        <f t="shared" si="2"/>
        <v>2.2000000000000002</v>
      </c>
      <c r="O143" s="11">
        <f t="shared" si="3"/>
        <v>2.7799999999999998E-2</v>
      </c>
      <c r="P143" s="5">
        <f t="shared" si="4"/>
        <v>11.85462175</v>
      </c>
      <c r="Q143" s="11">
        <f t="shared" si="5"/>
        <v>-0.69867950000000001</v>
      </c>
    </row>
    <row r="144" spans="1:17" x14ac:dyDescent="0.25">
      <c r="A144">
        <v>67516001</v>
      </c>
      <c r="B144" s="1">
        <v>42328</v>
      </c>
      <c r="C144">
        <v>36.5</v>
      </c>
      <c r="D144">
        <v>8.6</v>
      </c>
      <c r="E144">
        <v>0.3</v>
      </c>
      <c r="F144" s="11">
        <f>'[1]2015'!F326</f>
        <v>130</v>
      </c>
      <c r="H144" s="17">
        <v>51</v>
      </c>
      <c r="J144" s="4">
        <f t="shared" si="0"/>
        <v>36.5</v>
      </c>
      <c r="K144" s="11">
        <f t="shared" si="1"/>
        <v>8.6</v>
      </c>
      <c r="L144" s="3">
        <f>Assumed_MinMaxZornTemps!H326</f>
        <v>4.0999999999999996</v>
      </c>
      <c r="M144" s="3">
        <f>Assumed_MinMaxZornTemps!I326</f>
        <v>10.6</v>
      </c>
      <c r="N144" s="11">
        <f t="shared" si="2"/>
        <v>0.3</v>
      </c>
      <c r="O144" s="11">
        <f t="shared" si="3"/>
        <v>1.2999999999999999E-2</v>
      </c>
      <c r="P144" s="5">
        <f t="shared" si="4"/>
        <v>6.3270068749999995</v>
      </c>
      <c r="Q144" s="11">
        <f t="shared" si="5"/>
        <v>-0.69938250000000002</v>
      </c>
    </row>
    <row r="145" spans="1:17" x14ac:dyDescent="0.25">
      <c r="A145">
        <v>67516001</v>
      </c>
      <c r="B145" s="1">
        <v>42329</v>
      </c>
      <c r="C145">
        <v>3.4</v>
      </c>
      <c r="D145">
        <v>2.8</v>
      </c>
      <c r="E145">
        <v>0.7</v>
      </c>
      <c r="F145" s="11">
        <f>'[1]2015'!F327</f>
        <v>262</v>
      </c>
      <c r="H145" s="17">
        <v>52</v>
      </c>
      <c r="J145" s="4">
        <f t="shared" si="0"/>
        <v>3.4</v>
      </c>
      <c r="K145" s="11">
        <f t="shared" si="1"/>
        <v>2.8</v>
      </c>
      <c r="L145" s="3">
        <f>Assumed_MinMaxZornTemps!H327</f>
        <v>2.8</v>
      </c>
      <c r="M145" s="3">
        <f>Assumed_MinMaxZornTemps!I327</f>
        <v>9.1999999999999993</v>
      </c>
      <c r="N145" s="11">
        <f t="shared" si="2"/>
        <v>0.7</v>
      </c>
      <c r="O145" s="11">
        <f t="shared" si="3"/>
        <v>2.6200000000000001E-2</v>
      </c>
      <c r="P145" s="5">
        <f t="shared" si="4"/>
        <v>0.56398239999999955</v>
      </c>
      <c r="Q145" s="11">
        <f t="shared" si="5"/>
        <v>-0.69875550000000008</v>
      </c>
    </row>
    <row r="146" spans="1:17" x14ac:dyDescent="0.25">
      <c r="A146">
        <v>67516001</v>
      </c>
      <c r="B146" s="1">
        <v>42330</v>
      </c>
      <c r="C146">
        <v>0.6</v>
      </c>
      <c r="D146">
        <v>2.2999999999999998</v>
      </c>
      <c r="E146">
        <v>0.6</v>
      </c>
      <c r="F146" s="11">
        <f>'[1]2015'!F328</f>
        <v>336</v>
      </c>
      <c r="H146" s="17">
        <v>53</v>
      </c>
      <c r="J146" s="4">
        <f t="shared" si="0"/>
        <v>0.6</v>
      </c>
      <c r="K146" s="11">
        <f t="shared" si="1"/>
        <v>2.2999999999999998</v>
      </c>
      <c r="L146" s="3">
        <f>Assumed_MinMaxZornTemps!H328</f>
        <v>2.2999999999999998</v>
      </c>
      <c r="M146" s="3">
        <f>Assumed_MinMaxZornTemps!I328</f>
        <v>8.1999999999999993</v>
      </c>
      <c r="N146" s="11">
        <f t="shared" si="2"/>
        <v>0.6</v>
      </c>
      <c r="O146" s="11">
        <f t="shared" si="3"/>
        <v>3.3599999999999998E-2</v>
      </c>
      <c r="P146" s="5">
        <f t="shared" si="4"/>
        <v>0.23970819999999993</v>
      </c>
      <c r="Q146" s="11">
        <f t="shared" si="5"/>
        <v>-0.69840400000000002</v>
      </c>
    </row>
    <row r="147" spans="1:17" x14ac:dyDescent="0.25">
      <c r="A147">
        <v>67516001</v>
      </c>
      <c r="B147" s="1">
        <v>42331</v>
      </c>
      <c r="C147">
        <v>0</v>
      </c>
      <c r="D147">
        <v>1.2</v>
      </c>
      <c r="E147">
        <v>0.6</v>
      </c>
      <c r="F147" s="11">
        <f>'[1]2015'!F329</f>
        <v>539</v>
      </c>
      <c r="H147" s="17">
        <v>54</v>
      </c>
      <c r="J147" s="4">
        <f t="shared" si="0"/>
        <v>0</v>
      </c>
      <c r="K147" s="11">
        <f t="shared" si="1"/>
        <v>1.2</v>
      </c>
      <c r="L147" s="3">
        <f>Assumed_MinMaxZornTemps!H329</f>
        <v>1.2</v>
      </c>
      <c r="M147" s="3">
        <f>Assumed_MinMaxZornTemps!I329</f>
        <v>10</v>
      </c>
      <c r="N147" s="11">
        <f t="shared" si="2"/>
        <v>0.6</v>
      </c>
      <c r="O147" s="11">
        <f t="shared" si="3"/>
        <v>5.3900000000000003E-2</v>
      </c>
      <c r="P147" s="5">
        <f t="shared" si="4"/>
        <v>-1.8687349000000004</v>
      </c>
      <c r="Q147" s="11">
        <f t="shared" si="5"/>
        <v>-0.69743975000000002</v>
      </c>
    </row>
    <row r="148" spans="1:17" x14ac:dyDescent="0.25">
      <c r="A148">
        <v>67516001</v>
      </c>
      <c r="B148" s="1">
        <v>42332</v>
      </c>
      <c r="C148">
        <v>3.6</v>
      </c>
      <c r="D148">
        <v>-0.1</v>
      </c>
      <c r="E148">
        <v>0.2</v>
      </c>
      <c r="F148" s="11">
        <f>'[1]2015'!F330</f>
        <v>460</v>
      </c>
      <c r="H148" s="17">
        <v>55</v>
      </c>
      <c r="J148" s="4">
        <f t="shared" si="0"/>
        <v>3.6</v>
      </c>
      <c r="K148" s="11">
        <f t="shared" si="1"/>
        <v>-0.1</v>
      </c>
      <c r="L148" s="3">
        <f>Assumed_MinMaxZornTemps!H330</f>
        <v>-0.1</v>
      </c>
      <c r="M148" s="3">
        <f>Assumed_MinMaxZornTemps!I330</f>
        <v>10.1</v>
      </c>
      <c r="N148" s="11">
        <f t="shared" si="2"/>
        <v>0.2</v>
      </c>
      <c r="O148" s="11">
        <f t="shared" si="3"/>
        <v>4.5999999999999999E-2</v>
      </c>
      <c r="P148" s="5">
        <f t="shared" si="4"/>
        <v>-3.6588565000000002</v>
      </c>
      <c r="Q148" s="11">
        <f t="shared" si="5"/>
        <v>-0.69781500000000007</v>
      </c>
    </row>
    <row r="149" spans="1:17" x14ac:dyDescent="0.25">
      <c r="A149">
        <v>67516001</v>
      </c>
      <c r="B149" s="1">
        <v>42333</v>
      </c>
      <c r="C149">
        <v>1.6</v>
      </c>
      <c r="D149">
        <v>3</v>
      </c>
      <c r="E149">
        <v>0.3</v>
      </c>
      <c r="F149" s="11">
        <f>'[1]2015'!F331</f>
        <v>435</v>
      </c>
      <c r="H149" s="17">
        <v>56</v>
      </c>
      <c r="J149" s="4">
        <f t="shared" si="0"/>
        <v>1.6</v>
      </c>
      <c r="K149" s="11">
        <f t="shared" si="1"/>
        <v>3</v>
      </c>
      <c r="L149" s="3">
        <f>Assumed_MinMaxZornTemps!H331</f>
        <v>3</v>
      </c>
      <c r="M149" s="3">
        <f>Assumed_MinMaxZornTemps!I331</f>
        <v>7.5</v>
      </c>
      <c r="N149" s="11">
        <f t="shared" si="2"/>
        <v>0.3</v>
      </c>
      <c r="O149" s="11">
        <f t="shared" si="3"/>
        <v>4.3499999999999997E-2</v>
      </c>
      <c r="P149" s="5">
        <f t="shared" si="4"/>
        <v>1.4296490625</v>
      </c>
      <c r="Q149" s="11">
        <f t="shared" si="5"/>
        <v>-0.69793375000000002</v>
      </c>
    </row>
    <row r="150" spans="1:17" x14ac:dyDescent="0.25">
      <c r="A150">
        <v>67516001</v>
      </c>
      <c r="B150" s="1">
        <v>42334</v>
      </c>
      <c r="C150">
        <v>0</v>
      </c>
      <c r="D150">
        <v>3.9</v>
      </c>
      <c r="E150">
        <v>0.5</v>
      </c>
      <c r="F150" s="11">
        <f>'[1]2015'!F332</f>
        <v>269</v>
      </c>
      <c r="H150" s="17">
        <v>57</v>
      </c>
      <c r="J150" s="4">
        <f t="shared" si="0"/>
        <v>0</v>
      </c>
      <c r="K150" s="11">
        <f t="shared" si="1"/>
        <v>3.9</v>
      </c>
      <c r="L150" s="3">
        <f>Assumed_MinMaxZornTemps!H332</f>
        <v>3.6</v>
      </c>
      <c r="M150" s="3">
        <f>Assumed_MinMaxZornTemps!I332</f>
        <v>8.1</v>
      </c>
      <c r="N150" s="11">
        <f t="shared" si="2"/>
        <v>0.5</v>
      </c>
      <c r="O150" s="11">
        <f t="shared" si="3"/>
        <v>2.69E-2</v>
      </c>
      <c r="P150" s="5">
        <f t="shared" si="4"/>
        <v>2.3278749374999999</v>
      </c>
      <c r="Q150" s="11">
        <f t="shared" si="5"/>
        <v>-0.69872224999999999</v>
      </c>
    </row>
    <row r="151" spans="1:17" x14ac:dyDescent="0.25">
      <c r="A151">
        <v>67516001</v>
      </c>
      <c r="B151" s="1">
        <v>42335</v>
      </c>
      <c r="C151">
        <v>0</v>
      </c>
      <c r="D151">
        <v>0.1</v>
      </c>
      <c r="E151">
        <v>0</v>
      </c>
      <c r="F151" s="11">
        <f>'[1]2015'!F333</f>
        <v>220</v>
      </c>
      <c r="H151" s="17">
        <v>58</v>
      </c>
      <c r="J151" s="4">
        <f t="shared" si="0"/>
        <v>0</v>
      </c>
      <c r="K151" s="11">
        <f t="shared" si="1"/>
        <v>0.1</v>
      </c>
      <c r="L151" s="3">
        <f>Assumed_MinMaxZornTemps!H333</f>
        <v>-0.4</v>
      </c>
      <c r="M151" s="3">
        <f>Assumed_MinMaxZornTemps!I333</f>
        <v>6.9</v>
      </c>
      <c r="N151" s="11">
        <f t="shared" si="2"/>
        <v>0</v>
      </c>
      <c r="O151" s="11">
        <f t="shared" si="3"/>
        <v>2.1999999999999999E-2</v>
      </c>
      <c r="P151" s="5">
        <f t="shared" si="4"/>
        <v>-2.4511857500000001</v>
      </c>
      <c r="Q151" s="11">
        <f t="shared" si="5"/>
        <v>-0.69895499999999999</v>
      </c>
    </row>
    <row r="152" spans="1:17" x14ac:dyDescent="0.25">
      <c r="A152">
        <v>67516001</v>
      </c>
      <c r="B152" s="1">
        <v>42336</v>
      </c>
      <c r="C152">
        <v>2</v>
      </c>
      <c r="D152">
        <v>2.5</v>
      </c>
      <c r="E152">
        <v>0.6</v>
      </c>
      <c r="F152" s="11">
        <f>'[1]2015'!F334</f>
        <v>410</v>
      </c>
      <c r="H152" s="17">
        <v>59</v>
      </c>
      <c r="J152" s="4">
        <f t="shared" si="0"/>
        <v>2</v>
      </c>
      <c r="K152" s="11">
        <f t="shared" si="1"/>
        <v>2.5</v>
      </c>
      <c r="L152" s="3">
        <f>Assumed_MinMaxZornTemps!H334</f>
        <v>2.5</v>
      </c>
      <c r="M152" s="3">
        <f>Assumed_MinMaxZornTemps!I334</f>
        <v>6.3</v>
      </c>
      <c r="N152" s="11">
        <f t="shared" si="2"/>
        <v>0.6</v>
      </c>
      <c r="O152" s="11">
        <f t="shared" si="3"/>
        <v>4.1000000000000002E-2</v>
      </c>
      <c r="P152" s="5">
        <f t="shared" si="4"/>
        <v>1.1737002500000002</v>
      </c>
      <c r="Q152" s="11">
        <f t="shared" si="5"/>
        <v>-0.69805249999999996</v>
      </c>
    </row>
    <row r="153" spans="1:17" x14ac:dyDescent="0.25">
      <c r="A153">
        <v>67516001</v>
      </c>
      <c r="B153" s="1">
        <v>42337</v>
      </c>
      <c r="C153">
        <v>0</v>
      </c>
      <c r="D153">
        <v>7.7</v>
      </c>
      <c r="E153">
        <v>0.9</v>
      </c>
      <c r="F153" s="11">
        <f>'[1]2015'!F335</f>
        <v>200</v>
      </c>
      <c r="H153" s="17">
        <v>60</v>
      </c>
      <c r="J153" s="4">
        <f t="shared" si="0"/>
        <v>0</v>
      </c>
      <c r="K153" s="11">
        <f t="shared" si="1"/>
        <v>7.7</v>
      </c>
      <c r="L153" s="3">
        <f>Assumed_MinMaxZornTemps!H335</f>
        <v>0.9</v>
      </c>
      <c r="M153" s="3">
        <f>Assumed_MinMaxZornTemps!I335</f>
        <v>7.7</v>
      </c>
      <c r="N153" s="11">
        <f t="shared" si="2"/>
        <v>0.9</v>
      </c>
      <c r="O153" s="11">
        <f t="shared" si="3"/>
        <v>0.02</v>
      </c>
      <c r="P153" s="5">
        <f t="shared" si="4"/>
        <v>5.3232300000000006</v>
      </c>
      <c r="Q153" s="11">
        <f t="shared" si="5"/>
        <v>-0.69904999999999995</v>
      </c>
    </row>
    <row r="154" spans="1:17" x14ac:dyDescent="0.25">
      <c r="A154">
        <v>67516001</v>
      </c>
      <c r="B154" s="1">
        <v>42338</v>
      </c>
      <c r="C154">
        <v>4</v>
      </c>
      <c r="D154">
        <v>10.6</v>
      </c>
      <c r="E154">
        <v>2.1</v>
      </c>
      <c r="F154" s="11">
        <f>'[1]2015'!F336</f>
        <v>151</v>
      </c>
      <c r="H154" s="17">
        <v>61</v>
      </c>
      <c r="J154" s="4">
        <f t="shared" si="0"/>
        <v>4</v>
      </c>
      <c r="K154" s="11">
        <f t="shared" si="1"/>
        <v>10.6</v>
      </c>
      <c r="L154" s="3">
        <f>Assumed_MinMaxZornTemps!H336</f>
        <v>-1.1000000000000001</v>
      </c>
      <c r="M154" s="3">
        <f>Assumed_MinMaxZornTemps!I336</f>
        <v>10.6</v>
      </c>
      <c r="N154" s="11">
        <f t="shared" si="2"/>
        <v>2.1</v>
      </c>
      <c r="O154" s="11">
        <f t="shared" si="3"/>
        <v>1.5100000000000001E-2</v>
      </c>
      <c r="P154" s="5">
        <f t="shared" si="4"/>
        <v>6.5091959125000001</v>
      </c>
      <c r="Q154" s="11">
        <f t="shared" si="5"/>
        <v>-0.69928274999999995</v>
      </c>
    </row>
    <row r="155" spans="1:17" x14ac:dyDescent="0.25">
      <c r="A155">
        <v>67516001</v>
      </c>
      <c r="B155" s="1">
        <v>42339</v>
      </c>
      <c r="C155">
        <v>0.2</v>
      </c>
      <c r="D155">
        <v>9.8000000000000007</v>
      </c>
      <c r="E155">
        <v>1</v>
      </c>
      <c r="F155" s="11">
        <f>'[1]2015'!F337</f>
        <v>300</v>
      </c>
      <c r="H155" s="17">
        <v>62</v>
      </c>
      <c r="J155" s="4">
        <f t="shared" si="0"/>
        <v>0.2</v>
      </c>
      <c r="K155" s="11">
        <f t="shared" si="1"/>
        <v>9.8000000000000007</v>
      </c>
      <c r="L155" s="3">
        <f>Assumed_MinMaxZornTemps!H337</f>
        <v>-0.7</v>
      </c>
      <c r="M155" s="3">
        <f>Assumed_MinMaxZornTemps!I337</f>
        <v>10</v>
      </c>
      <c r="N155" s="11">
        <f t="shared" si="2"/>
        <v>1</v>
      </c>
      <c r="O155" s="11">
        <f t="shared" si="3"/>
        <v>0.03</v>
      </c>
      <c r="P155" s="5">
        <f t="shared" si="4"/>
        <v>6.0626237500000002</v>
      </c>
      <c r="Q155" s="11">
        <f t="shared" si="5"/>
        <v>-0.69857500000000006</v>
      </c>
    </row>
    <row r="156" spans="1:17" x14ac:dyDescent="0.25">
      <c r="A156">
        <v>67516001</v>
      </c>
      <c r="B156" s="1">
        <v>42340</v>
      </c>
      <c r="C156">
        <v>0</v>
      </c>
      <c r="D156">
        <v>9.1999999999999993</v>
      </c>
      <c r="E156">
        <v>0.8</v>
      </c>
      <c r="F156" s="11">
        <f>'[1]2015'!F338</f>
        <v>468</v>
      </c>
      <c r="H156" s="17">
        <v>63</v>
      </c>
      <c r="J156" s="4">
        <f t="shared" si="0"/>
        <v>0</v>
      </c>
      <c r="K156" s="11">
        <f t="shared" si="1"/>
        <v>9.1999999999999993</v>
      </c>
      <c r="L156" s="3">
        <f>Assumed_MinMaxZornTemps!H338</f>
        <v>1.9</v>
      </c>
      <c r="M156" s="3">
        <f>Assumed_MinMaxZornTemps!I338</f>
        <v>9.1999999999999993</v>
      </c>
      <c r="N156" s="11">
        <f t="shared" si="2"/>
        <v>0.8</v>
      </c>
      <c r="O156" s="11">
        <f t="shared" si="3"/>
        <v>4.6800000000000001E-2</v>
      </c>
      <c r="P156" s="5">
        <f t="shared" si="4"/>
        <v>6.6531139499999998</v>
      </c>
      <c r="Q156" s="11">
        <f t="shared" si="5"/>
        <v>-0.69777699999999998</v>
      </c>
    </row>
    <row r="157" spans="1:17" x14ac:dyDescent="0.25">
      <c r="A157">
        <v>67516001</v>
      </c>
      <c r="B157" s="1">
        <v>42341</v>
      </c>
      <c r="C157">
        <v>0</v>
      </c>
      <c r="D157">
        <v>4.9000000000000004</v>
      </c>
      <c r="E157">
        <v>0.4</v>
      </c>
      <c r="F157" s="11">
        <f>'[1]2015'!F339</f>
        <v>327</v>
      </c>
      <c r="H157" s="17">
        <v>64</v>
      </c>
      <c r="J157" s="4">
        <f t="shared" si="0"/>
        <v>0</v>
      </c>
      <c r="K157" s="11">
        <f t="shared" si="1"/>
        <v>4.9000000000000004</v>
      </c>
      <c r="L157" s="3">
        <f>Assumed_MinMaxZornTemps!H339</f>
        <v>1.6</v>
      </c>
      <c r="M157" s="3">
        <f>Assumed_MinMaxZornTemps!I339</f>
        <v>4.9000000000000004</v>
      </c>
      <c r="N157" s="11">
        <f t="shared" si="2"/>
        <v>0.4</v>
      </c>
      <c r="O157" s="11">
        <f t="shared" si="3"/>
        <v>3.27E-2</v>
      </c>
      <c r="P157" s="5">
        <f t="shared" si="4"/>
        <v>3.7475628625000001</v>
      </c>
      <c r="Q157" s="11">
        <f t="shared" si="5"/>
        <v>-0.69844675000000001</v>
      </c>
    </row>
    <row r="158" spans="1:17" x14ac:dyDescent="0.25">
      <c r="A158">
        <v>67516001</v>
      </c>
      <c r="B158" s="1">
        <v>42342</v>
      </c>
      <c r="C158">
        <v>0</v>
      </c>
      <c r="D158">
        <v>6.1</v>
      </c>
      <c r="E158">
        <v>0.1</v>
      </c>
      <c r="F158" s="11">
        <f>'[1]2015'!F340</f>
        <v>97</v>
      </c>
      <c r="H158" s="17">
        <v>65</v>
      </c>
      <c r="J158" s="4">
        <f t="shared" si="0"/>
        <v>0</v>
      </c>
      <c r="K158" s="11">
        <f t="shared" si="1"/>
        <v>6.1</v>
      </c>
      <c r="L158" s="3">
        <f>Assumed_MinMaxZornTemps!H340</f>
        <v>0.9</v>
      </c>
      <c r="M158" s="3">
        <f>Assumed_MinMaxZornTemps!I340</f>
        <v>6.1</v>
      </c>
      <c r="N158" s="11">
        <f t="shared" si="2"/>
        <v>0.1</v>
      </c>
      <c r="O158" s="11">
        <f t="shared" si="3"/>
        <v>9.7000000000000003E-3</v>
      </c>
      <c r="P158" s="5">
        <f t="shared" si="4"/>
        <v>4.2811979499999993</v>
      </c>
      <c r="Q158" s="11">
        <f t="shared" si="5"/>
        <v>-0.69953925000000006</v>
      </c>
    </row>
    <row r="159" spans="1:17" x14ac:dyDescent="0.25">
      <c r="A159">
        <v>67516001</v>
      </c>
      <c r="B159" s="1">
        <v>42343</v>
      </c>
      <c r="C159">
        <v>0</v>
      </c>
      <c r="D159">
        <v>6.3</v>
      </c>
      <c r="E159">
        <v>0.4</v>
      </c>
      <c r="F159" s="11">
        <f>'[1]2015'!F341</f>
        <v>466</v>
      </c>
      <c r="H159" s="17">
        <v>66</v>
      </c>
      <c r="J159" s="4">
        <f t="shared" ref="J159:J222" si="6">C159</f>
        <v>0</v>
      </c>
      <c r="K159" s="11">
        <f t="shared" ref="K159:K222" si="7">D159</f>
        <v>6.3</v>
      </c>
      <c r="L159" s="3">
        <f>Assumed_MinMaxZornTemps!H341</f>
        <v>-1.7</v>
      </c>
      <c r="M159" s="3">
        <f>Assumed_MinMaxZornTemps!I341</f>
        <v>6.8</v>
      </c>
      <c r="N159" s="11">
        <f t="shared" ref="N159:N222" si="8">E159</f>
        <v>0.4</v>
      </c>
      <c r="O159" s="11">
        <f t="shared" ref="O159:O222" si="9">F159/10^4</f>
        <v>4.6600000000000003E-2</v>
      </c>
      <c r="P159" s="5">
        <f t="shared" ref="P159:P222" si="10">K159+Q159*(M159-L159)/2</f>
        <v>3.3344073749999996</v>
      </c>
      <c r="Q159" s="11">
        <f t="shared" ref="Q159:Q222" si="11">(O159*(1-$Q$91)-14)/20</f>
        <v>-0.69778650000000009</v>
      </c>
    </row>
    <row r="160" spans="1:17" x14ac:dyDescent="0.25">
      <c r="A160">
        <v>67516001</v>
      </c>
      <c r="B160" s="1">
        <v>42344</v>
      </c>
      <c r="C160">
        <v>0</v>
      </c>
      <c r="D160">
        <v>8.5</v>
      </c>
      <c r="E160">
        <v>0.7</v>
      </c>
      <c r="F160" s="11">
        <f>'[1]2015'!F342</f>
        <v>464</v>
      </c>
      <c r="H160" s="17">
        <v>67</v>
      </c>
      <c r="J160" s="4">
        <f t="shared" si="6"/>
        <v>0</v>
      </c>
      <c r="K160" s="11">
        <f t="shared" si="7"/>
        <v>8.5</v>
      </c>
      <c r="L160" s="3">
        <f>Assumed_MinMaxZornTemps!H342</f>
        <v>-2.7</v>
      </c>
      <c r="M160" s="3">
        <f>Assumed_MinMaxZornTemps!I342</f>
        <v>8.9</v>
      </c>
      <c r="N160" s="11">
        <f t="shared" si="8"/>
        <v>0.7</v>
      </c>
      <c r="O160" s="11">
        <f t="shared" si="9"/>
        <v>4.6399999999999997E-2</v>
      </c>
      <c r="P160" s="5">
        <f t="shared" si="10"/>
        <v>4.4527831999999989</v>
      </c>
      <c r="Q160" s="11">
        <f t="shared" si="11"/>
        <v>-0.69779600000000008</v>
      </c>
    </row>
    <row r="161" spans="1:17" x14ac:dyDescent="0.25">
      <c r="A161">
        <v>67516001</v>
      </c>
      <c r="B161" s="1">
        <v>42345</v>
      </c>
      <c r="C161">
        <v>0</v>
      </c>
      <c r="D161">
        <v>9.1999999999999993</v>
      </c>
      <c r="E161">
        <v>0.8</v>
      </c>
      <c r="F161" s="11">
        <f>'[1]2015'!F343</f>
        <v>470</v>
      </c>
      <c r="H161" s="17">
        <v>68</v>
      </c>
      <c r="J161" s="4">
        <f t="shared" si="6"/>
        <v>0</v>
      </c>
      <c r="K161" s="11">
        <f t="shared" si="7"/>
        <v>9.1999999999999993</v>
      </c>
      <c r="L161" s="3">
        <f>Assumed_MinMaxZornTemps!H343</f>
        <v>-2.5</v>
      </c>
      <c r="M161" s="3">
        <f>Assumed_MinMaxZornTemps!I343</f>
        <v>9.6999999999999993</v>
      </c>
      <c r="N161" s="11">
        <f t="shared" si="8"/>
        <v>0.8</v>
      </c>
      <c r="O161" s="11">
        <f t="shared" si="9"/>
        <v>4.7E-2</v>
      </c>
      <c r="P161" s="5">
        <f t="shared" si="10"/>
        <v>4.9436182499999992</v>
      </c>
      <c r="Q161" s="11">
        <f t="shared" si="11"/>
        <v>-0.69776749999999998</v>
      </c>
    </row>
    <row r="162" spans="1:17" x14ac:dyDescent="0.25">
      <c r="A162">
        <v>67516001</v>
      </c>
      <c r="B162" s="1">
        <v>42346</v>
      </c>
      <c r="C162">
        <v>1.6</v>
      </c>
      <c r="D162">
        <v>4</v>
      </c>
      <c r="E162">
        <v>0.3</v>
      </c>
      <c r="F162" s="11">
        <f>'[1]2015'!F344</f>
        <v>433</v>
      </c>
      <c r="H162" s="17">
        <v>69</v>
      </c>
      <c r="J162" s="4">
        <f t="shared" si="6"/>
        <v>1.6</v>
      </c>
      <c r="K162" s="11">
        <f t="shared" si="7"/>
        <v>4</v>
      </c>
      <c r="L162" s="3">
        <f>Assumed_MinMaxZornTemps!H344</f>
        <v>-2.4</v>
      </c>
      <c r="M162" s="3">
        <f>Assumed_MinMaxZornTemps!I344</f>
        <v>7.3</v>
      </c>
      <c r="N162" s="11">
        <f t="shared" si="8"/>
        <v>0.3</v>
      </c>
      <c r="O162" s="11">
        <f t="shared" si="9"/>
        <v>4.3299999999999998E-2</v>
      </c>
      <c r="P162" s="5">
        <f t="shared" si="10"/>
        <v>0.61497523750000038</v>
      </c>
      <c r="Q162" s="11">
        <f t="shared" si="11"/>
        <v>-0.69794325000000002</v>
      </c>
    </row>
    <row r="163" spans="1:17" x14ac:dyDescent="0.25">
      <c r="A163">
        <v>67516001</v>
      </c>
      <c r="B163" s="1">
        <v>42347</v>
      </c>
      <c r="C163">
        <v>0</v>
      </c>
      <c r="D163">
        <v>6.7</v>
      </c>
      <c r="E163">
        <v>0.2</v>
      </c>
      <c r="F163" s="11">
        <f>'[1]2015'!F345</f>
        <v>392</v>
      </c>
      <c r="H163" s="17">
        <v>70</v>
      </c>
      <c r="J163" s="4">
        <f t="shared" si="6"/>
        <v>0</v>
      </c>
      <c r="K163" s="11">
        <f t="shared" si="7"/>
        <v>6.7</v>
      </c>
      <c r="L163" s="3">
        <f>Assumed_MinMaxZornTemps!H345</f>
        <v>-1.4</v>
      </c>
      <c r="M163" s="3">
        <f>Assumed_MinMaxZornTemps!I345</f>
        <v>7.3</v>
      </c>
      <c r="N163" s="11">
        <f t="shared" si="8"/>
        <v>0.2</v>
      </c>
      <c r="O163" s="11">
        <f t="shared" si="9"/>
        <v>3.9199999999999999E-2</v>
      </c>
      <c r="P163" s="5">
        <f t="shared" si="10"/>
        <v>3.663099700000001</v>
      </c>
      <c r="Q163" s="11">
        <f t="shared" si="11"/>
        <v>-0.69813799999999993</v>
      </c>
    </row>
    <row r="164" spans="1:17" x14ac:dyDescent="0.25">
      <c r="A164">
        <v>67516001</v>
      </c>
      <c r="B164" s="1">
        <v>42348</v>
      </c>
      <c r="C164">
        <v>0.2</v>
      </c>
      <c r="D164">
        <v>-0.2</v>
      </c>
      <c r="E164">
        <v>0</v>
      </c>
      <c r="F164" s="11">
        <f>'[1]2015'!F346</f>
        <v>408</v>
      </c>
      <c r="H164" s="17">
        <v>71</v>
      </c>
      <c r="J164" s="4">
        <f t="shared" si="6"/>
        <v>0.2</v>
      </c>
      <c r="K164" s="11">
        <f t="shared" si="7"/>
        <v>-0.2</v>
      </c>
      <c r="L164" s="3">
        <f>Assumed_MinMaxZornTemps!H346</f>
        <v>-0.2</v>
      </c>
      <c r="M164" s="3">
        <f>Assumed_MinMaxZornTemps!I346</f>
        <v>3.3</v>
      </c>
      <c r="N164" s="11">
        <f t="shared" si="8"/>
        <v>0</v>
      </c>
      <c r="O164" s="11">
        <f t="shared" si="9"/>
        <v>4.0800000000000003E-2</v>
      </c>
      <c r="P164" s="5">
        <f t="shared" si="10"/>
        <v>-1.4216084999999998</v>
      </c>
      <c r="Q164" s="11">
        <f t="shared" si="11"/>
        <v>-0.69806199999999996</v>
      </c>
    </row>
    <row r="165" spans="1:17" x14ac:dyDescent="0.25">
      <c r="A165">
        <v>67516001</v>
      </c>
      <c r="B165" s="1">
        <v>42349</v>
      </c>
      <c r="C165">
        <v>0.2</v>
      </c>
      <c r="D165">
        <v>4.3</v>
      </c>
      <c r="E165">
        <v>0.4</v>
      </c>
      <c r="F165" s="11">
        <f>'[1]2015'!F347</f>
        <v>359</v>
      </c>
      <c r="H165" s="17">
        <v>72</v>
      </c>
      <c r="J165" s="4">
        <f t="shared" si="6"/>
        <v>0.2</v>
      </c>
      <c r="K165" s="11">
        <f t="shared" si="7"/>
        <v>4.3</v>
      </c>
      <c r="L165" s="3">
        <f>Assumed_MinMaxZornTemps!H347</f>
        <v>3.9</v>
      </c>
      <c r="M165" s="3">
        <f>Assumed_MinMaxZornTemps!I347</f>
        <v>5.5</v>
      </c>
      <c r="N165" s="11">
        <f t="shared" si="8"/>
        <v>0.4</v>
      </c>
      <c r="O165" s="11">
        <f t="shared" si="9"/>
        <v>3.5900000000000001E-2</v>
      </c>
      <c r="P165" s="5">
        <f t="shared" si="10"/>
        <v>3.7413641999999996</v>
      </c>
      <c r="Q165" s="11">
        <f t="shared" si="11"/>
        <v>-0.69829474999999996</v>
      </c>
    </row>
    <row r="166" spans="1:17" x14ac:dyDescent="0.25">
      <c r="A166">
        <v>67516001</v>
      </c>
      <c r="B166" s="1">
        <v>42350</v>
      </c>
      <c r="C166">
        <v>0</v>
      </c>
      <c r="D166">
        <v>8.4</v>
      </c>
      <c r="E166">
        <v>1</v>
      </c>
      <c r="F166" s="11">
        <f>'[1]2015'!F348</f>
        <v>449</v>
      </c>
      <c r="H166" s="17">
        <v>73</v>
      </c>
      <c r="J166" s="4">
        <f t="shared" si="6"/>
        <v>0</v>
      </c>
      <c r="K166" s="11">
        <f t="shared" si="7"/>
        <v>8.4</v>
      </c>
      <c r="L166" s="3">
        <f>Assumed_MinMaxZornTemps!H348</f>
        <v>5.0999999999999996</v>
      </c>
      <c r="M166" s="3">
        <f>Assumed_MinMaxZornTemps!I348</f>
        <v>8.4</v>
      </c>
      <c r="N166" s="11">
        <f t="shared" si="8"/>
        <v>1</v>
      </c>
      <c r="O166" s="11">
        <f t="shared" si="9"/>
        <v>4.4900000000000002E-2</v>
      </c>
      <c r="P166" s="5">
        <f t="shared" si="10"/>
        <v>7.2485190374999995</v>
      </c>
      <c r="Q166" s="11">
        <f t="shared" si="11"/>
        <v>-0.69786725000000005</v>
      </c>
    </row>
    <row r="167" spans="1:17" x14ac:dyDescent="0.25">
      <c r="A167">
        <v>67516001</v>
      </c>
      <c r="B167" s="1">
        <v>42351</v>
      </c>
      <c r="C167">
        <v>0</v>
      </c>
      <c r="D167">
        <v>6.8</v>
      </c>
      <c r="E167">
        <v>0.7</v>
      </c>
      <c r="F167" s="11">
        <f>'[1]2015'!F349</f>
        <v>390</v>
      </c>
      <c r="H167" s="17">
        <v>74</v>
      </c>
      <c r="J167" s="4">
        <f t="shared" si="6"/>
        <v>0</v>
      </c>
      <c r="K167" s="11">
        <f t="shared" si="7"/>
        <v>6.8</v>
      </c>
      <c r="L167" s="3">
        <f>Assumed_MinMaxZornTemps!H349</f>
        <v>4.5999999999999996</v>
      </c>
      <c r="M167" s="3">
        <f>Assumed_MinMaxZornTemps!I349</f>
        <v>9.1999999999999993</v>
      </c>
      <c r="N167" s="11">
        <f t="shared" si="8"/>
        <v>0.7</v>
      </c>
      <c r="O167" s="11">
        <f t="shared" si="9"/>
        <v>3.9E-2</v>
      </c>
      <c r="P167" s="5">
        <f t="shared" si="10"/>
        <v>5.1942607499999998</v>
      </c>
      <c r="Q167" s="11">
        <f t="shared" si="11"/>
        <v>-0.69814749999999992</v>
      </c>
    </row>
    <row r="168" spans="1:17" x14ac:dyDescent="0.25">
      <c r="A168">
        <v>67516001</v>
      </c>
      <c r="B168" s="1">
        <v>42352</v>
      </c>
      <c r="C168">
        <v>0</v>
      </c>
      <c r="D168">
        <v>1.7</v>
      </c>
      <c r="E168">
        <v>0</v>
      </c>
      <c r="F168" s="11">
        <f>'[1]2015'!F350</f>
        <v>298</v>
      </c>
      <c r="H168" s="17">
        <v>75</v>
      </c>
      <c r="J168" s="4">
        <f t="shared" si="6"/>
        <v>0</v>
      </c>
      <c r="K168" s="11">
        <f t="shared" si="7"/>
        <v>1.7</v>
      </c>
      <c r="L168" s="3">
        <f>Assumed_MinMaxZornTemps!H350</f>
        <v>0.9</v>
      </c>
      <c r="M168" s="3">
        <f>Assumed_MinMaxZornTemps!I350</f>
        <v>9.1999999999999993</v>
      </c>
      <c r="N168" s="11">
        <f t="shared" si="8"/>
        <v>0</v>
      </c>
      <c r="O168" s="11">
        <f t="shared" si="9"/>
        <v>2.98E-2</v>
      </c>
      <c r="P168" s="5">
        <f t="shared" si="10"/>
        <v>-1.1991256749999997</v>
      </c>
      <c r="Q168" s="11">
        <f t="shared" si="11"/>
        <v>-0.69858450000000005</v>
      </c>
    </row>
    <row r="169" spans="1:17" x14ac:dyDescent="0.25">
      <c r="A169">
        <v>67516001</v>
      </c>
      <c r="B169" s="1">
        <v>42353</v>
      </c>
      <c r="C169">
        <v>1.6</v>
      </c>
      <c r="D169">
        <v>5.4</v>
      </c>
      <c r="E169">
        <v>0.3</v>
      </c>
      <c r="F169" s="11">
        <f>'[1]2015'!F351</f>
        <v>219</v>
      </c>
      <c r="H169" s="17">
        <v>76</v>
      </c>
      <c r="J169" s="4">
        <f t="shared" si="6"/>
        <v>1.6</v>
      </c>
      <c r="K169" s="11">
        <f t="shared" si="7"/>
        <v>5.4</v>
      </c>
      <c r="L169" s="3">
        <f>Assumed_MinMaxZornTemps!H351</f>
        <v>3.8</v>
      </c>
      <c r="M169" s="3">
        <f>Assumed_MinMaxZornTemps!I351</f>
        <v>7.8</v>
      </c>
      <c r="N169" s="11">
        <f t="shared" si="8"/>
        <v>0.3</v>
      </c>
      <c r="O169" s="11">
        <f t="shared" si="9"/>
        <v>2.1899999999999999E-2</v>
      </c>
      <c r="P169" s="5">
        <f t="shared" si="10"/>
        <v>4.0020804999999999</v>
      </c>
      <c r="Q169" s="11">
        <f t="shared" si="11"/>
        <v>-0.69895974999999999</v>
      </c>
    </row>
    <row r="170" spans="1:17" x14ac:dyDescent="0.25">
      <c r="A170">
        <v>67516001</v>
      </c>
      <c r="B170" s="1">
        <v>42354</v>
      </c>
      <c r="C170">
        <v>0.6</v>
      </c>
      <c r="D170">
        <v>9.3000000000000007</v>
      </c>
      <c r="E170">
        <v>0.1</v>
      </c>
      <c r="F170" s="11">
        <f>'[1]2015'!F352</f>
        <v>137</v>
      </c>
      <c r="H170" s="17">
        <v>77</v>
      </c>
      <c r="J170" s="4">
        <f t="shared" si="6"/>
        <v>0.6</v>
      </c>
      <c r="K170" s="11">
        <f t="shared" si="7"/>
        <v>9.3000000000000007</v>
      </c>
      <c r="L170" s="3">
        <f>Assumed_MinMaxZornTemps!H352</f>
        <v>2.1</v>
      </c>
      <c r="M170" s="3">
        <f>Assumed_MinMaxZornTemps!I352</f>
        <v>9.8000000000000007</v>
      </c>
      <c r="N170" s="11">
        <f t="shared" si="8"/>
        <v>0.1</v>
      </c>
      <c r="O170" s="11">
        <f t="shared" si="9"/>
        <v>1.37E-2</v>
      </c>
      <c r="P170" s="5">
        <f t="shared" si="10"/>
        <v>6.6075053874999998</v>
      </c>
      <c r="Q170" s="11">
        <f t="shared" si="11"/>
        <v>-0.69934925000000003</v>
      </c>
    </row>
    <row r="171" spans="1:17" x14ac:dyDescent="0.25">
      <c r="A171">
        <v>67516001</v>
      </c>
      <c r="B171" s="1">
        <v>42355</v>
      </c>
      <c r="C171">
        <v>0</v>
      </c>
      <c r="D171">
        <v>11.1</v>
      </c>
      <c r="E171">
        <v>0.6</v>
      </c>
      <c r="F171" s="11">
        <f>'[1]2015'!F353</f>
        <v>372</v>
      </c>
      <c r="H171" s="17">
        <v>78</v>
      </c>
      <c r="J171" s="4">
        <f t="shared" si="6"/>
        <v>0</v>
      </c>
      <c r="K171" s="11">
        <f t="shared" si="7"/>
        <v>11.1</v>
      </c>
      <c r="L171" s="3">
        <f>Assumed_MinMaxZornTemps!H353</f>
        <v>0.6</v>
      </c>
      <c r="M171" s="3">
        <f>Assumed_MinMaxZornTemps!I353</f>
        <v>11.7</v>
      </c>
      <c r="N171" s="11">
        <f t="shared" si="8"/>
        <v>0.6</v>
      </c>
      <c r="O171" s="11">
        <f t="shared" si="9"/>
        <v>3.7199999999999997E-2</v>
      </c>
      <c r="P171" s="5">
        <f t="shared" si="10"/>
        <v>7.2248068500000002</v>
      </c>
      <c r="Q171" s="11">
        <f t="shared" si="11"/>
        <v>-0.69823299999999999</v>
      </c>
    </row>
    <row r="172" spans="1:17" x14ac:dyDescent="0.25">
      <c r="A172">
        <v>67516001</v>
      </c>
      <c r="B172" s="1">
        <v>42356</v>
      </c>
      <c r="C172">
        <v>0</v>
      </c>
      <c r="D172">
        <v>10.7</v>
      </c>
      <c r="E172">
        <v>1</v>
      </c>
      <c r="F172" s="11">
        <f>'[1]2015'!F354</f>
        <v>230</v>
      </c>
      <c r="H172" s="17">
        <v>79</v>
      </c>
      <c r="J172" s="4">
        <f t="shared" si="6"/>
        <v>0</v>
      </c>
      <c r="K172" s="11">
        <f t="shared" si="7"/>
        <v>10.7</v>
      </c>
      <c r="L172" s="3">
        <f>Assumed_MinMaxZornTemps!H354</f>
        <v>-0.2</v>
      </c>
      <c r="M172" s="3">
        <f>Assumed_MinMaxZornTemps!I354</f>
        <v>10.7</v>
      </c>
      <c r="N172" s="11">
        <f t="shared" si="8"/>
        <v>1</v>
      </c>
      <c r="O172" s="11">
        <f t="shared" si="9"/>
        <v>2.3E-2</v>
      </c>
      <c r="P172" s="5">
        <f t="shared" si="10"/>
        <v>6.8909541249999995</v>
      </c>
      <c r="Q172" s="11">
        <f t="shared" si="11"/>
        <v>-0.69890750000000001</v>
      </c>
    </row>
    <row r="173" spans="1:17" x14ac:dyDescent="0.25">
      <c r="A173">
        <v>67516001</v>
      </c>
      <c r="B173" s="1">
        <v>42357</v>
      </c>
      <c r="C173">
        <v>0</v>
      </c>
      <c r="D173">
        <v>9.1999999999999993</v>
      </c>
      <c r="E173">
        <v>0.8</v>
      </c>
      <c r="F173" s="11">
        <f>'[1]2015'!F355</f>
        <v>411</v>
      </c>
      <c r="H173" s="17">
        <v>80</v>
      </c>
      <c r="J173" s="4">
        <f t="shared" si="6"/>
        <v>0</v>
      </c>
      <c r="K173" s="11">
        <f t="shared" si="7"/>
        <v>9.1999999999999993</v>
      </c>
      <c r="L173" s="3">
        <f>Assumed_MinMaxZornTemps!H355</f>
        <v>1.4</v>
      </c>
      <c r="M173" s="3">
        <f>Assumed_MinMaxZornTemps!I355</f>
        <v>10.199999999999999</v>
      </c>
      <c r="N173" s="11">
        <f t="shared" si="8"/>
        <v>0.8</v>
      </c>
      <c r="O173" s="11">
        <f t="shared" si="9"/>
        <v>4.1099999999999998E-2</v>
      </c>
      <c r="P173" s="5">
        <f t="shared" si="10"/>
        <v>6.1285898999999997</v>
      </c>
      <c r="Q173" s="11">
        <f t="shared" si="11"/>
        <v>-0.69804774999999997</v>
      </c>
    </row>
    <row r="174" spans="1:17" x14ac:dyDescent="0.25">
      <c r="A174">
        <v>67516001</v>
      </c>
      <c r="B174" s="1">
        <v>42358</v>
      </c>
      <c r="C174">
        <v>0.4</v>
      </c>
      <c r="D174">
        <v>6.6</v>
      </c>
      <c r="E174">
        <v>0.3</v>
      </c>
      <c r="F174" s="11">
        <f>'[1]2015'!F356</f>
        <v>406</v>
      </c>
      <c r="H174" s="17">
        <v>81</v>
      </c>
      <c r="J174" s="4">
        <f t="shared" si="6"/>
        <v>0.4</v>
      </c>
      <c r="K174" s="11">
        <f t="shared" si="7"/>
        <v>6.6</v>
      </c>
      <c r="L174" s="3">
        <f>Assumed_MinMaxZornTemps!H356</f>
        <v>1</v>
      </c>
      <c r="M174" s="3">
        <f>Assumed_MinMaxZornTemps!I356</f>
        <v>10.3</v>
      </c>
      <c r="N174" s="11">
        <f t="shared" si="8"/>
        <v>0.3</v>
      </c>
      <c r="O174" s="11">
        <f t="shared" si="9"/>
        <v>4.0599999999999997E-2</v>
      </c>
      <c r="P174" s="5">
        <f t="shared" si="10"/>
        <v>3.3539675249999994</v>
      </c>
      <c r="Q174" s="11">
        <f t="shared" si="11"/>
        <v>-0.69807149999999996</v>
      </c>
    </row>
    <row r="175" spans="1:17" x14ac:dyDescent="0.25">
      <c r="A175">
        <v>67516001</v>
      </c>
      <c r="B175" s="1">
        <v>42359</v>
      </c>
      <c r="C175">
        <v>0</v>
      </c>
      <c r="D175">
        <v>9.8000000000000007</v>
      </c>
      <c r="E175">
        <v>1.4</v>
      </c>
      <c r="F175" s="11">
        <f>'[1]2015'!F357</f>
        <v>305</v>
      </c>
      <c r="H175" s="17">
        <v>82</v>
      </c>
      <c r="J175" s="4">
        <f t="shared" si="6"/>
        <v>0</v>
      </c>
      <c r="K175" s="11">
        <f t="shared" si="7"/>
        <v>9.8000000000000007</v>
      </c>
      <c r="L175" s="3">
        <f>Assumed_MinMaxZornTemps!H357</f>
        <v>0.5</v>
      </c>
      <c r="M175" s="3">
        <f>Assumed_MinMaxZornTemps!I357</f>
        <v>9.8000000000000007</v>
      </c>
      <c r="N175" s="11">
        <f t="shared" si="8"/>
        <v>1.4</v>
      </c>
      <c r="O175" s="11">
        <f t="shared" si="9"/>
        <v>3.0499999999999999E-2</v>
      </c>
      <c r="P175" s="5">
        <f t="shared" si="10"/>
        <v>6.5517366875</v>
      </c>
      <c r="Q175" s="11">
        <f t="shared" si="11"/>
        <v>-0.69855124999999996</v>
      </c>
    </row>
    <row r="176" spans="1:17" x14ac:dyDescent="0.25">
      <c r="A176">
        <v>67516001</v>
      </c>
      <c r="B176" s="1">
        <v>42360</v>
      </c>
      <c r="C176">
        <v>0</v>
      </c>
      <c r="D176">
        <v>10.6</v>
      </c>
      <c r="E176">
        <v>2.1</v>
      </c>
      <c r="F176" s="11">
        <f>'[1]2015'!F358</f>
        <v>390</v>
      </c>
      <c r="H176" s="17">
        <v>83</v>
      </c>
      <c r="J176" s="4">
        <f t="shared" si="6"/>
        <v>0</v>
      </c>
      <c r="K176" s="11">
        <f t="shared" si="7"/>
        <v>10.6</v>
      </c>
      <c r="L176" s="3">
        <f>Assumed_MinMaxZornTemps!H358</f>
        <v>-0.8</v>
      </c>
      <c r="M176" s="3">
        <f>Assumed_MinMaxZornTemps!I358</f>
        <v>10.6</v>
      </c>
      <c r="N176" s="11">
        <f t="shared" si="8"/>
        <v>2.1</v>
      </c>
      <c r="O176" s="11">
        <f t="shared" si="9"/>
        <v>3.9E-2</v>
      </c>
      <c r="P176" s="5">
        <f t="shared" si="10"/>
        <v>6.6205592499999995</v>
      </c>
      <c r="Q176" s="11">
        <f t="shared" si="11"/>
        <v>-0.69814749999999992</v>
      </c>
    </row>
    <row r="177" spans="1:17" x14ac:dyDescent="0.25">
      <c r="A177">
        <v>67516001</v>
      </c>
      <c r="B177" s="1">
        <v>42361</v>
      </c>
      <c r="C177">
        <v>0.2</v>
      </c>
      <c r="D177">
        <v>9.1</v>
      </c>
      <c r="E177">
        <v>0.6</v>
      </c>
      <c r="F177" s="11">
        <f>'[1]2015'!F359</f>
        <v>339</v>
      </c>
      <c r="H177" s="17">
        <v>84</v>
      </c>
      <c r="J177" s="4">
        <f t="shared" si="6"/>
        <v>0.2</v>
      </c>
      <c r="K177" s="11">
        <f t="shared" si="7"/>
        <v>9.1</v>
      </c>
      <c r="L177" s="3">
        <f>Assumed_MinMaxZornTemps!H359</f>
        <v>-0.2</v>
      </c>
      <c r="M177" s="3">
        <f>Assumed_MinMaxZornTemps!I359</f>
        <v>10.1</v>
      </c>
      <c r="N177" s="11">
        <f t="shared" si="8"/>
        <v>0.6</v>
      </c>
      <c r="O177" s="11">
        <f t="shared" si="9"/>
        <v>3.39E-2</v>
      </c>
      <c r="P177" s="5">
        <f t="shared" si="10"/>
        <v>5.5032927874999995</v>
      </c>
      <c r="Q177" s="11">
        <f t="shared" si="11"/>
        <v>-0.69838975000000003</v>
      </c>
    </row>
    <row r="178" spans="1:17" x14ac:dyDescent="0.25">
      <c r="A178">
        <v>67516001</v>
      </c>
      <c r="B178" s="1">
        <v>42362</v>
      </c>
      <c r="C178">
        <v>0</v>
      </c>
      <c r="D178">
        <v>10.6</v>
      </c>
      <c r="E178">
        <v>1.3</v>
      </c>
      <c r="F178" s="11">
        <f>'[1]2015'!F360</f>
        <v>407</v>
      </c>
      <c r="H178" s="17">
        <v>85</v>
      </c>
      <c r="J178" s="4">
        <f t="shared" si="6"/>
        <v>0</v>
      </c>
      <c r="K178" s="11">
        <f t="shared" si="7"/>
        <v>10.6</v>
      </c>
      <c r="L178" s="3">
        <f>Assumed_MinMaxZornTemps!H360</f>
        <v>4.5</v>
      </c>
      <c r="M178" s="3">
        <f>Assumed_MinMaxZornTemps!I360</f>
        <v>10.7</v>
      </c>
      <c r="N178" s="11">
        <f t="shared" si="8"/>
        <v>1.3</v>
      </c>
      <c r="O178" s="11">
        <f t="shared" si="9"/>
        <v>4.07E-2</v>
      </c>
      <c r="P178" s="5">
        <f t="shared" si="10"/>
        <v>8.435993074999999</v>
      </c>
      <c r="Q178" s="11">
        <f t="shared" si="11"/>
        <v>-0.69806674999999996</v>
      </c>
    </row>
    <row r="179" spans="1:17" x14ac:dyDescent="0.25">
      <c r="A179">
        <v>67516001</v>
      </c>
      <c r="B179" s="1">
        <v>42363</v>
      </c>
      <c r="C179">
        <v>0</v>
      </c>
      <c r="D179">
        <v>11.1</v>
      </c>
      <c r="E179">
        <v>1.7</v>
      </c>
      <c r="F179" s="11">
        <f>'[1]2015'!F361</f>
        <v>403</v>
      </c>
      <c r="H179" s="17">
        <v>86</v>
      </c>
      <c r="J179" s="4">
        <f t="shared" si="6"/>
        <v>0</v>
      </c>
      <c r="K179" s="11">
        <f t="shared" si="7"/>
        <v>11.1</v>
      </c>
      <c r="L179" s="3">
        <f>Assumed_MinMaxZornTemps!H361</f>
        <v>5.6</v>
      </c>
      <c r="M179" s="3">
        <f>Assumed_MinMaxZornTemps!I361</f>
        <v>11.1</v>
      </c>
      <c r="N179" s="11">
        <f t="shared" si="8"/>
        <v>1.7</v>
      </c>
      <c r="O179" s="11">
        <f t="shared" si="9"/>
        <v>4.0300000000000002E-2</v>
      </c>
      <c r="P179" s="5">
        <f t="shared" si="10"/>
        <v>9.1802641875000006</v>
      </c>
      <c r="Q179" s="11">
        <f t="shared" si="11"/>
        <v>-0.69808574999999995</v>
      </c>
    </row>
    <row r="180" spans="1:17" x14ac:dyDescent="0.25">
      <c r="A180">
        <v>67516001</v>
      </c>
      <c r="B180" s="1">
        <v>42364</v>
      </c>
      <c r="C180">
        <v>0.2</v>
      </c>
      <c r="D180">
        <v>8.4</v>
      </c>
      <c r="E180">
        <v>0.8</v>
      </c>
      <c r="F180" s="11">
        <f>'[1]2015'!F362</f>
        <v>429</v>
      </c>
      <c r="H180" s="17">
        <v>87</v>
      </c>
      <c r="J180" s="4">
        <f t="shared" si="6"/>
        <v>0.2</v>
      </c>
      <c r="K180" s="11">
        <f t="shared" si="7"/>
        <v>8.4</v>
      </c>
      <c r="L180" s="3">
        <f>Assumed_MinMaxZornTemps!H362</f>
        <v>2.7</v>
      </c>
      <c r="M180" s="3">
        <f>Assumed_MinMaxZornTemps!I362</f>
        <v>8.4</v>
      </c>
      <c r="N180" s="11">
        <f t="shared" si="8"/>
        <v>0.8</v>
      </c>
      <c r="O180" s="11">
        <f t="shared" si="9"/>
        <v>4.2900000000000001E-2</v>
      </c>
      <c r="P180" s="5">
        <f t="shared" si="10"/>
        <v>6.4108075875000008</v>
      </c>
      <c r="Q180" s="11">
        <f t="shared" si="11"/>
        <v>-0.69796225000000001</v>
      </c>
    </row>
    <row r="181" spans="1:17" x14ac:dyDescent="0.25">
      <c r="A181">
        <v>67516001</v>
      </c>
      <c r="B181" s="1">
        <v>42365</v>
      </c>
      <c r="C181">
        <v>0.2</v>
      </c>
      <c r="D181">
        <v>6.5</v>
      </c>
      <c r="E181">
        <v>0.6</v>
      </c>
      <c r="F181" s="11">
        <f>'[1]2015'!F363</f>
        <v>427</v>
      </c>
      <c r="H181" s="17">
        <v>88</v>
      </c>
      <c r="J181" s="4">
        <f t="shared" si="6"/>
        <v>0.2</v>
      </c>
      <c r="K181" s="11">
        <f t="shared" si="7"/>
        <v>6.5</v>
      </c>
      <c r="L181" s="3">
        <f>Assumed_MinMaxZornTemps!H363</f>
        <v>0.8</v>
      </c>
      <c r="M181" s="3">
        <f>Assumed_MinMaxZornTemps!I363</f>
        <v>6.7</v>
      </c>
      <c r="N181" s="11">
        <f t="shared" si="8"/>
        <v>0.6</v>
      </c>
      <c r="O181" s="11">
        <f t="shared" si="9"/>
        <v>4.2700000000000002E-2</v>
      </c>
      <c r="P181" s="5">
        <f t="shared" si="10"/>
        <v>4.4409833375000005</v>
      </c>
      <c r="Q181" s="11">
        <f t="shared" si="11"/>
        <v>-0.69797175</v>
      </c>
    </row>
    <row r="182" spans="1:17" x14ac:dyDescent="0.25">
      <c r="A182">
        <v>67516001</v>
      </c>
      <c r="B182" s="1">
        <v>42366</v>
      </c>
      <c r="C182">
        <v>0</v>
      </c>
      <c r="D182">
        <v>2.9</v>
      </c>
      <c r="E182">
        <v>0.1</v>
      </c>
      <c r="F182" s="11">
        <f>'[1]2015'!F364</f>
        <v>437</v>
      </c>
      <c r="H182" s="17">
        <v>89</v>
      </c>
      <c r="J182" s="4">
        <f t="shared" si="6"/>
        <v>0</v>
      </c>
      <c r="K182" s="11">
        <f t="shared" si="7"/>
        <v>2.9</v>
      </c>
      <c r="L182" s="3">
        <f>Assumed_MinMaxZornTemps!H364</f>
        <v>-3.2</v>
      </c>
      <c r="M182" s="3">
        <f>Assumed_MinMaxZornTemps!I364</f>
        <v>5.7</v>
      </c>
      <c r="N182" s="11">
        <f t="shared" si="8"/>
        <v>0.1</v>
      </c>
      <c r="O182" s="11">
        <f t="shared" si="9"/>
        <v>4.3700000000000003E-2</v>
      </c>
      <c r="P182" s="5">
        <f t="shared" si="10"/>
        <v>-0.20576291250000045</v>
      </c>
      <c r="Q182" s="11">
        <f t="shared" si="11"/>
        <v>-0.69792425000000002</v>
      </c>
    </row>
    <row r="183" spans="1:17" x14ac:dyDescent="0.25">
      <c r="A183">
        <v>67516001</v>
      </c>
      <c r="B183" s="1">
        <v>42367</v>
      </c>
      <c r="C183">
        <v>0.2</v>
      </c>
      <c r="D183">
        <v>2.1</v>
      </c>
      <c r="E183">
        <v>0.2</v>
      </c>
      <c r="F183" s="11">
        <f>'[1]2015'!F365</f>
        <v>370</v>
      </c>
      <c r="H183" s="17">
        <v>90</v>
      </c>
      <c r="J183" s="4">
        <f t="shared" si="6"/>
        <v>0.2</v>
      </c>
      <c r="K183" s="11">
        <f t="shared" si="7"/>
        <v>2.1</v>
      </c>
      <c r="L183" s="3">
        <f>Assumed_MinMaxZornTemps!H365</f>
        <v>-5.4</v>
      </c>
      <c r="M183" s="3">
        <f>Assumed_MinMaxZornTemps!I365</f>
        <v>5.9</v>
      </c>
      <c r="N183" s="11">
        <f t="shared" si="8"/>
        <v>0.2</v>
      </c>
      <c r="O183" s="11">
        <f t="shared" si="9"/>
        <v>3.6999999999999998E-2</v>
      </c>
      <c r="P183" s="5">
        <f t="shared" si="10"/>
        <v>-1.8450701249999999</v>
      </c>
      <c r="Q183" s="11">
        <f t="shared" si="11"/>
        <v>-0.69824249999999999</v>
      </c>
    </row>
    <row r="184" spans="1:17" x14ac:dyDescent="0.25">
      <c r="A184">
        <v>67516001</v>
      </c>
      <c r="B184" s="1">
        <v>42368</v>
      </c>
      <c r="C184">
        <v>0.2</v>
      </c>
      <c r="D184">
        <v>3.7</v>
      </c>
      <c r="E184">
        <v>0.2</v>
      </c>
      <c r="F184" s="11">
        <f>'[1]2015'!F366</f>
        <v>210</v>
      </c>
      <c r="H184" s="17">
        <v>91</v>
      </c>
      <c r="J184" s="4">
        <f t="shared" si="6"/>
        <v>0.2</v>
      </c>
      <c r="K184" s="11">
        <f t="shared" si="7"/>
        <v>3.7</v>
      </c>
      <c r="L184" s="3">
        <f>Assumed_MinMaxZornTemps!H366</f>
        <v>-1.8</v>
      </c>
      <c r="M184" s="3">
        <f>Assumed_MinMaxZornTemps!I366</f>
        <v>3.8</v>
      </c>
      <c r="N184" s="11">
        <f t="shared" si="8"/>
        <v>0.2</v>
      </c>
      <c r="O184" s="11">
        <f t="shared" si="9"/>
        <v>2.1000000000000001E-2</v>
      </c>
      <c r="P184" s="5">
        <f t="shared" si="10"/>
        <v>1.7427930000000005</v>
      </c>
      <c r="Q184" s="11">
        <f t="shared" si="11"/>
        <v>-0.69900249999999997</v>
      </c>
    </row>
    <row r="185" spans="1:17" x14ac:dyDescent="0.25">
      <c r="A185">
        <v>67516001</v>
      </c>
      <c r="B185" s="1">
        <v>42369</v>
      </c>
      <c r="C185">
        <v>0.4</v>
      </c>
      <c r="D185">
        <v>4.5999999999999996</v>
      </c>
      <c r="E185">
        <v>0.1</v>
      </c>
      <c r="F185" s="11">
        <f>'[1]2015'!F367</f>
        <v>151</v>
      </c>
      <c r="H185" s="17">
        <v>92</v>
      </c>
      <c r="J185" s="4">
        <f t="shared" si="6"/>
        <v>0.4</v>
      </c>
      <c r="K185" s="11">
        <f t="shared" si="7"/>
        <v>4.5999999999999996</v>
      </c>
      <c r="L185" s="3">
        <f>Assumed_MinMaxZornTemps!H367</f>
        <v>-3.9</v>
      </c>
      <c r="M185" s="3">
        <f>Assumed_MinMaxZornTemps!I367</f>
        <v>6.1</v>
      </c>
      <c r="N185" s="11">
        <f t="shared" si="8"/>
        <v>0.1</v>
      </c>
      <c r="O185" s="11">
        <f t="shared" si="9"/>
        <v>1.5100000000000001E-2</v>
      </c>
      <c r="P185" s="5">
        <f t="shared" si="10"/>
        <v>1.1035862499999998</v>
      </c>
      <c r="Q185" s="11">
        <f t="shared" si="11"/>
        <v>-0.69928274999999995</v>
      </c>
    </row>
    <row r="186" spans="1:17" x14ac:dyDescent="0.25">
      <c r="A186">
        <v>67516001</v>
      </c>
      <c r="B186" s="1">
        <v>42370</v>
      </c>
      <c r="C186">
        <v>0.8</v>
      </c>
      <c r="D186">
        <v>3.6</v>
      </c>
      <c r="E186">
        <v>0</v>
      </c>
      <c r="F186" s="11">
        <f>'[1]2016'!E3</f>
        <v>297</v>
      </c>
      <c r="H186" s="17">
        <v>93</v>
      </c>
      <c r="J186" s="4">
        <f t="shared" si="6"/>
        <v>0.8</v>
      </c>
      <c r="K186" s="11">
        <f t="shared" si="7"/>
        <v>3.6</v>
      </c>
      <c r="L186" s="3">
        <f>Assumed_MinMaxZornTemps!H3</f>
        <v>-2.9</v>
      </c>
      <c r="M186" s="3">
        <f>Assumed_MinMaxZornTemps!I3</f>
        <v>3.6</v>
      </c>
      <c r="N186" s="11">
        <f t="shared" si="8"/>
        <v>0</v>
      </c>
      <c r="O186" s="11">
        <f t="shared" si="9"/>
        <v>2.9700000000000001E-2</v>
      </c>
      <c r="P186" s="5">
        <f t="shared" si="10"/>
        <v>1.3295849375</v>
      </c>
      <c r="Q186" s="11">
        <f t="shared" si="11"/>
        <v>-0.69858925000000005</v>
      </c>
    </row>
    <row r="187" spans="1:17" x14ac:dyDescent="0.25">
      <c r="A187">
        <v>67516001</v>
      </c>
      <c r="B187" s="1">
        <v>42371</v>
      </c>
      <c r="C187">
        <v>4.2</v>
      </c>
      <c r="D187">
        <v>4.4000000000000004</v>
      </c>
      <c r="E187">
        <v>0</v>
      </c>
      <c r="F187" s="11">
        <f>'[1]2016'!E4</f>
        <v>128</v>
      </c>
      <c r="H187" s="17">
        <v>94</v>
      </c>
      <c r="J187" s="4">
        <f t="shared" si="6"/>
        <v>4.2</v>
      </c>
      <c r="K187" s="11">
        <f t="shared" si="7"/>
        <v>4.4000000000000004</v>
      </c>
      <c r="L187" s="3">
        <f>Assumed_MinMaxZornTemps!H4</f>
        <v>-0.9</v>
      </c>
      <c r="M187" s="3">
        <f>Assumed_MinMaxZornTemps!I4</f>
        <v>6</v>
      </c>
      <c r="N187" s="11">
        <f t="shared" si="8"/>
        <v>0</v>
      </c>
      <c r="O187" s="11">
        <f t="shared" si="9"/>
        <v>1.2800000000000001E-2</v>
      </c>
      <c r="P187" s="5">
        <f t="shared" si="10"/>
        <v>1.9870976000000002</v>
      </c>
      <c r="Q187" s="11">
        <f t="shared" si="11"/>
        <v>-0.69939200000000001</v>
      </c>
    </row>
    <row r="188" spans="1:17" x14ac:dyDescent="0.25">
      <c r="A188">
        <v>67516001</v>
      </c>
      <c r="B188" s="1">
        <v>42372</v>
      </c>
      <c r="C188">
        <v>12.1</v>
      </c>
      <c r="D188">
        <v>5.3</v>
      </c>
      <c r="E188">
        <v>0.7</v>
      </c>
      <c r="F188" s="11">
        <f>'[1]2016'!E5</f>
        <v>322</v>
      </c>
      <c r="H188" s="17">
        <v>95</v>
      </c>
      <c r="J188" s="4">
        <f t="shared" si="6"/>
        <v>12.1</v>
      </c>
      <c r="K188" s="11">
        <f t="shared" si="7"/>
        <v>5.3</v>
      </c>
      <c r="L188" s="3">
        <f>Assumed_MinMaxZornTemps!H5</f>
        <v>-1.1000000000000001</v>
      </c>
      <c r="M188" s="3">
        <f>Assumed_MinMaxZornTemps!I5</f>
        <v>5.3</v>
      </c>
      <c r="N188" s="11">
        <f t="shared" si="8"/>
        <v>0.7</v>
      </c>
      <c r="O188" s="11">
        <f t="shared" si="9"/>
        <v>3.2199999999999999E-2</v>
      </c>
      <c r="P188" s="5">
        <f t="shared" si="10"/>
        <v>3.0648943999999996</v>
      </c>
      <c r="Q188" s="11">
        <f t="shared" si="11"/>
        <v>-0.69847049999999999</v>
      </c>
    </row>
    <row r="189" spans="1:17" x14ac:dyDescent="0.25">
      <c r="A189">
        <v>67516001</v>
      </c>
      <c r="B189" s="1">
        <v>42373</v>
      </c>
      <c r="C189">
        <v>3.6</v>
      </c>
      <c r="D189">
        <v>5.0999999999999996</v>
      </c>
      <c r="E189">
        <v>0.8</v>
      </c>
      <c r="F189" s="11">
        <f>'[1]2016'!E6</f>
        <v>257</v>
      </c>
      <c r="H189" s="17">
        <v>96</v>
      </c>
      <c r="J189" s="4">
        <f t="shared" si="6"/>
        <v>3.6</v>
      </c>
      <c r="K189" s="11">
        <f t="shared" si="7"/>
        <v>5.0999999999999996</v>
      </c>
      <c r="L189" s="3">
        <f>Assumed_MinMaxZornTemps!H6</f>
        <v>0.8</v>
      </c>
      <c r="M189" s="3">
        <f>Assumed_MinMaxZornTemps!I6</f>
        <v>5.2</v>
      </c>
      <c r="N189" s="11">
        <f t="shared" si="8"/>
        <v>0.8</v>
      </c>
      <c r="O189" s="11">
        <f t="shared" si="9"/>
        <v>2.5700000000000001E-2</v>
      </c>
      <c r="P189" s="5">
        <f t="shared" si="10"/>
        <v>3.5626856499999993</v>
      </c>
      <c r="Q189" s="11">
        <f t="shared" si="11"/>
        <v>-0.69877925000000007</v>
      </c>
    </row>
    <row r="190" spans="1:17" x14ac:dyDescent="0.25">
      <c r="A190">
        <v>67516001</v>
      </c>
      <c r="B190" s="1">
        <v>42374</v>
      </c>
      <c r="C190">
        <v>3</v>
      </c>
      <c r="D190">
        <v>5.0999999999999996</v>
      </c>
      <c r="E190">
        <v>0.5</v>
      </c>
      <c r="F190" s="11">
        <f>'[1]2016'!E7</f>
        <v>334</v>
      </c>
      <c r="H190" s="17">
        <v>97</v>
      </c>
      <c r="J190" s="4">
        <f t="shared" si="6"/>
        <v>3</v>
      </c>
      <c r="K190" s="11">
        <f t="shared" si="7"/>
        <v>5.0999999999999996</v>
      </c>
      <c r="L190" s="3">
        <f>Assumed_MinMaxZornTemps!H7</f>
        <v>-0.8</v>
      </c>
      <c r="M190" s="3">
        <f>Assumed_MinMaxZornTemps!I7</f>
        <v>5.0999999999999996</v>
      </c>
      <c r="N190" s="11">
        <f t="shared" si="8"/>
        <v>0.5</v>
      </c>
      <c r="O190" s="11">
        <f t="shared" si="9"/>
        <v>3.3399999999999999E-2</v>
      </c>
      <c r="P190" s="5">
        <f t="shared" si="10"/>
        <v>3.039680175</v>
      </c>
      <c r="Q190" s="11">
        <f t="shared" si="11"/>
        <v>-0.69841350000000002</v>
      </c>
    </row>
    <row r="191" spans="1:17" x14ac:dyDescent="0.25">
      <c r="A191">
        <v>67516001</v>
      </c>
      <c r="B191" s="1">
        <v>42375</v>
      </c>
      <c r="C191">
        <v>1</v>
      </c>
      <c r="D191">
        <v>4.5</v>
      </c>
      <c r="E191">
        <v>0.3</v>
      </c>
      <c r="F191" s="11">
        <f>'[1]2016'!E8</f>
        <v>186</v>
      </c>
      <c r="H191" s="17">
        <v>98</v>
      </c>
      <c r="J191" s="4">
        <f t="shared" si="6"/>
        <v>1</v>
      </c>
      <c r="K191" s="11">
        <f t="shared" si="7"/>
        <v>4.5</v>
      </c>
      <c r="L191" s="3">
        <f>Assumed_MinMaxZornTemps!H8</f>
        <v>-6</v>
      </c>
      <c r="M191" s="3">
        <f>Assumed_MinMaxZornTemps!I8</f>
        <v>4.5999999999999996</v>
      </c>
      <c r="N191" s="11">
        <f t="shared" si="8"/>
        <v>0.3</v>
      </c>
      <c r="O191" s="11">
        <f t="shared" si="9"/>
        <v>1.8599999999999998E-2</v>
      </c>
      <c r="P191" s="5">
        <f t="shared" si="10"/>
        <v>0.79468255000000054</v>
      </c>
      <c r="Q191" s="11">
        <f t="shared" si="11"/>
        <v>-0.69911649999999992</v>
      </c>
    </row>
    <row r="192" spans="1:17" x14ac:dyDescent="0.25">
      <c r="A192">
        <v>67516001</v>
      </c>
      <c r="B192" s="1">
        <v>42376</v>
      </c>
      <c r="C192">
        <v>5.8</v>
      </c>
      <c r="D192">
        <v>5.2</v>
      </c>
      <c r="E192">
        <v>0.9</v>
      </c>
      <c r="F192" s="11">
        <f>'[1]2016'!E9</f>
        <v>143</v>
      </c>
      <c r="H192" s="17">
        <v>99</v>
      </c>
      <c r="J192" s="4">
        <f t="shared" si="6"/>
        <v>5.8</v>
      </c>
      <c r="K192" s="11">
        <f t="shared" si="7"/>
        <v>5.2</v>
      </c>
      <c r="L192" s="3">
        <f>Assumed_MinMaxZornTemps!H9</f>
        <v>-6.5</v>
      </c>
      <c r="M192" s="3">
        <f>Assumed_MinMaxZornTemps!I9</f>
        <v>5.6</v>
      </c>
      <c r="N192" s="11">
        <f t="shared" si="8"/>
        <v>0.9</v>
      </c>
      <c r="O192" s="11">
        <f t="shared" si="9"/>
        <v>1.43E-2</v>
      </c>
      <c r="P192" s="5">
        <f t="shared" si="10"/>
        <v>0.96910946250000052</v>
      </c>
      <c r="Q192" s="11">
        <f t="shared" si="11"/>
        <v>-0.69932074999999994</v>
      </c>
    </row>
    <row r="193" spans="1:17" x14ac:dyDescent="0.25">
      <c r="A193">
        <v>67516001</v>
      </c>
      <c r="B193" s="1">
        <v>42377</v>
      </c>
      <c r="C193">
        <v>0</v>
      </c>
      <c r="D193">
        <v>4.9000000000000004</v>
      </c>
      <c r="E193">
        <v>0.6</v>
      </c>
      <c r="F193" s="11">
        <f>'[1]2016'!E10</f>
        <v>142</v>
      </c>
      <c r="H193" s="17">
        <v>100</v>
      </c>
      <c r="J193" s="4">
        <f t="shared" si="6"/>
        <v>0</v>
      </c>
      <c r="K193" s="11">
        <f t="shared" si="7"/>
        <v>4.9000000000000004</v>
      </c>
      <c r="L193" s="3">
        <f>Assumed_MinMaxZornTemps!H10</f>
        <v>-1.9</v>
      </c>
      <c r="M193" s="3">
        <f>Assumed_MinMaxZornTemps!I10</f>
        <v>7.5</v>
      </c>
      <c r="N193" s="11">
        <f t="shared" si="8"/>
        <v>0.6</v>
      </c>
      <c r="O193" s="11">
        <f t="shared" si="9"/>
        <v>1.4200000000000001E-2</v>
      </c>
      <c r="P193" s="5">
        <f t="shared" si="10"/>
        <v>1.6131701500000002</v>
      </c>
      <c r="Q193" s="11">
        <f t="shared" si="11"/>
        <v>-0.69932550000000004</v>
      </c>
    </row>
    <row r="194" spans="1:17" x14ac:dyDescent="0.25">
      <c r="A194">
        <v>67516001</v>
      </c>
      <c r="B194" s="1">
        <v>42378</v>
      </c>
      <c r="C194">
        <v>2</v>
      </c>
      <c r="D194">
        <v>4.5999999999999996</v>
      </c>
      <c r="E194">
        <v>0</v>
      </c>
      <c r="F194" s="11">
        <f>'[1]2016'!E11</f>
        <v>133</v>
      </c>
      <c r="H194" s="17">
        <v>101</v>
      </c>
      <c r="J194" s="4">
        <f t="shared" si="6"/>
        <v>2</v>
      </c>
      <c r="K194" s="11">
        <f t="shared" si="7"/>
        <v>4.5999999999999996</v>
      </c>
      <c r="L194" s="3">
        <f>Assumed_MinMaxZornTemps!H11</f>
        <v>-0.3</v>
      </c>
      <c r="M194" s="3">
        <f>Assumed_MinMaxZornTemps!I11</f>
        <v>8.9</v>
      </c>
      <c r="N194" s="11">
        <f t="shared" si="8"/>
        <v>0</v>
      </c>
      <c r="O194" s="11">
        <f t="shared" si="9"/>
        <v>1.3299999999999999E-2</v>
      </c>
      <c r="P194" s="5">
        <f t="shared" si="10"/>
        <v>1.382906049999999</v>
      </c>
      <c r="Q194" s="11">
        <f t="shared" si="11"/>
        <v>-0.69936825000000002</v>
      </c>
    </row>
    <row r="195" spans="1:17" x14ac:dyDescent="0.25">
      <c r="A195">
        <v>67516001</v>
      </c>
      <c r="B195" s="1">
        <v>42379</v>
      </c>
      <c r="C195">
        <v>3.6</v>
      </c>
      <c r="D195">
        <v>6.1</v>
      </c>
      <c r="E195">
        <v>0.4</v>
      </c>
      <c r="F195" s="11">
        <f>'[1]2016'!E12</f>
        <v>164</v>
      </c>
      <c r="H195" s="17">
        <v>102</v>
      </c>
      <c r="J195" s="4">
        <f t="shared" si="6"/>
        <v>3.6</v>
      </c>
      <c r="K195" s="11">
        <f t="shared" si="7"/>
        <v>6.1</v>
      </c>
      <c r="L195" s="3">
        <f>Assumed_MinMaxZornTemps!H12</f>
        <v>-0.3</v>
      </c>
      <c r="M195" s="3">
        <f>Assumed_MinMaxZornTemps!I12</f>
        <v>11.8</v>
      </c>
      <c r="N195" s="11">
        <f t="shared" si="8"/>
        <v>0.4</v>
      </c>
      <c r="O195" s="11">
        <f t="shared" si="9"/>
        <v>1.6400000000000001E-2</v>
      </c>
      <c r="P195" s="5">
        <f t="shared" si="10"/>
        <v>1.8697129499999994</v>
      </c>
      <c r="Q195" s="11">
        <f t="shared" si="11"/>
        <v>-0.69922099999999998</v>
      </c>
    </row>
    <row r="196" spans="1:17" x14ac:dyDescent="0.25">
      <c r="A196">
        <v>67516001</v>
      </c>
      <c r="B196" s="1">
        <v>42380</v>
      </c>
      <c r="C196">
        <v>8.3000000000000007</v>
      </c>
      <c r="D196">
        <v>5.6</v>
      </c>
      <c r="E196">
        <v>0.7</v>
      </c>
      <c r="F196" s="11">
        <f>'[1]2016'!E13</f>
        <v>273</v>
      </c>
      <c r="H196" s="17">
        <v>103</v>
      </c>
      <c r="J196" s="4">
        <f t="shared" si="6"/>
        <v>8.3000000000000007</v>
      </c>
      <c r="K196" s="11">
        <f t="shared" si="7"/>
        <v>5.6</v>
      </c>
      <c r="L196" s="3">
        <f>Assumed_MinMaxZornTemps!H13</f>
        <v>2.2999999999999998</v>
      </c>
      <c r="M196" s="3">
        <f>Assumed_MinMaxZornTemps!I13</f>
        <v>5.7</v>
      </c>
      <c r="N196" s="11">
        <f t="shared" si="8"/>
        <v>0.7</v>
      </c>
      <c r="O196" s="11">
        <f t="shared" si="9"/>
        <v>2.7300000000000001E-2</v>
      </c>
      <c r="P196" s="5">
        <f t="shared" si="10"/>
        <v>4.4122044749999993</v>
      </c>
      <c r="Q196" s="11">
        <f t="shared" si="11"/>
        <v>-0.69870325</v>
      </c>
    </row>
    <row r="197" spans="1:17" x14ac:dyDescent="0.25">
      <c r="A197">
        <v>67516001</v>
      </c>
      <c r="B197" s="1">
        <v>42381</v>
      </c>
      <c r="C197">
        <v>1.2</v>
      </c>
      <c r="D197">
        <v>5.3</v>
      </c>
      <c r="E197">
        <v>1.3</v>
      </c>
      <c r="F197" s="11">
        <f>'[1]2016'!E14</f>
        <v>202</v>
      </c>
      <c r="H197" s="17">
        <v>104</v>
      </c>
      <c r="J197" s="4">
        <f t="shared" si="6"/>
        <v>1.2</v>
      </c>
      <c r="K197" s="11">
        <f t="shared" si="7"/>
        <v>5.3</v>
      </c>
      <c r="L197" s="3">
        <f>Assumed_MinMaxZornTemps!H14</f>
        <v>4.7</v>
      </c>
      <c r="M197" s="3">
        <f>Assumed_MinMaxZornTemps!I14</f>
        <v>6.6</v>
      </c>
      <c r="N197" s="11">
        <f t="shared" si="8"/>
        <v>1.3</v>
      </c>
      <c r="O197" s="11">
        <f t="shared" si="9"/>
        <v>2.0199999999999999E-2</v>
      </c>
      <c r="P197" s="5">
        <f t="shared" si="10"/>
        <v>4.635911525</v>
      </c>
      <c r="Q197" s="11">
        <f t="shared" si="11"/>
        <v>-0.69904049999999995</v>
      </c>
    </row>
    <row r="198" spans="1:17" x14ac:dyDescent="0.25">
      <c r="A198">
        <v>67516001</v>
      </c>
      <c r="B198" s="1">
        <v>42382</v>
      </c>
      <c r="C198">
        <v>0.2</v>
      </c>
      <c r="D198">
        <v>3.6</v>
      </c>
      <c r="E198">
        <v>0.9</v>
      </c>
      <c r="F198" s="11">
        <f>'[1]2016'!E15</f>
        <v>227</v>
      </c>
      <c r="H198" s="17">
        <v>105</v>
      </c>
      <c r="J198" s="4">
        <f t="shared" si="6"/>
        <v>0.2</v>
      </c>
      <c r="K198" s="11">
        <f t="shared" si="7"/>
        <v>3.6</v>
      </c>
      <c r="L198" s="3">
        <f>Assumed_MinMaxZornTemps!H15</f>
        <v>1.6</v>
      </c>
      <c r="M198" s="3">
        <f>Assumed_MinMaxZornTemps!I15</f>
        <v>10.5</v>
      </c>
      <c r="N198" s="11">
        <f t="shared" si="8"/>
        <v>0.9</v>
      </c>
      <c r="O198" s="11">
        <f t="shared" si="9"/>
        <v>2.2700000000000001E-2</v>
      </c>
      <c r="P198" s="5">
        <f t="shared" si="10"/>
        <v>0.48979821249999977</v>
      </c>
      <c r="Q198" s="11">
        <f t="shared" si="11"/>
        <v>-0.69892175000000001</v>
      </c>
    </row>
    <row r="199" spans="1:17" x14ac:dyDescent="0.25">
      <c r="A199">
        <v>67516001</v>
      </c>
      <c r="B199" s="1">
        <v>42383</v>
      </c>
      <c r="C199">
        <v>3</v>
      </c>
      <c r="D199">
        <v>2</v>
      </c>
      <c r="E199">
        <v>0.7</v>
      </c>
      <c r="F199" s="11">
        <f>'[1]2016'!E16</f>
        <v>448</v>
      </c>
      <c r="H199" s="17">
        <v>106</v>
      </c>
      <c r="J199" s="4">
        <f t="shared" si="6"/>
        <v>3</v>
      </c>
      <c r="K199" s="11">
        <f t="shared" si="7"/>
        <v>2</v>
      </c>
      <c r="L199" s="3">
        <f>Assumed_MinMaxZornTemps!H16</f>
        <v>0.9</v>
      </c>
      <c r="M199" s="3">
        <f>Assumed_MinMaxZornTemps!I16</f>
        <v>6.7</v>
      </c>
      <c r="N199" s="11">
        <f t="shared" si="8"/>
        <v>0.7</v>
      </c>
      <c r="O199" s="11">
        <f t="shared" si="9"/>
        <v>4.48E-2</v>
      </c>
      <c r="P199" s="5">
        <f t="shared" si="10"/>
        <v>-2.3828799999999983E-2</v>
      </c>
      <c r="Q199" s="11">
        <f t="shared" si="11"/>
        <v>-0.69787200000000005</v>
      </c>
    </row>
    <row r="200" spans="1:17" x14ac:dyDescent="0.25">
      <c r="A200">
        <v>67516001</v>
      </c>
      <c r="B200" s="1">
        <v>42384</v>
      </c>
      <c r="C200">
        <v>4</v>
      </c>
      <c r="D200">
        <v>0.5</v>
      </c>
      <c r="E200">
        <v>0.4</v>
      </c>
      <c r="F200" s="11">
        <f>'[1]2016'!E17</f>
        <v>285</v>
      </c>
      <c r="H200" s="17">
        <v>107</v>
      </c>
      <c r="J200" s="4">
        <f t="shared" si="6"/>
        <v>4</v>
      </c>
      <c r="K200" s="11">
        <f t="shared" si="7"/>
        <v>0.5</v>
      </c>
      <c r="L200" s="3">
        <f>Assumed_MinMaxZornTemps!H17</f>
        <v>-0.2</v>
      </c>
      <c r="M200" s="3">
        <f>Assumed_MinMaxZornTemps!I17</f>
        <v>7.9</v>
      </c>
      <c r="N200" s="11">
        <f t="shared" si="8"/>
        <v>0.4</v>
      </c>
      <c r="O200" s="11">
        <f t="shared" si="9"/>
        <v>2.8500000000000001E-2</v>
      </c>
      <c r="P200" s="5">
        <f t="shared" si="10"/>
        <v>-2.3295173125000002</v>
      </c>
      <c r="Q200" s="11">
        <f t="shared" si="11"/>
        <v>-0.69864625000000002</v>
      </c>
    </row>
    <row r="201" spans="1:17" x14ac:dyDescent="0.25">
      <c r="A201">
        <v>67516001</v>
      </c>
      <c r="B201" s="1">
        <v>42385</v>
      </c>
      <c r="C201">
        <v>0.2</v>
      </c>
      <c r="D201">
        <v>0.1</v>
      </c>
      <c r="E201">
        <v>0.1</v>
      </c>
      <c r="F201" s="11">
        <f>'[1]2016'!E18</f>
        <v>321</v>
      </c>
      <c r="H201" s="17">
        <v>108</v>
      </c>
      <c r="J201" s="4">
        <f t="shared" si="6"/>
        <v>0.2</v>
      </c>
      <c r="K201" s="11">
        <f t="shared" si="7"/>
        <v>0.1</v>
      </c>
      <c r="L201" s="3">
        <f>Assumed_MinMaxZornTemps!H18</f>
        <v>-2.1</v>
      </c>
      <c r="M201" s="3">
        <f>Assumed_MinMaxZornTemps!I18</f>
        <v>5.0999999999999996</v>
      </c>
      <c r="N201" s="11">
        <f t="shared" si="8"/>
        <v>0.1</v>
      </c>
      <c r="O201" s="11">
        <f t="shared" si="9"/>
        <v>3.2099999999999997E-2</v>
      </c>
      <c r="P201" s="5">
        <f t="shared" si="10"/>
        <v>-2.4145108999999998</v>
      </c>
      <c r="Q201" s="11">
        <f t="shared" si="11"/>
        <v>-0.69847524999999999</v>
      </c>
    </row>
    <row r="202" spans="1:17" x14ac:dyDescent="0.25">
      <c r="A202">
        <v>67516001</v>
      </c>
      <c r="B202" s="1">
        <v>42386</v>
      </c>
      <c r="C202">
        <v>0</v>
      </c>
      <c r="D202">
        <v>-1.4</v>
      </c>
      <c r="E202">
        <v>0.4</v>
      </c>
      <c r="F202" s="11">
        <f>'[1]2016'!E19</f>
        <v>460</v>
      </c>
      <c r="H202" s="17">
        <v>109</v>
      </c>
      <c r="J202" s="4">
        <f t="shared" si="6"/>
        <v>0</v>
      </c>
      <c r="K202" s="11">
        <f t="shared" si="7"/>
        <v>-1.4</v>
      </c>
      <c r="L202" s="3">
        <f>Assumed_MinMaxZornTemps!H19</f>
        <v>-3.2</v>
      </c>
      <c r="M202" s="3">
        <f>Assumed_MinMaxZornTemps!I19</f>
        <v>3.4</v>
      </c>
      <c r="N202" s="11">
        <f t="shared" si="8"/>
        <v>0.4</v>
      </c>
      <c r="O202" s="11">
        <f t="shared" si="9"/>
        <v>4.5999999999999999E-2</v>
      </c>
      <c r="P202" s="5">
        <f t="shared" si="10"/>
        <v>-3.7027895000000002</v>
      </c>
      <c r="Q202" s="11">
        <f t="shared" si="11"/>
        <v>-0.69781500000000007</v>
      </c>
    </row>
    <row r="203" spans="1:17" x14ac:dyDescent="0.25">
      <c r="A203">
        <v>67516001</v>
      </c>
      <c r="B203" s="1">
        <v>42387</v>
      </c>
      <c r="C203">
        <v>0</v>
      </c>
      <c r="D203">
        <v>-5</v>
      </c>
      <c r="E203">
        <v>0.3</v>
      </c>
      <c r="F203" s="11">
        <f>'[1]2016'!E20</f>
        <v>458</v>
      </c>
      <c r="H203" s="17">
        <v>110</v>
      </c>
      <c r="J203" s="4">
        <f t="shared" si="6"/>
        <v>0</v>
      </c>
      <c r="K203" s="11">
        <f t="shared" si="7"/>
        <v>-5</v>
      </c>
      <c r="L203" s="3">
        <f>Assumed_MinMaxZornTemps!H20</f>
        <v>-5</v>
      </c>
      <c r="M203" s="3">
        <f>Assumed_MinMaxZornTemps!I20</f>
        <v>0.6</v>
      </c>
      <c r="N203" s="11">
        <f t="shared" si="8"/>
        <v>0.3</v>
      </c>
      <c r="O203" s="11">
        <f t="shared" si="9"/>
        <v>4.58E-2</v>
      </c>
      <c r="P203" s="5">
        <f t="shared" si="10"/>
        <v>-6.9539086000000001</v>
      </c>
      <c r="Q203" s="11">
        <f t="shared" si="11"/>
        <v>-0.69782450000000007</v>
      </c>
    </row>
    <row r="204" spans="1:17" x14ac:dyDescent="0.25">
      <c r="A204">
        <v>67516001</v>
      </c>
      <c r="B204" s="1">
        <v>42388</v>
      </c>
      <c r="C204">
        <v>0</v>
      </c>
      <c r="D204">
        <v>-5.2</v>
      </c>
      <c r="E204">
        <v>0.1</v>
      </c>
      <c r="F204" s="11">
        <f>'[1]2016'!E21</f>
        <v>253</v>
      </c>
      <c r="H204" s="17">
        <v>111</v>
      </c>
      <c r="J204" s="4">
        <f t="shared" si="6"/>
        <v>0</v>
      </c>
      <c r="K204" s="11">
        <f t="shared" si="7"/>
        <v>-5.2</v>
      </c>
      <c r="L204" s="3">
        <f>Assumed_MinMaxZornTemps!H21</f>
        <v>-5.2</v>
      </c>
      <c r="M204" s="3">
        <f>Assumed_MinMaxZornTemps!I21</f>
        <v>1.2</v>
      </c>
      <c r="N204" s="11">
        <f t="shared" si="8"/>
        <v>0.1</v>
      </c>
      <c r="O204" s="11">
        <f t="shared" si="9"/>
        <v>2.53E-2</v>
      </c>
      <c r="P204" s="5">
        <f t="shared" si="10"/>
        <v>-7.4361544000000004</v>
      </c>
      <c r="Q204" s="11">
        <f t="shared" si="11"/>
        <v>-0.69879825000000007</v>
      </c>
    </row>
    <row r="205" spans="1:17" x14ac:dyDescent="0.25">
      <c r="A205">
        <v>67516001</v>
      </c>
      <c r="B205" s="1">
        <v>42389</v>
      </c>
      <c r="C205">
        <v>0</v>
      </c>
      <c r="D205">
        <v>-6.8</v>
      </c>
      <c r="E205">
        <v>0.1</v>
      </c>
      <c r="F205" s="11">
        <f>'[1]2016'!E22</f>
        <v>219</v>
      </c>
      <c r="H205" s="17">
        <v>112</v>
      </c>
      <c r="J205" s="4">
        <f t="shared" si="6"/>
        <v>0</v>
      </c>
      <c r="K205" s="11">
        <f t="shared" si="7"/>
        <v>-6.8</v>
      </c>
      <c r="L205" s="3">
        <f>Assumed_MinMaxZornTemps!H22</f>
        <v>-6.8</v>
      </c>
      <c r="M205" s="3">
        <f>Assumed_MinMaxZornTemps!I22</f>
        <v>0.4</v>
      </c>
      <c r="N205" s="11">
        <f t="shared" si="8"/>
        <v>0.1</v>
      </c>
      <c r="O205" s="11">
        <f t="shared" si="9"/>
        <v>2.1899999999999999E-2</v>
      </c>
      <c r="P205" s="5">
        <f t="shared" si="10"/>
        <v>-9.3162550999999993</v>
      </c>
      <c r="Q205" s="11">
        <f t="shared" si="11"/>
        <v>-0.69895974999999999</v>
      </c>
    </row>
    <row r="206" spans="1:17" x14ac:dyDescent="0.25">
      <c r="A206">
        <v>67516001</v>
      </c>
      <c r="B206" s="1">
        <v>42390</v>
      </c>
      <c r="C206">
        <v>0</v>
      </c>
      <c r="D206">
        <v>-3.2</v>
      </c>
      <c r="E206">
        <v>0</v>
      </c>
      <c r="F206" s="11">
        <f>'[1]2016'!E23</f>
        <v>375</v>
      </c>
      <c r="H206" s="17">
        <v>113</v>
      </c>
      <c r="J206" s="4">
        <f t="shared" si="6"/>
        <v>0</v>
      </c>
      <c r="K206" s="11">
        <f t="shared" si="7"/>
        <v>-3.2</v>
      </c>
      <c r="L206" s="3">
        <f>Assumed_MinMaxZornTemps!H23</f>
        <v>-5.0999999999999996</v>
      </c>
      <c r="M206" s="3">
        <f>Assumed_MinMaxZornTemps!I23</f>
        <v>0.7</v>
      </c>
      <c r="N206" s="11">
        <f t="shared" si="8"/>
        <v>0</v>
      </c>
      <c r="O206" s="11">
        <f t="shared" si="9"/>
        <v>3.7499999999999999E-2</v>
      </c>
      <c r="P206" s="5">
        <f t="shared" si="10"/>
        <v>-5.2248343750000004</v>
      </c>
      <c r="Q206" s="11">
        <f t="shared" si="11"/>
        <v>-0.69821875</v>
      </c>
    </row>
    <row r="207" spans="1:17" x14ac:dyDescent="0.25">
      <c r="A207">
        <v>67516001</v>
      </c>
      <c r="B207" s="1">
        <v>42391</v>
      </c>
      <c r="C207">
        <v>3</v>
      </c>
      <c r="D207">
        <v>-3.4</v>
      </c>
      <c r="E207">
        <v>0.6</v>
      </c>
      <c r="F207" s="11">
        <f>'[1]2016'!E24</f>
        <v>592</v>
      </c>
      <c r="H207" s="17">
        <v>114</v>
      </c>
      <c r="J207" s="4">
        <f t="shared" si="6"/>
        <v>3</v>
      </c>
      <c r="K207" s="11">
        <f t="shared" si="7"/>
        <v>-3.4</v>
      </c>
      <c r="L207" s="3">
        <f>Assumed_MinMaxZornTemps!H24</f>
        <v>-6.5</v>
      </c>
      <c r="M207" s="3">
        <f>Assumed_MinMaxZornTemps!I24</f>
        <v>0.8</v>
      </c>
      <c r="N207" s="11">
        <f t="shared" si="8"/>
        <v>0.6</v>
      </c>
      <c r="O207" s="11">
        <f t="shared" si="9"/>
        <v>5.9200000000000003E-2</v>
      </c>
      <c r="P207" s="5">
        <f t="shared" si="10"/>
        <v>-5.9447361999999995</v>
      </c>
      <c r="Q207" s="11">
        <f t="shared" si="11"/>
        <v>-0.69718799999999992</v>
      </c>
    </row>
    <row r="208" spans="1:17" x14ac:dyDescent="0.25">
      <c r="A208">
        <v>67516001</v>
      </c>
      <c r="B208" s="1">
        <v>42392</v>
      </c>
      <c r="C208">
        <v>0</v>
      </c>
      <c r="D208">
        <v>3.9</v>
      </c>
      <c r="E208">
        <v>0.1</v>
      </c>
      <c r="F208" s="11">
        <f>'[1]2016'!E25</f>
        <v>547</v>
      </c>
      <c r="H208" s="17">
        <v>115</v>
      </c>
      <c r="J208" s="4">
        <f t="shared" si="6"/>
        <v>0</v>
      </c>
      <c r="K208" s="11">
        <f t="shared" si="7"/>
        <v>3.9</v>
      </c>
      <c r="L208" s="3">
        <f>Assumed_MinMaxZornTemps!H25</f>
        <v>-7.8</v>
      </c>
      <c r="M208" s="3">
        <f>Assumed_MinMaxZornTemps!I25</f>
        <v>5.3</v>
      </c>
      <c r="N208" s="11">
        <f t="shared" si="8"/>
        <v>0.1</v>
      </c>
      <c r="O208" s="11">
        <f t="shared" si="9"/>
        <v>5.4699999999999999E-2</v>
      </c>
      <c r="P208" s="5">
        <f t="shared" si="10"/>
        <v>-0.66798146250000068</v>
      </c>
      <c r="Q208" s="11">
        <f t="shared" si="11"/>
        <v>-0.69740175000000004</v>
      </c>
    </row>
    <row r="209" spans="1:17" x14ac:dyDescent="0.25">
      <c r="A209">
        <v>67516001</v>
      </c>
      <c r="B209" s="1">
        <v>42393</v>
      </c>
      <c r="C209">
        <v>0.2</v>
      </c>
      <c r="D209">
        <v>2.2000000000000002</v>
      </c>
      <c r="E209">
        <v>0.3</v>
      </c>
      <c r="F209" s="11">
        <f>'[1]2016'!E26</f>
        <v>163</v>
      </c>
      <c r="H209" s="17">
        <v>116</v>
      </c>
      <c r="J209" s="4">
        <f t="shared" si="6"/>
        <v>0.2</v>
      </c>
      <c r="K209" s="11">
        <f t="shared" si="7"/>
        <v>2.2000000000000002</v>
      </c>
      <c r="L209" s="3">
        <f>Assumed_MinMaxZornTemps!H26</f>
        <v>-4.9000000000000004</v>
      </c>
      <c r="M209" s="3">
        <f>Assumed_MinMaxZornTemps!I26</f>
        <v>4</v>
      </c>
      <c r="N209" s="11">
        <f t="shared" si="8"/>
        <v>0.3</v>
      </c>
      <c r="O209" s="11">
        <f t="shared" si="9"/>
        <v>1.6299999999999999E-2</v>
      </c>
      <c r="P209" s="5">
        <f t="shared" si="10"/>
        <v>-0.91155458749999996</v>
      </c>
      <c r="Q209" s="11">
        <f t="shared" si="11"/>
        <v>-0.69922574999999998</v>
      </c>
    </row>
    <row r="210" spans="1:17" x14ac:dyDescent="0.25">
      <c r="A210">
        <v>67516001</v>
      </c>
      <c r="B210" s="1">
        <v>42394</v>
      </c>
      <c r="C210">
        <v>0</v>
      </c>
      <c r="D210">
        <v>5.9</v>
      </c>
      <c r="E210">
        <v>0.7</v>
      </c>
      <c r="F210" s="11">
        <f>'[1]2016'!E27</f>
        <v>647</v>
      </c>
      <c r="H210" s="17">
        <v>117</v>
      </c>
      <c r="J210" s="4">
        <f t="shared" si="6"/>
        <v>0</v>
      </c>
      <c r="K210" s="11">
        <f t="shared" si="7"/>
        <v>5.9</v>
      </c>
      <c r="L210" s="3">
        <f>Assumed_MinMaxZornTemps!H27</f>
        <v>-6.7</v>
      </c>
      <c r="M210" s="3">
        <f>Assumed_MinMaxZornTemps!I27</f>
        <v>7.6</v>
      </c>
      <c r="N210" s="11">
        <f t="shared" si="8"/>
        <v>0.7</v>
      </c>
      <c r="O210" s="11">
        <f t="shared" si="9"/>
        <v>6.4699999999999994E-2</v>
      </c>
      <c r="P210" s="5">
        <f t="shared" si="10"/>
        <v>0.91697373750000022</v>
      </c>
      <c r="Q210" s="11">
        <f t="shared" si="11"/>
        <v>-0.69692675000000004</v>
      </c>
    </row>
    <row r="211" spans="1:17" x14ac:dyDescent="0.25">
      <c r="A211">
        <v>67516001</v>
      </c>
      <c r="B211" s="1">
        <v>42395</v>
      </c>
      <c r="C211">
        <v>0</v>
      </c>
      <c r="D211">
        <v>8.6</v>
      </c>
      <c r="E211">
        <v>1.1000000000000001</v>
      </c>
      <c r="F211" s="11">
        <f>'[1]2016'!E28</f>
        <v>620</v>
      </c>
      <c r="H211" s="17">
        <v>118</v>
      </c>
      <c r="J211" s="4">
        <f t="shared" si="6"/>
        <v>0</v>
      </c>
      <c r="K211" s="11">
        <f t="shared" si="7"/>
        <v>8.6</v>
      </c>
      <c r="L211" s="3">
        <f>Assumed_MinMaxZornTemps!H28</f>
        <v>-5</v>
      </c>
      <c r="M211" s="3">
        <f>Assumed_MinMaxZornTemps!I28</f>
        <v>9</v>
      </c>
      <c r="N211" s="11">
        <f t="shared" si="8"/>
        <v>1.1000000000000001</v>
      </c>
      <c r="O211" s="11">
        <f t="shared" si="9"/>
        <v>6.2E-2</v>
      </c>
      <c r="P211" s="5">
        <f t="shared" si="10"/>
        <v>3.7206149999999996</v>
      </c>
      <c r="Q211" s="11">
        <f t="shared" si="11"/>
        <v>-0.69705499999999998</v>
      </c>
    </row>
    <row r="212" spans="1:17" x14ac:dyDescent="0.25">
      <c r="A212">
        <v>67516001</v>
      </c>
      <c r="B212" s="1">
        <v>42396</v>
      </c>
      <c r="C212">
        <v>0</v>
      </c>
      <c r="D212">
        <v>10.5</v>
      </c>
      <c r="E212">
        <v>1.7</v>
      </c>
      <c r="F212" s="11">
        <f>'[1]2016'!E29</f>
        <v>221</v>
      </c>
      <c r="H212" s="17">
        <v>119</v>
      </c>
      <c r="J212" s="4">
        <f t="shared" si="6"/>
        <v>0</v>
      </c>
      <c r="K212" s="11">
        <f t="shared" si="7"/>
        <v>10.5</v>
      </c>
      <c r="L212" s="3">
        <f>Assumed_MinMaxZornTemps!H29</f>
        <v>-3.6</v>
      </c>
      <c r="M212" s="3">
        <f>Assumed_MinMaxZornTemps!I29</f>
        <v>10.5</v>
      </c>
      <c r="N212" s="11">
        <f t="shared" si="8"/>
        <v>1.7</v>
      </c>
      <c r="O212" s="11">
        <f t="shared" si="9"/>
        <v>2.2100000000000002E-2</v>
      </c>
      <c r="P212" s="5">
        <f t="shared" si="10"/>
        <v>5.5724007374999998</v>
      </c>
      <c r="Q212" s="11">
        <f t="shared" si="11"/>
        <v>-0.69895025</v>
      </c>
    </row>
    <row r="213" spans="1:17" x14ac:dyDescent="0.25">
      <c r="A213">
        <v>67516001</v>
      </c>
      <c r="B213" s="1">
        <v>42397</v>
      </c>
      <c r="C213">
        <v>3</v>
      </c>
      <c r="D213">
        <v>8.5</v>
      </c>
      <c r="E213">
        <v>1.3</v>
      </c>
      <c r="F213" s="11">
        <f>'[1]2016'!E30</f>
        <v>134</v>
      </c>
      <c r="H213" s="17">
        <v>120</v>
      </c>
      <c r="J213" s="4">
        <f t="shared" si="6"/>
        <v>3</v>
      </c>
      <c r="K213" s="11">
        <f t="shared" si="7"/>
        <v>8.5</v>
      </c>
      <c r="L213" s="3">
        <f>Assumed_MinMaxZornTemps!H30</f>
        <v>-1.2</v>
      </c>
      <c r="M213" s="3">
        <f>Assumed_MinMaxZornTemps!I30</f>
        <v>9.6</v>
      </c>
      <c r="N213" s="11">
        <f t="shared" si="8"/>
        <v>1.3</v>
      </c>
      <c r="O213" s="11">
        <f t="shared" si="9"/>
        <v>1.34E-2</v>
      </c>
      <c r="P213" s="5">
        <f t="shared" si="10"/>
        <v>4.7234370999999999</v>
      </c>
      <c r="Q213" s="11">
        <f t="shared" si="11"/>
        <v>-0.69936350000000003</v>
      </c>
    </row>
    <row r="214" spans="1:17" x14ac:dyDescent="0.25">
      <c r="A214">
        <v>67516001</v>
      </c>
      <c r="B214" s="1">
        <v>42398</v>
      </c>
      <c r="C214">
        <v>0</v>
      </c>
      <c r="D214">
        <v>5.9</v>
      </c>
      <c r="E214">
        <v>1</v>
      </c>
      <c r="F214" s="11">
        <f>'[1]2016'!E31</f>
        <v>764</v>
      </c>
      <c r="H214" s="17">
        <v>121</v>
      </c>
      <c r="J214" s="4">
        <f t="shared" si="6"/>
        <v>0</v>
      </c>
      <c r="K214" s="11">
        <f t="shared" si="7"/>
        <v>5.9</v>
      </c>
      <c r="L214" s="3">
        <f>Assumed_MinMaxZornTemps!H31</f>
        <v>1.3</v>
      </c>
      <c r="M214" s="3">
        <f>Assumed_MinMaxZornTemps!I31</f>
        <v>6.4</v>
      </c>
      <c r="N214" s="11">
        <f t="shared" si="8"/>
        <v>1</v>
      </c>
      <c r="O214" s="11">
        <f t="shared" si="9"/>
        <v>7.6399999999999996E-2</v>
      </c>
      <c r="P214" s="5">
        <f t="shared" si="10"/>
        <v>4.1242539499999999</v>
      </c>
      <c r="Q214" s="11">
        <f t="shared" si="11"/>
        <v>-0.69637099999999996</v>
      </c>
    </row>
    <row r="215" spans="1:17" x14ac:dyDescent="0.25">
      <c r="A215">
        <v>67516001</v>
      </c>
      <c r="B215" s="1">
        <v>42399</v>
      </c>
      <c r="C215">
        <v>4</v>
      </c>
      <c r="D215">
        <v>6.3</v>
      </c>
      <c r="E215">
        <v>1.3</v>
      </c>
      <c r="F215" s="11">
        <f>'[1]2016'!E32</f>
        <v>366</v>
      </c>
      <c r="H215" s="17">
        <v>122</v>
      </c>
      <c r="J215" s="4">
        <f t="shared" si="6"/>
        <v>4</v>
      </c>
      <c r="K215" s="11">
        <f t="shared" si="7"/>
        <v>6.3</v>
      </c>
      <c r="L215" s="3">
        <f>Assumed_MinMaxZornTemps!H32</f>
        <v>1.5</v>
      </c>
      <c r="M215" s="3">
        <f>Assumed_MinMaxZornTemps!I32</f>
        <v>6.7</v>
      </c>
      <c r="N215" s="11">
        <f t="shared" si="8"/>
        <v>1.3</v>
      </c>
      <c r="O215" s="11">
        <f t="shared" si="9"/>
        <v>3.6600000000000001E-2</v>
      </c>
      <c r="P215" s="5">
        <f t="shared" si="10"/>
        <v>4.4845201000000001</v>
      </c>
      <c r="Q215" s="11">
        <f t="shared" si="11"/>
        <v>-0.69826149999999998</v>
      </c>
    </row>
    <row r="216" spans="1:17" x14ac:dyDescent="0.25">
      <c r="A216">
        <v>67516001</v>
      </c>
      <c r="B216" s="1">
        <v>42400</v>
      </c>
      <c r="C216">
        <v>3.2</v>
      </c>
      <c r="D216">
        <v>7.4</v>
      </c>
      <c r="E216">
        <v>1</v>
      </c>
      <c r="F216" s="11">
        <f>'[1]2016'!E33</f>
        <v>241</v>
      </c>
      <c r="H216" s="17">
        <v>123</v>
      </c>
      <c r="J216" s="4">
        <f t="shared" si="6"/>
        <v>3.2</v>
      </c>
      <c r="K216" s="11">
        <f t="shared" si="7"/>
        <v>7.4</v>
      </c>
      <c r="L216" s="3">
        <f>Assumed_MinMaxZornTemps!H33</f>
        <v>1.4</v>
      </c>
      <c r="M216" s="3">
        <f>Assumed_MinMaxZornTemps!I33</f>
        <v>7.7</v>
      </c>
      <c r="N216" s="11">
        <f t="shared" si="8"/>
        <v>1</v>
      </c>
      <c r="O216" s="11">
        <f t="shared" si="9"/>
        <v>2.41E-2</v>
      </c>
      <c r="P216" s="5">
        <f t="shared" si="10"/>
        <v>5.1986059625000003</v>
      </c>
      <c r="Q216" s="11">
        <f t="shared" si="11"/>
        <v>-0.69885525000000004</v>
      </c>
    </row>
    <row r="217" spans="1:17" x14ac:dyDescent="0.25">
      <c r="A217">
        <v>67516001</v>
      </c>
      <c r="B217" s="1">
        <v>42401</v>
      </c>
      <c r="C217">
        <v>0.2</v>
      </c>
      <c r="D217">
        <v>11.4</v>
      </c>
      <c r="E217">
        <v>1.1000000000000001</v>
      </c>
      <c r="F217" s="11">
        <f>'[1]2016'!E34</f>
        <v>356</v>
      </c>
      <c r="H217" s="17">
        <v>124</v>
      </c>
      <c r="J217" s="4">
        <f t="shared" si="6"/>
        <v>0.2</v>
      </c>
      <c r="K217" s="11">
        <f t="shared" si="7"/>
        <v>11.4</v>
      </c>
      <c r="L217" s="3">
        <f>Assumed_MinMaxZornTemps!H34</f>
        <v>0.9</v>
      </c>
      <c r="M217" s="3">
        <f>Assumed_MinMaxZornTemps!I34</f>
        <v>11.4</v>
      </c>
      <c r="N217" s="11">
        <f t="shared" si="8"/>
        <v>1.1000000000000001</v>
      </c>
      <c r="O217" s="11">
        <f t="shared" si="9"/>
        <v>3.56E-2</v>
      </c>
      <c r="P217" s="5">
        <f t="shared" si="10"/>
        <v>7.7338777500000004</v>
      </c>
      <c r="Q217" s="11">
        <f t="shared" si="11"/>
        <v>-0.69830899999999996</v>
      </c>
    </row>
    <row r="218" spans="1:17" x14ac:dyDescent="0.25">
      <c r="A218">
        <v>67516001</v>
      </c>
      <c r="B218" s="1">
        <v>42402</v>
      </c>
      <c r="C218">
        <v>1</v>
      </c>
      <c r="D218">
        <v>9.6</v>
      </c>
      <c r="E218">
        <v>1.9</v>
      </c>
      <c r="F218" s="11">
        <f>'[1]2016'!E35</f>
        <v>512</v>
      </c>
      <c r="H218" s="17">
        <v>125</v>
      </c>
      <c r="J218" s="4">
        <f t="shared" si="6"/>
        <v>1</v>
      </c>
      <c r="K218" s="11">
        <f t="shared" si="7"/>
        <v>9.6</v>
      </c>
      <c r="L218" s="3">
        <f>Assumed_MinMaxZornTemps!H35</f>
        <v>1.2</v>
      </c>
      <c r="M218" s="3">
        <f>Assumed_MinMaxZornTemps!I35</f>
        <v>10</v>
      </c>
      <c r="N218" s="11">
        <f t="shared" si="8"/>
        <v>1.9</v>
      </c>
      <c r="O218" s="11">
        <f t="shared" si="9"/>
        <v>5.1200000000000002E-2</v>
      </c>
      <c r="P218" s="5">
        <f t="shared" si="10"/>
        <v>6.5307008</v>
      </c>
      <c r="Q218" s="11">
        <f t="shared" si="11"/>
        <v>-0.69756799999999997</v>
      </c>
    </row>
    <row r="219" spans="1:17" x14ac:dyDescent="0.25">
      <c r="A219">
        <v>67516001</v>
      </c>
      <c r="B219" s="1">
        <v>42403</v>
      </c>
      <c r="C219">
        <v>2</v>
      </c>
      <c r="D219">
        <v>4.4000000000000004</v>
      </c>
      <c r="E219">
        <v>0.9</v>
      </c>
      <c r="F219" s="11">
        <f>'[1]2016'!E36</f>
        <v>453</v>
      </c>
      <c r="H219" s="17">
        <v>126</v>
      </c>
      <c r="J219" s="4">
        <f t="shared" si="6"/>
        <v>2</v>
      </c>
      <c r="K219" s="11">
        <f t="shared" si="7"/>
        <v>4.4000000000000004</v>
      </c>
      <c r="L219" s="3">
        <f>Assumed_MinMaxZornTemps!H36</f>
        <v>-0.3</v>
      </c>
      <c r="M219" s="3">
        <f>Assumed_MinMaxZornTemps!I36</f>
        <v>7.1</v>
      </c>
      <c r="N219" s="11">
        <f t="shared" si="8"/>
        <v>0.9</v>
      </c>
      <c r="O219" s="11">
        <f t="shared" si="9"/>
        <v>4.53E-2</v>
      </c>
      <c r="P219" s="5">
        <f t="shared" si="10"/>
        <v>1.8179614750000002</v>
      </c>
      <c r="Q219" s="11">
        <f t="shared" si="11"/>
        <v>-0.69784825000000006</v>
      </c>
    </row>
    <row r="220" spans="1:17" x14ac:dyDescent="0.25">
      <c r="A220">
        <v>67516001</v>
      </c>
      <c r="B220" s="1">
        <v>42404</v>
      </c>
      <c r="C220">
        <v>3.8</v>
      </c>
      <c r="D220">
        <v>4.7</v>
      </c>
      <c r="E220">
        <v>0.7</v>
      </c>
      <c r="F220" s="11">
        <f>'[1]2016'!E37</f>
        <v>257</v>
      </c>
      <c r="H220" s="17">
        <v>127</v>
      </c>
      <c r="J220" s="4">
        <f t="shared" si="6"/>
        <v>3.8</v>
      </c>
      <c r="K220" s="11">
        <f t="shared" si="7"/>
        <v>4.7</v>
      </c>
      <c r="L220" s="3">
        <f>Assumed_MinMaxZornTemps!H37</f>
        <v>-1.4</v>
      </c>
      <c r="M220" s="3">
        <f>Assumed_MinMaxZornTemps!I37</f>
        <v>4.9000000000000004</v>
      </c>
      <c r="N220" s="11">
        <f t="shared" si="8"/>
        <v>0.7</v>
      </c>
      <c r="O220" s="11">
        <f t="shared" si="9"/>
        <v>2.5700000000000001E-2</v>
      </c>
      <c r="P220" s="5">
        <f t="shared" si="10"/>
        <v>2.4988453624999996</v>
      </c>
      <c r="Q220" s="11">
        <f t="shared" si="11"/>
        <v>-0.69877925000000007</v>
      </c>
    </row>
    <row r="221" spans="1:17" x14ac:dyDescent="0.25">
      <c r="A221">
        <v>67516001</v>
      </c>
      <c r="B221" s="1">
        <v>42405</v>
      </c>
      <c r="C221">
        <v>0</v>
      </c>
      <c r="D221">
        <v>6.9</v>
      </c>
      <c r="E221">
        <v>0.7</v>
      </c>
      <c r="F221" s="11">
        <f>'[1]2016'!E38</f>
        <v>729</v>
      </c>
      <c r="H221" s="17">
        <v>128</v>
      </c>
      <c r="J221" s="4">
        <f t="shared" si="6"/>
        <v>0</v>
      </c>
      <c r="K221" s="11">
        <f t="shared" si="7"/>
        <v>6.9</v>
      </c>
      <c r="L221" s="3">
        <f>Assumed_MinMaxZornTemps!H38</f>
        <v>-1.4</v>
      </c>
      <c r="M221" s="3">
        <f>Assumed_MinMaxZornTemps!I38</f>
        <v>7.6</v>
      </c>
      <c r="N221" s="11">
        <f t="shared" si="8"/>
        <v>0.7</v>
      </c>
      <c r="O221" s="11">
        <f t="shared" si="9"/>
        <v>7.2900000000000006E-2</v>
      </c>
      <c r="P221" s="5">
        <f t="shared" si="10"/>
        <v>3.7655823750000001</v>
      </c>
      <c r="Q221" s="11">
        <f t="shared" si="11"/>
        <v>-0.69653725</v>
      </c>
    </row>
    <row r="222" spans="1:17" x14ac:dyDescent="0.25">
      <c r="A222">
        <v>67516001</v>
      </c>
      <c r="B222" s="1">
        <v>42406</v>
      </c>
      <c r="C222">
        <v>0</v>
      </c>
      <c r="D222">
        <v>7</v>
      </c>
      <c r="E222">
        <v>0.9</v>
      </c>
      <c r="F222" s="11">
        <f>'[1]2016'!E39</f>
        <v>656</v>
      </c>
      <c r="H222" s="17">
        <v>129</v>
      </c>
      <c r="J222" s="4">
        <f t="shared" si="6"/>
        <v>0</v>
      </c>
      <c r="K222" s="11">
        <f t="shared" si="7"/>
        <v>7</v>
      </c>
      <c r="L222" s="3">
        <f>Assumed_MinMaxZornTemps!H39</f>
        <v>-1.3</v>
      </c>
      <c r="M222" s="3">
        <f>Assumed_MinMaxZornTemps!I39</f>
        <v>8.6</v>
      </c>
      <c r="N222" s="11">
        <f t="shared" si="8"/>
        <v>0.9</v>
      </c>
      <c r="O222" s="11">
        <f t="shared" si="9"/>
        <v>6.5600000000000006E-2</v>
      </c>
      <c r="P222" s="5">
        <f t="shared" si="10"/>
        <v>3.5504241999999997</v>
      </c>
      <c r="Q222" s="11">
        <f t="shared" si="11"/>
        <v>-0.69688400000000006</v>
      </c>
    </row>
    <row r="223" spans="1:17" x14ac:dyDescent="0.25">
      <c r="A223">
        <v>67516001</v>
      </c>
      <c r="B223" s="1">
        <v>42407</v>
      </c>
      <c r="C223">
        <v>5.4</v>
      </c>
      <c r="D223">
        <v>6.2</v>
      </c>
      <c r="E223">
        <v>1.1000000000000001</v>
      </c>
      <c r="F223" s="11">
        <f>'[1]2016'!E40</f>
        <v>176</v>
      </c>
      <c r="H223" s="17">
        <v>130</v>
      </c>
      <c r="J223" s="4">
        <f t="shared" ref="J223:J271" si="12">C223</f>
        <v>5.4</v>
      </c>
      <c r="K223" s="11">
        <f t="shared" ref="K223:K286" si="13">D223</f>
        <v>6.2</v>
      </c>
      <c r="L223" s="3">
        <f>Assumed_MinMaxZornTemps!H40</f>
        <v>-2.2999999999999998</v>
      </c>
      <c r="M223" s="3">
        <f>Assumed_MinMaxZornTemps!I40</f>
        <v>7</v>
      </c>
      <c r="N223" s="11">
        <f t="shared" ref="N223:N286" si="14">E223</f>
        <v>1.1000000000000001</v>
      </c>
      <c r="O223" s="11">
        <f t="shared" ref="O223:O286" si="15">F223/10^4</f>
        <v>1.7600000000000001E-2</v>
      </c>
      <c r="P223" s="5">
        <f t="shared" ref="P223:P286" si="16">K223+Q223*(M223-L223)/2</f>
        <v>2.9488873999999998</v>
      </c>
      <c r="Q223" s="11">
        <f t="shared" ref="Q223:Q286" si="17">(O223*(1-$Q$91)-14)/20</f>
        <v>-0.69916400000000001</v>
      </c>
    </row>
    <row r="224" spans="1:17" x14ac:dyDescent="0.25">
      <c r="A224">
        <v>67516001</v>
      </c>
      <c r="B224" s="1">
        <v>42408</v>
      </c>
      <c r="C224">
        <v>6</v>
      </c>
      <c r="D224">
        <v>8</v>
      </c>
      <c r="E224">
        <v>1.9</v>
      </c>
      <c r="F224" s="11">
        <f>'[1]2016'!E41</f>
        <v>390</v>
      </c>
      <c r="H224" s="17">
        <v>131</v>
      </c>
      <c r="J224" s="4">
        <f t="shared" si="12"/>
        <v>6</v>
      </c>
      <c r="K224" s="11">
        <f t="shared" si="13"/>
        <v>8</v>
      </c>
      <c r="L224" s="3">
        <f>Assumed_MinMaxZornTemps!H41</f>
        <v>-1</v>
      </c>
      <c r="M224" s="3">
        <f>Assumed_MinMaxZornTemps!I41</f>
        <v>8.5</v>
      </c>
      <c r="N224" s="11">
        <f t="shared" si="14"/>
        <v>1.9</v>
      </c>
      <c r="O224" s="11">
        <f t="shared" si="15"/>
        <v>3.9E-2</v>
      </c>
      <c r="P224" s="5">
        <f t="shared" si="16"/>
        <v>4.6837993750000004</v>
      </c>
      <c r="Q224" s="11">
        <f t="shared" si="17"/>
        <v>-0.69814749999999992</v>
      </c>
    </row>
    <row r="225" spans="1:17" x14ac:dyDescent="0.25">
      <c r="A225">
        <v>67516001</v>
      </c>
      <c r="B225" s="1">
        <v>42409</v>
      </c>
      <c r="C225">
        <v>13.7</v>
      </c>
      <c r="D225">
        <v>6.7</v>
      </c>
      <c r="E225">
        <v>1.9</v>
      </c>
      <c r="F225" s="11">
        <f>'[1]2016'!E42</f>
        <v>251</v>
      </c>
      <c r="H225" s="17">
        <v>132</v>
      </c>
      <c r="J225" s="4">
        <f t="shared" si="12"/>
        <v>13.7</v>
      </c>
      <c r="K225" s="11">
        <f t="shared" si="13"/>
        <v>6.7</v>
      </c>
      <c r="L225" s="3">
        <f>Assumed_MinMaxZornTemps!H42</f>
        <v>-0.1</v>
      </c>
      <c r="M225" s="3">
        <f>Assumed_MinMaxZornTemps!I42</f>
        <v>8.1</v>
      </c>
      <c r="N225" s="11">
        <f t="shared" si="14"/>
        <v>1.9</v>
      </c>
      <c r="O225" s="11">
        <f t="shared" si="15"/>
        <v>2.5100000000000001E-2</v>
      </c>
      <c r="P225" s="5">
        <f t="shared" si="16"/>
        <v>3.8348882250000003</v>
      </c>
      <c r="Q225" s="11">
        <f t="shared" si="17"/>
        <v>-0.69880775000000006</v>
      </c>
    </row>
    <row r="226" spans="1:17" x14ac:dyDescent="0.25">
      <c r="A226">
        <v>67516001</v>
      </c>
      <c r="B226" s="1">
        <v>42410</v>
      </c>
      <c r="C226">
        <v>0.2</v>
      </c>
      <c r="D226">
        <v>3.4</v>
      </c>
      <c r="E226">
        <v>1.1000000000000001</v>
      </c>
      <c r="F226" s="11">
        <f>'[1]2016'!E43</f>
        <v>342</v>
      </c>
      <c r="H226" s="17">
        <v>133</v>
      </c>
      <c r="J226" s="4">
        <f t="shared" si="12"/>
        <v>0.2</v>
      </c>
      <c r="K226" s="11">
        <f t="shared" si="13"/>
        <v>3.4</v>
      </c>
      <c r="L226" s="3">
        <f>Assumed_MinMaxZornTemps!H43</f>
        <v>0.4</v>
      </c>
      <c r="M226" s="3">
        <f>Assumed_MinMaxZornTemps!I43</f>
        <v>3.4</v>
      </c>
      <c r="N226" s="11">
        <f t="shared" si="14"/>
        <v>1.1000000000000001</v>
      </c>
      <c r="O226" s="11">
        <f t="shared" si="15"/>
        <v>3.4200000000000001E-2</v>
      </c>
      <c r="P226" s="5">
        <f t="shared" si="16"/>
        <v>2.3524367499999999</v>
      </c>
      <c r="Q226" s="11">
        <f t="shared" si="17"/>
        <v>-0.69837550000000004</v>
      </c>
    </row>
    <row r="227" spans="1:17" x14ac:dyDescent="0.25">
      <c r="A227">
        <v>67516001</v>
      </c>
      <c r="B227" s="1">
        <v>42411</v>
      </c>
      <c r="C227">
        <v>0</v>
      </c>
      <c r="D227">
        <v>4</v>
      </c>
      <c r="E227">
        <v>1.2</v>
      </c>
      <c r="F227" s="11">
        <f>'[1]2016'!E44</f>
        <v>403</v>
      </c>
      <c r="H227" s="17">
        <v>134</v>
      </c>
      <c r="J227" s="4">
        <f t="shared" si="12"/>
        <v>0</v>
      </c>
      <c r="K227" s="11">
        <f t="shared" si="13"/>
        <v>4</v>
      </c>
      <c r="L227" s="3">
        <f>Assumed_MinMaxZornTemps!H44</f>
        <v>0.5</v>
      </c>
      <c r="M227" s="3">
        <f>Assumed_MinMaxZornTemps!I44</f>
        <v>4</v>
      </c>
      <c r="N227" s="11">
        <f t="shared" si="14"/>
        <v>1.2</v>
      </c>
      <c r="O227" s="11">
        <f t="shared" si="15"/>
        <v>4.0300000000000002E-2</v>
      </c>
      <c r="P227" s="5">
        <f t="shared" si="16"/>
        <v>2.7783499374999998</v>
      </c>
      <c r="Q227" s="11">
        <f t="shared" si="17"/>
        <v>-0.69808574999999995</v>
      </c>
    </row>
    <row r="228" spans="1:17" x14ac:dyDescent="0.25">
      <c r="A228">
        <v>67516001</v>
      </c>
      <c r="B228" s="1">
        <v>42412</v>
      </c>
      <c r="C228">
        <v>2.2000000000000002</v>
      </c>
      <c r="D228">
        <v>2.5</v>
      </c>
      <c r="E228">
        <v>0.6</v>
      </c>
      <c r="F228" s="11">
        <f>'[1]2016'!E45</f>
        <v>456</v>
      </c>
      <c r="H228" s="17">
        <v>135</v>
      </c>
      <c r="J228" s="4">
        <f t="shared" si="12"/>
        <v>2.2000000000000002</v>
      </c>
      <c r="K228" s="11">
        <f t="shared" si="13"/>
        <v>2.5</v>
      </c>
      <c r="L228" s="3">
        <f>Assumed_MinMaxZornTemps!H45</f>
        <v>-1.2</v>
      </c>
      <c r="M228" s="3">
        <f>Assumed_MinMaxZornTemps!I45</f>
        <v>2.5</v>
      </c>
      <c r="N228" s="11">
        <f t="shared" si="14"/>
        <v>0.6</v>
      </c>
      <c r="O228" s="11">
        <f t="shared" si="15"/>
        <v>4.5600000000000002E-2</v>
      </c>
      <c r="P228" s="5">
        <f t="shared" si="16"/>
        <v>1.2090070999999998</v>
      </c>
      <c r="Q228" s="11">
        <f t="shared" si="17"/>
        <v>-0.69783400000000007</v>
      </c>
    </row>
    <row r="229" spans="1:17" x14ac:dyDescent="0.25">
      <c r="A229">
        <v>67516001</v>
      </c>
      <c r="B229" s="1">
        <v>42413</v>
      </c>
      <c r="C229">
        <v>3.2</v>
      </c>
      <c r="D229">
        <v>4.9000000000000004</v>
      </c>
      <c r="E229">
        <v>0.5</v>
      </c>
      <c r="F229" s="11">
        <f>'[1]2016'!E46</f>
        <v>283</v>
      </c>
      <c r="H229" s="17">
        <v>136</v>
      </c>
      <c r="J229" s="4">
        <f t="shared" si="12"/>
        <v>3.2</v>
      </c>
      <c r="K229" s="11">
        <f t="shared" si="13"/>
        <v>4.9000000000000004</v>
      </c>
      <c r="L229" s="3">
        <f>Assumed_MinMaxZornTemps!H46</f>
        <v>0.7</v>
      </c>
      <c r="M229" s="3">
        <f>Assumed_MinMaxZornTemps!I46</f>
        <v>5.2</v>
      </c>
      <c r="N229" s="11">
        <f t="shared" si="14"/>
        <v>0.5</v>
      </c>
      <c r="O229" s="11">
        <f t="shared" si="15"/>
        <v>2.8299999999999999E-2</v>
      </c>
      <c r="P229" s="5">
        <f t="shared" si="16"/>
        <v>3.3280245625000004</v>
      </c>
      <c r="Q229" s="11">
        <f t="shared" si="17"/>
        <v>-0.69865575000000002</v>
      </c>
    </row>
    <row r="230" spans="1:17" x14ac:dyDescent="0.25">
      <c r="A230">
        <v>67516001</v>
      </c>
      <c r="B230" s="1">
        <v>42414</v>
      </c>
      <c r="C230">
        <v>0.2</v>
      </c>
      <c r="D230">
        <v>5.8</v>
      </c>
      <c r="E230">
        <v>1</v>
      </c>
      <c r="F230" s="11">
        <f>'[1]2016'!E47</f>
        <v>250</v>
      </c>
      <c r="H230" s="17">
        <v>137</v>
      </c>
      <c r="J230" s="4">
        <f t="shared" si="12"/>
        <v>0.2</v>
      </c>
      <c r="K230" s="11">
        <f t="shared" si="13"/>
        <v>5.8</v>
      </c>
      <c r="L230" s="3">
        <f>Assumed_MinMaxZornTemps!H47</f>
        <v>2.7</v>
      </c>
      <c r="M230" s="3">
        <f>Assumed_MinMaxZornTemps!I47</f>
        <v>5.8</v>
      </c>
      <c r="N230" s="11">
        <f t="shared" si="14"/>
        <v>1</v>
      </c>
      <c r="O230" s="11">
        <f t="shared" si="15"/>
        <v>2.5000000000000001E-2</v>
      </c>
      <c r="P230" s="5">
        <f t="shared" si="16"/>
        <v>4.7168406249999997</v>
      </c>
      <c r="Q230" s="11">
        <f t="shared" si="17"/>
        <v>-0.69881250000000006</v>
      </c>
    </row>
    <row r="231" spans="1:17" x14ac:dyDescent="0.25">
      <c r="A231">
        <v>67516001</v>
      </c>
      <c r="B231" s="1">
        <v>42415</v>
      </c>
      <c r="C231">
        <v>0.2</v>
      </c>
      <c r="D231">
        <v>2.4</v>
      </c>
      <c r="E231">
        <v>0.5</v>
      </c>
      <c r="F231" s="11">
        <f>'[1]2016'!E48</f>
        <v>100</v>
      </c>
      <c r="H231" s="17">
        <v>138</v>
      </c>
      <c r="J231" s="4">
        <f t="shared" si="12"/>
        <v>0.2</v>
      </c>
      <c r="K231" s="11">
        <f t="shared" si="13"/>
        <v>2.4</v>
      </c>
      <c r="L231" s="3">
        <f>Assumed_MinMaxZornTemps!H48</f>
        <v>0.7</v>
      </c>
      <c r="M231" s="3">
        <f>Assumed_MinMaxZornTemps!I48</f>
        <v>4.7</v>
      </c>
      <c r="N231" s="11">
        <f t="shared" si="14"/>
        <v>0.5</v>
      </c>
      <c r="O231" s="11">
        <f t="shared" si="15"/>
        <v>0.01</v>
      </c>
      <c r="P231" s="5">
        <f t="shared" si="16"/>
        <v>1.0009499999999998</v>
      </c>
      <c r="Q231" s="11">
        <f t="shared" si="17"/>
        <v>-0.69952500000000006</v>
      </c>
    </row>
    <row r="232" spans="1:17" x14ac:dyDescent="0.25">
      <c r="A232">
        <v>67516001</v>
      </c>
      <c r="B232" s="1">
        <v>42416</v>
      </c>
      <c r="C232">
        <v>0</v>
      </c>
      <c r="D232">
        <v>0.7</v>
      </c>
      <c r="E232">
        <v>0.8</v>
      </c>
      <c r="F232" s="11">
        <f>'[1]2016'!E49</f>
        <v>299</v>
      </c>
      <c r="H232" s="17">
        <v>139</v>
      </c>
      <c r="J232" s="4">
        <f t="shared" si="12"/>
        <v>0</v>
      </c>
      <c r="K232" s="11">
        <f t="shared" si="13"/>
        <v>0.7</v>
      </c>
      <c r="L232" s="3">
        <f>Assumed_MinMaxZornTemps!H49</f>
        <v>0.3</v>
      </c>
      <c r="M232" s="3">
        <f>Assumed_MinMaxZornTemps!I49</f>
        <v>7.7</v>
      </c>
      <c r="N232" s="11">
        <f t="shared" si="14"/>
        <v>0.8</v>
      </c>
      <c r="O232" s="11">
        <f t="shared" si="15"/>
        <v>2.9899999999999999E-2</v>
      </c>
      <c r="P232" s="5">
        <f t="shared" si="16"/>
        <v>-1.8847450750000003</v>
      </c>
      <c r="Q232" s="11">
        <f t="shared" si="17"/>
        <v>-0.69857975000000005</v>
      </c>
    </row>
    <row r="233" spans="1:17" x14ac:dyDescent="0.25">
      <c r="A233">
        <v>67516001</v>
      </c>
      <c r="B233" s="1">
        <v>42417</v>
      </c>
      <c r="C233">
        <v>0</v>
      </c>
      <c r="D233">
        <v>0.3</v>
      </c>
      <c r="E233">
        <v>0.4</v>
      </c>
      <c r="F233" s="11">
        <f>'[1]2016'!E50</f>
        <v>156</v>
      </c>
      <c r="H233" s="17">
        <v>140</v>
      </c>
      <c r="J233" s="4">
        <f t="shared" si="12"/>
        <v>0</v>
      </c>
      <c r="K233" s="11">
        <f t="shared" si="13"/>
        <v>0.3</v>
      </c>
      <c r="L233" s="3">
        <f>Assumed_MinMaxZornTemps!H50</f>
        <v>0.3</v>
      </c>
      <c r="M233" s="3">
        <f>Assumed_MinMaxZornTemps!I50</f>
        <v>7.3</v>
      </c>
      <c r="N233" s="11">
        <f t="shared" si="14"/>
        <v>0.4</v>
      </c>
      <c r="O233" s="11">
        <f t="shared" si="15"/>
        <v>1.5599999999999999E-2</v>
      </c>
      <c r="P233" s="5">
        <f t="shared" si="16"/>
        <v>-2.1474065000000002</v>
      </c>
      <c r="Q233" s="11">
        <f t="shared" si="17"/>
        <v>-0.69925899999999996</v>
      </c>
    </row>
    <row r="234" spans="1:17" x14ac:dyDescent="0.25">
      <c r="A234">
        <v>67516001</v>
      </c>
      <c r="B234" s="1">
        <v>42418</v>
      </c>
      <c r="C234">
        <v>0</v>
      </c>
      <c r="D234">
        <v>2.9</v>
      </c>
      <c r="E234">
        <v>0.9</v>
      </c>
      <c r="F234" s="11">
        <f>'[1]2016'!E51</f>
        <v>875</v>
      </c>
      <c r="H234" s="17">
        <v>141</v>
      </c>
      <c r="J234" s="4">
        <f t="shared" si="12"/>
        <v>0</v>
      </c>
      <c r="K234" s="11">
        <f t="shared" si="13"/>
        <v>2.9</v>
      </c>
      <c r="L234" s="3">
        <f>Assumed_MinMaxZornTemps!H51</f>
        <v>1.9</v>
      </c>
      <c r="M234" s="3">
        <f>Assumed_MinMaxZornTemps!I51</f>
        <v>5.2</v>
      </c>
      <c r="N234" s="11">
        <f t="shared" si="14"/>
        <v>0.9</v>
      </c>
      <c r="O234" s="11">
        <f t="shared" si="15"/>
        <v>8.7499999999999994E-2</v>
      </c>
      <c r="P234" s="5">
        <f t="shared" si="16"/>
        <v>1.7518578124999999</v>
      </c>
      <c r="Q234" s="11">
        <f t="shared" si="17"/>
        <v>-0.69584374999999998</v>
      </c>
    </row>
    <row r="235" spans="1:17" x14ac:dyDescent="0.25">
      <c r="A235">
        <v>67516001</v>
      </c>
      <c r="B235" s="1">
        <v>42419</v>
      </c>
      <c r="C235">
        <v>0.4</v>
      </c>
      <c r="D235">
        <v>2.4</v>
      </c>
      <c r="E235">
        <v>0.9</v>
      </c>
      <c r="F235" s="11">
        <f>'[1]2016'!E52</f>
        <v>394</v>
      </c>
      <c r="H235" s="17">
        <v>142</v>
      </c>
      <c r="J235" s="4">
        <f t="shared" si="12"/>
        <v>0.4</v>
      </c>
      <c r="K235" s="11">
        <f t="shared" si="13"/>
        <v>2.4</v>
      </c>
      <c r="L235" s="3">
        <f>Assumed_MinMaxZornTemps!H52</f>
        <v>1.5</v>
      </c>
      <c r="M235" s="3">
        <f>Assumed_MinMaxZornTemps!I52</f>
        <v>5.0999999999999996</v>
      </c>
      <c r="N235" s="11">
        <f t="shared" si="14"/>
        <v>0.9</v>
      </c>
      <c r="O235" s="11">
        <f t="shared" si="15"/>
        <v>3.9399999999999998E-2</v>
      </c>
      <c r="P235" s="5">
        <f t="shared" si="16"/>
        <v>1.1433687000000001</v>
      </c>
      <c r="Q235" s="11">
        <f t="shared" si="17"/>
        <v>-0.69812849999999993</v>
      </c>
    </row>
    <row r="236" spans="1:17" x14ac:dyDescent="0.25">
      <c r="A236">
        <v>67516001</v>
      </c>
      <c r="B236" s="1">
        <v>42420</v>
      </c>
      <c r="C236">
        <v>3.4</v>
      </c>
      <c r="D236">
        <v>5.3</v>
      </c>
      <c r="E236">
        <v>1.1000000000000001</v>
      </c>
      <c r="F236" s="11">
        <f>'[1]2016'!E53</f>
        <v>397</v>
      </c>
      <c r="H236" s="17">
        <v>143</v>
      </c>
      <c r="J236" s="4">
        <f t="shared" si="12"/>
        <v>3.4</v>
      </c>
      <c r="K236" s="11">
        <f t="shared" si="13"/>
        <v>5.3</v>
      </c>
      <c r="L236" s="3">
        <f>Assumed_MinMaxZornTemps!H53</f>
        <v>5</v>
      </c>
      <c r="M236" s="3">
        <f>Assumed_MinMaxZornTemps!I53</f>
        <v>7.6</v>
      </c>
      <c r="N236" s="11">
        <f t="shared" si="14"/>
        <v>1.1000000000000001</v>
      </c>
      <c r="O236" s="11">
        <f t="shared" si="15"/>
        <v>3.9699999999999999E-2</v>
      </c>
      <c r="P236" s="5">
        <f t="shared" si="16"/>
        <v>4.3924514749999997</v>
      </c>
      <c r="Q236" s="11">
        <f t="shared" si="17"/>
        <v>-0.69811424999999994</v>
      </c>
    </row>
    <row r="237" spans="1:17" x14ac:dyDescent="0.25">
      <c r="A237">
        <v>67516001</v>
      </c>
      <c r="B237" s="1">
        <v>42421</v>
      </c>
      <c r="C237">
        <v>0</v>
      </c>
      <c r="D237">
        <v>11.3</v>
      </c>
      <c r="E237">
        <v>1.6</v>
      </c>
      <c r="F237" s="11">
        <f>'[1]2016'!E54</f>
        <v>570</v>
      </c>
      <c r="H237" s="17">
        <v>144</v>
      </c>
      <c r="J237" s="4">
        <f t="shared" si="12"/>
        <v>0</v>
      </c>
      <c r="K237" s="11">
        <f t="shared" si="13"/>
        <v>11.3</v>
      </c>
      <c r="L237" s="3">
        <f>Assumed_MinMaxZornTemps!H54</f>
        <v>4.5999999999999996</v>
      </c>
      <c r="M237" s="3">
        <f>Assumed_MinMaxZornTemps!I54</f>
        <v>11.3</v>
      </c>
      <c r="N237" s="11">
        <f t="shared" si="14"/>
        <v>1.6</v>
      </c>
      <c r="O237" s="11">
        <f t="shared" si="15"/>
        <v>5.7000000000000002E-2</v>
      </c>
      <c r="P237" s="5">
        <f t="shared" si="16"/>
        <v>8.964070125000001</v>
      </c>
      <c r="Q237" s="11">
        <f t="shared" si="17"/>
        <v>-0.69729249999999998</v>
      </c>
    </row>
    <row r="238" spans="1:17" x14ac:dyDescent="0.25">
      <c r="A238">
        <v>67516001</v>
      </c>
      <c r="B238" s="1">
        <v>42422</v>
      </c>
      <c r="C238">
        <v>1</v>
      </c>
      <c r="D238">
        <v>10.3</v>
      </c>
      <c r="E238">
        <v>1.9</v>
      </c>
      <c r="F238" s="11">
        <f>'[1]2016'!E55</f>
        <v>908</v>
      </c>
      <c r="H238" s="17">
        <v>145</v>
      </c>
      <c r="J238" s="4">
        <f t="shared" si="12"/>
        <v>1</v>
      </c>
      <c r="K238" s="11">
        <f t="shared" si="13"/>
        <v>10.3</v>
      </c>
      <c r="L238" s="3">
        <f>Assumed_MinMaxZornTemps!H55</f>
        <v>2.2999999999999998</v>
      </c>
      <c r="M238" s="3">
        <f>Assumed_MinMaxZornTemps!I55</f>
        <v>11.8</v>
      </c>
      <c r="N238" s="11">
        <f t="shared" si="14"/>
        <v>1.9</v>
      </c>
      <c r="O238" s="11">
        <f t="shared" si="15"/>
        <v>9.0800000000000006E-2</v>
      </c>
      <c r="P238" s="5">
        <f t="shared" si="16"/>
        <v>6.9954867500000004</v>
      </c>
      <c r="Q238" s="11">
        <f t="shared" si="17"/>
        <v>-0.69568700000000006</v>
      </c>
    </row>
    <row r="239" spans="1:17" x14ac:dyDescent="0.25">
      <c r="A239">
        <v>67516001</v>
      </c>
      <c r="B239" s="1">
        <v>42423</v>
      </c>
      <c r="C239">
        <v>7.1</v>
      </c>
      <c r="D239">
        <v>4.5999999999999996</v>
      </c>
      <c r="E239">
        <v>0.6</v>
      </c>
      <c r="F239" s="11">
        <f>'[1]2016'!E56</f>
        <v>335</v>
      </c>
      <c r="H239" s="17">
        <v>146</v>
      </c>
      <c r="J239" s="4">
        <f t="shared" si="12"/>
        <v>7.1</v>
      </c>
      <c r="K239" s="11">
        <f t="shared" si="13"/>
        <v>4.5999999999999996</v>
      </c>
      <c r="L239" s="3">
        <f>Assumed_MinMaxZornTemps!H56</f>
        <v>3.3</v>
      </c>
      <c r="M239" s="3">
        <f>Assumed_MinMaxZornTemps!I56</f>
        <v>9.9</v>
      </c>
      <c r="N239" s="11">
        <f t="shared" si="14"/>
        <v>0.6</v>
      </c>
      <c r="O239" s="11">
        <f t="shared" si="15"/>
        <v>3.3500000000000002E-2</v>
      </c>
      <c r="P239" s="5">
        <f t="shared" si="16"/>
        <v>2.2952511249999992</v>
      </c>
      <c r="Q239" s="11">
        <f t="shared" si="17"/>
        <v>-0.69840875000000002</v>
      </c>
    </row>
    <row r="240" spans="1:17" x14ac:dyDescent="0.25">
      <c r="A240">
        <v>67516001</v>
      </c>
      <c r="B240" s="1">
        <v>42424</v>
      </c>
      <c r="C240">
        <v>0.2</v>
      </c>
      <c r="D240">
        <v>2.9</v>
      </c>
      <c r="E240">
        <v>0.7</v>
      </c>
      <c r="F240" s="11">
        <f>'[1]2016'!E57</f>
        <v>1050</v>
      </c>
      <c r="H240" s="17">
        <v>147</v>
      </c>
      <c r="J240" s="4">
        <f t="shared" si="12"/>
        <v>0.2</v>
      </c>
      <c r="K240" s="11">
        <f t="shared" si="13"/>
        <v>2.9</v>
      </c>
      <c r="L240" s="3">
        <f>Assumed_MinMaxZornTemps!H57</f>
        <v>2.4</v>
      </c>
      <c r="M240" s="3">
        <f>Assumed_MinMaxZornTemps!I57</f>
        <v>4.5</v>
      </c>
      <c r="N240" s="11">
        <f t="shared" si="14"/>
        <v>0.7</v>
      </c>
      <c r="O240" s="11">
        <f t="shared" si="15"/>
        <v>0.105</v>
      </c>
      <c r="P240" s="5">
        <f t="shared" si="16"/>
        <v>2.1702368749999996</v>
      </c>
      <c r="Q240" s="11">
        <f t="shared" si="17"/>
        <v>-0.69501250000000003</v>
      </c>
    </row>
    <row r="241" spans="1:17" x14ac:dyDescent="0.25">
      <c r="A241">
        <v>67516001</v>
      </c>
      <c r="B241" s="1">
        <v>42425</v>
      </c>
      <c r="C241">
        <v>0</v>
      </c>
      <c r="D241">
        <v>2.7</v>
      </c>
      <c r="E241">
        <v>1.3</v>
      </c>
      <c r="F241" s="11">
        <f>'[1]2016'!E58</f>
        <v>593</v>
      </c>
      <c r="H241" s="17">
        <v>148</v>
      </c>
      <c r="J241" s="4">
        <f t="shared" si="12"/>
        <v>0</v>
      </c>
      <c r="K241" s="11">
        <f t="shared" si="13"/>
        <v>2.7</v>
      </c>
      <c r="L241" s="3">
        <f>Assumed_MinMaxZornTemps!H58</f>
        <v>1.9</v>
      </c>
      <c r="M241" s="3">
        <f>Assumed_MinMaxZornTemps!I58</f>
        <v>4</v>
      </c>
      <c r="N241" s="11">
        <f t="shared" si="14"/>
        <v>1.3</v>
      </c>
      <c r="O241" s="11">
        <f t="shared" si="15"/>
        <v>5.9299999999999999E-2</v>
      </c>
      <c r="P241" s="5">
        <f t="shared" si="16"/>
        <v>1.9679575875000004</v>
      </c>
      <c r="Q241" s="11">
        <f t="shared" si="17"/>
        <v>-0.69718324999999992</v>
      </c>
    </row>
    <row r="242" spans="1:17" x14ac:dyDescent="0.25">
      <c r="A242">
        <v>67516001</v>
      </c>
      <c r="B242" s="1">
        <v>42426</v>
      </c>
      <c r="C242">
        <v>0</v>
      </c>
      <c r="D242">
        <v>1.4</v>
      </c>
      <c r="E242">
        <v>1.1000000000000001</v>
      </c>
      <c r="F242" s="11">
        <f>'[1]2016'!E59</f>
        <v>983</v>
      </c>
      <c r="H242" s="17">
        <v>149</v>
      </c>
      <c r="J242" s="4">
        <f t="shared" si="12"/>
        <v>0</v>
      </c>
      <c r="K242" s="11">
        <f t="shared" si="13"/>
        <v>1.4</v>
      </c>
      <c r="L242" s="3">
        <f>Assumed_MinMaxZornTemps!H59</f>
        <v>1.4</v>
      </c>
      <c r="M242" s="3">
        <f>Assumed_MinMaxZornTemps!I59</f>
        <v>7</v>
      </c>
      <c r="N242" s="11">
        <f t="shared" si="14"/>
        <v>1.1000000000000001</v>
      </c>
      <c r="O242" s="11">
        <f t="shared" si="15"/>
        <v>9.8299999999999998E-2</v>
      </c>
      <c r="P242" s="5">
        <f t="shared" si="16"/>
        <v>-0.54692609999999986</v>
      </c>
      <c r="Q242" s="11">
        <f t="shared" si="17"/>
        <v>-0.69533075</v>
      </c>
    </row>
    <row r="243" spans="1:17" x14ac:dyDescent="0.25">
      <c r="A243">
        <v>67516001</v>
      </c>
      <c r="B243" s="1">
        <v>42427</v>
      </c>
      <c r="C243">
        <v>0</v>
      </c>
      <c r="D243">
        <v>2.1</v>
      </c>
      <c r="E243">
        <v>1.3</v>
      </c>
      <c r="F243" s="11">
        <f>'[1]2016'!E60</f>
        <v>1211</v>
      </c>
      <c r="H243" s="17">
        <v>150</v>
      </c>
      <c r="J243" s="4">
        <f t="shared" si="12"/>
        <v>0</v>
      </c>
      <c r="K243" s="11">
        <f t="shared" si="13"/>
        <v>2.1</v>
      </c>
      <c r="L243" s="3">
        <f>Assumed_MinMaxZornTemps!H60</f>
        <v>2.1</v>
      </c>
      <c r="M243" s="3">
        <f>Assumed_MinMaxZornTemps!I60</f>
        <v>9.8000000000000007</v>
      </c>
      <c r="N243" s="11">
        <f t="shared" si="14"/>
        <v>1.3</v>
      </c>
      <c r="O243" s="11">
        <f t="shared" si="15"/>
        <v>0.1211</v>
      </c>
      <c r="P243" s="5">
        <f t="shared" si="16"/>
        <v>-0.57285383749999985</v>
      </c>
      <c r="Q243" s="11">
        <f t="shared" si="17"/>
        <v>-0.69424774999999994</v>
      </c>
    </row>
    <row r="244" spans="1:17" x14ac:dyDescent="0.25">
      <c r="A244">
        <v>67516001</v>
      </c>
      <c r="B244" s="1">
        <v>42428</v>
      </c>
      <c r="C244">
        <v>0</v>
      </c>
      <c r="D244">
        <v>2.4</v>
      </c>
      <c r="E244">
        <v>1.5</v>
      </c>
      <c r="F244" s="11">
        <f>'[1]2016'!E61</f>
        <v>633</v>
      </c>
      <c r="H244" s="17">
        <v>151</v>
      </c>
      <c r="J244" s="4">
        <f t="shared" si="12"/>
        <v>0</v>
      </c>
      <c r="K244" s="11">
        <f t="shared" si="13"/>
        <v>2.4</v>
      </c>
      <c r="L244" s="3">
        <f>Assumed_MinMaxZornTemps!H61</f>
        <v>2.4</v>
      </c>
      <c r="M244" s="3">
        <f>Assumed_MinMaxZornTemps!I61</f>
        <v>4.5999999999999996</v>
      </c>
      <c r="N244" s="11">
        <f t="shared" si="14"/>
        <v>1.5</v>
      </c>
      <c r="O244" s="11">
        <f t="shared" si="15"/>
        <v>6.3299999999999995E-2</v>
      </c>
      <c r="P244" s="5">
        <f t="shared" si="16"/>
        <v>1.6333074249999999</v>
      </c>
      <c r="Q244" s="11">
        <f t="shared" si="17"/>
        <v>-0.69699325000000001</v>
      </c>
    </row>
    <row r="245" spans="1:17" x14ac:dyDescent="0.25">
      <c r="A245">
        <v>67516001</v>
      </c>
      <c r="B245" s="1">
        <v>42429</v>
      </c>
      <c r="C245">
        <v>0</v>
      </c>
      <c r="D245">
        <v>3.1</v>
      </c>
      <c r="E245">
        <v>1.1000000000000001</v>
      </c>
      <c r="F245" s="11">
        <f>'[1]2016'!E62</f>
        <v>108</v>
      </c>
      <c r="H245" s="17">
        <v>152</v>
      </c>
      <c r="J245" s="4">
        <f t="shared" si="12"/>
        <v>0</v>
      </c>
      <c r="K245" s="11">
        <f t="shared" si="13"/>
        <v>3.1</v>
      </c>
      <c r="L245" s="3">
        <f>Assumed_MinMaxZornTemps!H62</f>
        <v>2.4</v>
      </c>
      <c r="M245" s="3">
        <f>Assumed_MinMaxZornTemps!I62</f>
        <v>7.9</v>
      </c>
      <c r="N245" s="11">
        <f t="shared" si="14"/>
        <v>1.1000000000000001</v>
      </c>
      <c r="O245" s="11">
        <f t="shared" si="15"/>
        <v>1.0800000000000001E-2</v>
      </c>
      <c r="P245" s="5">
        <f t="shared" si="16"/>
        <v>1.1764107500000001</v>
      </c>
      <c r="Q245" s="11">
        <f t="shared" si="17"/>
        <v>-0.69948699999999997</v>
      </c>
    </row>
    <row r="246" spans="1:17" x14ac:dyDescent="0.25">
      <c r="A246">
        <v>67516001</v>
      </c>
      <c r="B246" s="1">
        <v>42430</v>
      </c>
      <c r="C246">
        <v>2.8</v>
      </c>
      <c r="D246">
        <v>3</v>
      </c>
      <c r="E246">
        <v>1.5</v>
      </c>
      <c r="F246" s="11">
        <f>'[1]2016'!E63</f>
        <v>1151</v>
      </c>
      <c r="H246" s="17">
        <v>153</v>
      </c>
      <c r="J246" s="4">
        <f t="shared" si="12"/>
        <v>2.8</v>
      </c>
      <c r="K246" s="11">
        <f t="shared" si="13"/>
        <v>3</v>
      </c>
      <c r="L246" s="3">
        <f>Assumed_MinMaxZornTemps!H63</f>
        <v>3</v>
      </c>
      <c r="M246" s="3">
        <f>Assumed_MinMaxZornTemps!I63</f>
        <v>7.7</v>
      </c>
      <c r="N246" s="11">
        <f t="shared" si="14"/>
        <v>1.5</v>
      </c>
      <c r="O246" s="11">
        <f t="shared" si="15"/>
        <v>0.11509999999999999</v>
      </c>
      <c r="P246" s="5">
        <f t="shared" si="16"/>
        <v>1.3678480374999999</v>
      </c>
      <c r="Q246" s="11">
        <f t="shared" si="17"/>
        <v>-0.69453275000000003</v>
      </c>
    </row>
    <row r="247" spans="1:17" x14ac:dyDescent="0.25">
      <c r="A247">
        <v>67516001</v>
      </c>
      <c r="B247" s="1">
        <v>42431</v>
      </c>
      <c r="C247">
        <v>9.1</v>
      </c>
      <c r="D247">
        <v>3.8</v>
      </c>
      <c r="E247">
        <v>0.7</v>
      </c>
      <c r="F247" s="11">
        <f>'[1]2016'!E64</f>
        <v>368</v>
      </c>
      <c r="H247" s="17">
        <v>154</v>
      </c>
      <c r="J247" s="4">
        <f t="shared" si="12"/>
        <v>9.1</v>
      </c>
      <c r="K247" s="11">
        <f t="shared" si="13"/>
        <v>3.8</v>
      </c>
      <c r="L247" s="3">
        <f>Assumed_MinMaxZornTemps!H64</f>
        <v>3.8</v>
      </c>
      <c r="M247" s="3">
        <f>Assumed_MinMaxZornTemps!I64</f>
        <v>6.9</v>
      </c>
      <c r="N247" s="11">
        <f t="shared" si="14"/>
        <v>0.7</v>
      </c>
      <c r="O247" s="11">
        <f t="shared" si="15"/>
        <v>3.6799999999999999E-2</v>
      </c>
      <c r="P247" s="5">
        <f t="shared" si="16"/>
        <v>2.7177093999999995</v>
      </c>
      <c r="Q247" s="11">
        <f t="shared" si="17"/>
        <v>-0.69825199999999998</v>
      </c>
    </row>
    <row r="248" spans="1:17" x14ac:dyDescent="0.25">
      <c r="A248">
        <v>67516001</v>
      </c>
      <c r="B248" s="1">
        <v>42432</v>
      </c>
      <c r="C248">
        <v>2.8</v>
      </c>
      <c r="D248">
        <v>2.1</v>
      </c>
      <c r="E248">
        <v>0.6</v>
      </c>
      <c r="F248" s="11">
        <f>'[1]2016'!E65</f>
        <v>628</v>
      </c>
      <c r="H248" s="17">
        <v>155</v>
      </c>
      <c r="J248" s="4">
        <f t="shared" si="12"/>
        <v>2.8</v>
      </c>
      <c r="K248" s="11">
        <f t="shared" si="13"/>
        <v>2.1</v>
      </c>
      <c r="L248" s="3">
        <f>Assumed_MinMaxZornTemps!H65</f>
        <v>2.1</v>
      </c>
      <c r="M248" s="3">
        <f>Assumed_MinMaxZornTemps!I65</f>
        <v>7.2</v>
      </c>
      <c r="N248" s="11">
        <f t="shared" si="14"/>
        <v>0.6</v>
      </c>
      <c r="O248" s="11">
        <f t="shared" si="15"/>
        <v>6.2799999999999995E-2</v>
      </c>
      <c r="P248" s="5">
        <f t="shared" si="16"/>
        <v>0.32260665000000022</v>
      </c>
      <c r="Q248" s="11">
        <f t="shared" si="17"/>
        <v>-0.697017</v>
      </c>
    </row>
    <row r="249" spans="1:17" x14ac:dyDescent="0.25">
      <c r="A249">
        <v>67516001</v>
      </c>
      <c r="B249" s="1">
        <v>42433</v>
      </c>
      <c r="C249">
        <v>4.2</v>
      </c>
      <c r="D249">
        <v>2.7</v>
      </c>
      <c r="E249">
        <v>0.4</v>
      </c>
      <c r="F249" s="11">
        <f>'[1]2016'!E66</f>
        <v>347</v>
      </c>
      <c r="H249" s="17">
        <v>156</v>
      </c>
      <c r="J249" s="4">
        <f t="shared" si="12"/>
        <v>4.2</v>
      </c>
      <c r="K249" s="11">
        <f t="shared" si="13"/>
        <v>2.7</v>
      </c>
      <c r="L249" s="3">
        <f>Assumed_MinMaxZornTemps!H66</f>
        <v>2.7</v>
      </c>
      <c r="M249" s="3">
        <f>Assumed_MinMaxZornTemps!I66</f>
        <v>7</v>
      </c>
      <c r="N249" s="11">
        <f t="shared" si="14"/>
        <v>0.4</v>
      </c>
      <c r="O249" s="11">
        <f t="shared" si="15"/>
        <v>3.4700000000000002E-2</v>
      </c>
      <c r="P249" s="5">
        <f t="shared" si="16"/>
        <v>1.1985437375000003</v>
      </c>
      <c r="Q249" s="11">
        <f t="shared" si="17"/>
        <v>-0.69835174999999994</v>
      </c>
    </row>
    <row r="250" spans="1:17" x14ac:dyDescent="0.25">
      <c r="A250">
        <v>67516001</v>
      </c>
      <c r="B250" s="1">
        <v>42434</v>
      </c>
      <c r="C250">
        <v>2.4</v>
      </c>
      <c r="D250">
        <v>4.5999999999999996</v>
      </c>
      <c r="E250">
        <v>1</v>
      </c>
      <c r="F250" s="11">
        <f>'[1]2016'!E67</f>
        <v>537</v>
      </c>
      <c r="H250" s="17">
        <v>157</v>
      </c>
      <c r="J250" s="4">
        <f t="shared" si="12"/>
        <v>2.4</v>
      </c>
      <c r="K250" s="11">
        <f t="shared" si="13"/>
        <v>4.5999999999999996</v>
      </c>
      <c r="L250" s="3">
        <f>Assumed_MinMaxZornTemps!H67</f>
        <v>4.5</v>
      </c>
      <c r="M250" s="3">
        <f>Assumed_MinMaxZornTemps!I67</f>
        <v>7.1</v>
      </c>
      <c r="N250" s="11">
        <f t="shared" si="14"/>
        <v>1</v>
      </c>
      <c r="O250" s="11">
        <f t="shared" si="15"/>
        <v>5.3699999999999998E-2</v>
      </c>
      <c r="P250" s="5">
        <f t="shared" si="16"/>
        <v>3.693315975</v>
      </c>
      <c r="Q250" s="11">
        <f t="shared" si="17"/>
        <v>-0.69744925000000002</v>
      </c>
    </row>
    <row r="251" spans="1:17" x14ac:dyDescent="0.25">
      <c r="A251">
        <v>67516001</v>
      </c>
      <c r="B251" s="1">
        <v>42435</v>
      </c>
      <c r="C251">
        <v>2.8</v>
      </c>
      <c r="D251">
        <v>2.5</v>
      </c>
      <c r="E251">
        <v>0.6</v>
      </c>
      <c r="F251" s="11">
        <f>'[1]2016'!E68</f>
        <v>827</v>
      </c>
      <c r="H251" s="17">
        <v>158</v>
      </c>
      <c r="J251" s="4">
        <f t="shared" si="12"/>
        <v>2.8</v>
      </c>
      <c r="K251" s="11">
        <f t="shared" si="13"/>
        <v>2.5</v>
      </c>
      <c r="L251" s="3">
        <f>Assumed_MinMaxZornTemps!H68</f>
        <v>2.5</v>
      </c>
      <c r="M251" s="3">
        <f>Assumed_MinMaxZornTemps!I68</f>
        <v>7.5</v>
      </c>
      <c r="N251" s="11">
        <f t="shared" si="14"/>
        <v>0.6</v>
      </c>
      <c r="O251" s="11">
        <f t="shared" si="15"/>
        <v>8.2699999999999996E-2</v>
      </c>
      <c r="P251" s="5">
        <f t="shared" si="16"/>
        <v>0.75982062500000014</v>
      </c>
      <c r="Q251" s="11">
        <f t="shared" si="17"/>
        <v>-0.69607174999999999</v>
      </c>
    </row>
    <row r="252" spans="1:17" x14ac:dyDescent="0.25">
      <c r="A252">
        <v>67516001</v>
      </c>
      <c r="B252" s="1">
        <v>42436</v>
      </c>
      <c r="C252">
        <v>0.8</v>
      </c>
      <c r="D252">
        <v>1.7</v>
      </c>
      <c r="E252">
        <v>0.8</v>
      </c>
      <c r="F252" s="11">
        <f>'[1]2016'!E69</f>
        <v>692</v>
      </c>
      <c r="H252" s="17">
        <v>159</v>
      </c>
      <c r="J252" s="4">
        <f t="shared" si="12"/>
        <v>0.8</v>
      </c>
      <c r="K252" s="11">
        <f t="shared" si="13"/>
        <v>1.7</v>
      </c>
      <c r="L252" s="3">
        <f>Assumed_MinMaxZornTemps!H69</f>
        <v>1.7</v>
      </c>
      <c r="M252" s="3">
        <f>Assumed_MinMaxZornTemps!I69</f>
        <v>9.6</v>
      </c>
      <c r="N252" s="11">
        <f t="shared" si="14"/>
        <v>0.8</v>
      </c>
      <c r="O252" s="11">
        <f t="shared" si="15"/>
        <v>6.9199999999999998E-2</v>
      </c>
      <c r="P252" s="5">
        <f t="shared" si="16"/>
        <v>-1.0520163499999999</v>
      </c>
      <c r="Q252" s="11">
        <f t="shared" si="17"/>
        <v>-0.69671300000000003</v>
      </c>
    </row>
    <row r="253" spans="1:17" x14ac:dyDescent="0.25">
      <c r="A253">
        <v>67516001</v>
      </c>
      <c r="B253" s="1">
        <v>42437</v>
      </c>
      <c r="C253">
        <v>4.4000000000000004</v>
      </c>
      <c r="D253">
        <v>1.2</v>
      </c>
      <c r="E253">
        <v>0.8</v>
      </c>
      <c r="F253" s="11">
        <f>'[1]2016'!E70</f>
        <v>376</v>
      </c>
      <c r="H253" s="17">
        <v>160</v>
      </c>
      <c r="J253" s="4">
        <f t="shared" si="12"/>
        <v>4.4000000000000004</v>
      </c>
      <c r="K253" s="11">
        <f t="shared" si="13"/>
        <v>1.2</v>
      </c>
      <c r="L253" s="3">
        <f>Assumed_MinMaxZornTemps!H70</f>
        <v>1.2</v>
      </c>
      <c r="M253" s="3">
        <f>Assumed_MinMaxZornTemps!I70</f>
        <v>10.9</v>
      </c>
      <c r="N253" s="11">
        <f t="shared" si="14"/>
        <v>0.8</v>
      </c>
      <c r="O253" s="11">
        <f t="shared" si="15"/>
        <v>3.7600000000000001E-2</v>
      </c>
      <c r="P253" s="5">
        <f t="shared" si="16"/>
        <v>-2.1863379000000007</v>
      </c>
      <c r="Q253" s="11">
        <f t="shared" si="17"/>
        <v>-0.698214</v>
      </c>
    </row>
    <row r="254" spans="1:17" x14ac:dyDescent="0.25">
      <c r="A254">
        <v>67516001</v>
      </c>
      <c r="B254" s="1">
        <v>42438</v>
      </c>
      <c r="C254">
        <v>0</v>
      </c>
      <c r="D254">
        <v>2.4</v>
      </c>
      <c r="E254">
        <v>1.1000000000000001</v>
      </c>
      <c r="F254" s="11">
        <f>'[1]2016'!E71</f>
        <v>1547</v>
      </c>
      <c r="H254" s="17">
        <v>161</v>
      </c>
      <c r="J254" s="4">
        <f t="shared" si="12"/>
        <v>0</v>
      </c>
      <c r="K254" s="11">
        <f t="shared" si="13"/>
        <v>2.4</v>
      </c>
      <c r="L254" s="3">
        <f>Assumed_MinMaxZornTemps!H71</f>
        <v>2.4</v>
      </c>
      <c r="M254" s="3">
        <f>Assumed_MinMaxZornTemps!I71</f>
        <v>10</v>
      </c>
      <c r="N254" s="11">
        <f t="shared" si="14"/>
        <v>1.1000000000000001</v>
      </c>
      <c r="O254" s="11">
        <f t="shared" si="15"/>
        <v>0.1547</v>
      </c>
      <c r="P254" s="5">
        <f t="shared" si="16"/>
        <v>-0.23207665000000022</v>
      </c>
      <c r="Q254" s="11">
        <f t="shared" si="17"/>
        <v>-0.69265175000000001</v>
      </c>
    </row>
    <row r="255" spans="1:17" x14ac:dyDescent="0.25">
      <c r="A255">
        <v>67516001</v>
      </c>
      <c r="B255" s="1">
        <v>42439</v>
      </c>
      <c r="C255">
        <v>0</v>
      </c>
      <c r="D255">
        <v>3.7</v>
      </c>
      <c r="E255">
        <v>1.2</v>
      </c>
      <c r="F255" s="11">
        <f>'[1]2016'!E72</f>
        <v>1530</v>
      </c>
      <c r="H255" s="17">
        <v>162</v>
      </c>
      <c r="J255" s="4">
        <f t="shared" si="12"/>
        <v>0</v>
      </c>
      <c r="K255" s="11">
        <f t="shared" si="13"/>
        <v>3.7</v>
      </c>
      <c r="L255" s="3">
        <f>Assumed_MinMaxZornTemps!H72</f>
        <v>3.7</v>
      </c>
      <c r="M255" s="3">
        <f>Assumed_MinMaxZornTemps!I72</f>
        <v>10.7</v>
      </c>
      <c r="N255" s="11">
        <f t="shared" si="14"/>
        <v>1.2</v>
      </c>
      <c r="O255" s="11">
        <f t="shared" si="15"/>
        <v>0.153</v>
      </c>
      <c r="P255" s="5">
        <f t="shared" si="16"/>
        <v>1.2754362500000007</v>
      </c>
      <c r="Q255" s="11">
        <f t="shared" si="17"/>
        <v>-0.69273249999999997</v>
      </c>
    </row>
    <row r="256" spans="1:17" x14ac:dyDescent="0.25">
      <c r="A256">
        <v>67516001</v>
      </c>
      <c r="B256" s="1">
        <v>42440</v>
      </c>
      <c r="C256">
        <v>0</v>
      </c>
      <c r="D256">
        <v>4.4000000000000004</v>
      </c>
      <c r="E256">
        <v>1.2</v>
      </c>
      <c r="F256" s="11">
        <f>'[1]2016'!E73</f>
        <v>1538</v>
      </c>
      <c r="H256" s="17">
        <v>163</v>
      </c>
      <c r="J256" s="4">
        <f t="shared" si="12"/>
        <v>0</v>
      </c>
      <c r="K256" s="11">
        <f t="shared" si="13"/>
        <v>4.4000000000000004</v>
      </c>
      <c r="L256" s="3">
        <f>Assumed_MinMaxZornTemps!H73</f>
        <v>4.4000000000000004</v>
      </c>
      <c r="M256" s="3">
        <f>Assumed_MinMaxZornTemps!I73</f>
        <v>10.3</v>
      </c>
      <c r="N256" s="11">
        <f t="shared" si="14"/>
        <v>1.2</v>
      </c>
      <c r="O256" s="11">
        <f t="shared" si="15"/>
        <v>0.15379999999999999</v>
      </c>
      <c r="P256" s="5">
        <f t="shared" si="16"/>
        <v>2.3565512250000005</v>
      </c>
      <c r="Q256" s="11">
        <f t="shared" si="17"/>
        <v>-0.69269449999999999</v>
      </c>
    </row>
    <row r="257" spans="1:21" x14ac:dyDescent="0.25">
      <c r="A257">
        <v>67516001</v>
      </c>
      <c r="B257" s="1">
        <v>42441</v>
      </c>
      <c r="C257">
        <v>0</v>
      </c>
      <c r="D257">
        <v>4.5999999999999996</v>
      </c>
      <c r="E257">
        <v>2.1</v>
      </c>
      <c r="F257" s="11">
        <f>'[1]2016'!E74</f>
        <v>944</v>
      </c>
      <c r="H257" s="17">
        <v>164</v>
      </c>
      <c r="J257" s="4">
        <f t="shared" si="12"/>
        <v>0</v>
      </c>
      <c r="K257" s="11">
        <f t="shared" si="13"/>
        <v>4.5999999999999996</v>
      </c>
      <c r="L257" s="3">
        <f>Assumed_MinMaxZornTemps!H74</f>
        <v>4.5999999999999996</v>
      </c>
      <c r="M257" s="3">
        <f>Assumed_MinMaxZornTemps!I74</f>
        <v>10.8</v>
      </c>
      <c r="N257" s="11">
        <f t="shared" si="14"/>
        <v>2.1</v>
      </c>
      <c r="O257" s="11">
        <f t="shared" si="15"/>
        <v>9.4399999999999998E-2</v>
      </c>
      <c r="P257" s="5">
        <f t="shared" si="16"/>
        <v>2.4439003999999991</v>
      </c>
      <c r="Q257" s="11">
        <f t="shared" si="17"/>
        <v>-0.69551600000000002</v>
      </c>
    </row>
    <row r="258" spans="1:21" x14ac:dyDescent="0.25">
      <c r="A258">
        <v>67516001</v>
      </c>
      <c r="B258" s="1">
        <v>42442</v>
      </c>
      <c r="C258">
        <v>0</v>
      </c>
      <c r="D258">
        <v>4.5999999999999996</v>
      </c>
      <c r="E258">
        <v>1.7</v>
      </c>
      <c r="F258" s="11">
        <f>'[1]2016'!E75</f>
        <v>1038</v>
      </c>
      <c r="H258" s="17">
        <v>165</v>
      </c>
      <c r="J258" s="4">
        <f t="shared" si="12"/>
        <v>0</v>
      </c>
      <c r="K258" s="11">
        <f t="shared" si="13"/>
        <v>4.5999999999999996</v>
      </c>
      <c r="L258" s="3">
        <f>Assumed_MinMaxZornTemps!H75</f>
        <v>4.5999999999999996</v>
      </c>
      <c r="M258" s="3">
        <f>Assumed_MinMaxZornTemps!I75</f>
        <v>11.6</v>
      </c>
      <c r="N258" s="11">
        <f t="shared" si="14"/>
        <v>1.7</v>
      </c>
      <c r="O258" s="11">
        <f t="shared" si="15"/>
        <v>0.1038</v>
      </c>
      <c r="P258" s="5">
        <f t="shared" si="16"/>
        <v>2.1672567499999995</v>
      </c>
      <c r="Q258" s="11">
        <f t="shared" si="17"/>
        <v>-0.69506950000000001</v>
      </c>
    </row>
    <row r="259" spans="1:21" x14ac:dyDescent="0.25">
      <c r="A259">
        <v>67516001</v>
      </c>
      <c r="B259" s="1">
        <v>42443</v>
      </c>
      <c r="C259">
        <v>0</v>
      </c>
      <c r="D259">
        <v>4.3</v>
      </c>
      <c r="E259">
        <v>2.1</v>
      </c>
      <c r="F259" s="11">
        <f>'[1]2016'!E76</f>
        <v>877</v>
      </c>
      <c r="H259" s="17">
        <v>166</v>
      </c>
      <c r="J259" s="4">
        <f t="shared" si="12"/>
        <v>0</v>
      </c>
      <c r="K259" s="11">
        <f t="shared" si="13"/>
        <v>4.3</v>
      </c>
      <c r="L259" s="3">
        <f>Assumed_MinMaxZornTemps!H76</f>
        <v>4.3</v>
      </c>
      <c r="M259" s="3">
        <f>Assumed_MinMaxZornTemps!I76</f>
        <v>10.199999999999999</v>
      </c>
      <c r="N259" s="11">
        <f t="shared" si="14"/>
        <v>2.1</v>
      </c>
      <c r="O259" s="11">
        <f t="shared" si="15"/>
        <v>8.77E-2</v>
      </c>
      <c r="P259" s="5">
        <f t="shared" si="16"/>
        <v>2.2472889624999999</v>
      </c>
      <c r="Q259" s="11">
        <f t="shared" si="17"/>
        <v>-0.69583424999999999</v>
      </c>
    </row>
    <row r="260" spans="1:21" x14ac:dyDescent="0.25">
      <c r="A260">
        <v>67516001</v>
      </c>
      <c r="B260" s="1">
        <v>42444</v>
      </c>
      <c r="C260">
        <v>1.2</v>
      </c>
      <c r="D260">
        <v>3.2</v>
      </c>
      <c r="E260">
        <v>1.5</v>
      </c>
      <c r="F260" s="11">
        <f>'[1]2016'!E77</f>
        <v>1045</v>
      </c>
      <c r="H260" s="17">
        <v>167</v>
      </c>
      <c r="J260" s="4">
        <f t="shared" si="12"/>
        <v>1.2</v>
      </c>
      <c r="K260" s="11">
        <f t="shared" si="13"/>
        <v>3.2</v>
      </c>
      <c r="L260" s="3">
        <f>Assumed_MinMaxZornTemps!H77</f>
        <v>3.2</v>
      </c>
      <c r="M260" s="3">
        <f>Assumed_MinMaxZornTemps!I77</f>
        <v>11.7</v>
      </c>
      <c r="N260" s="11">
        <f t="shared" si="14"/>
        <v>1.5</v>
      </c>
      <c r="O260" s="11">
        <f t="shared" si="15"/>
        <v>0.1045</v>
      </c>
      <c r="P260" s="5">
        <f t="shared" si="16"/>
        <v>0.24609593750000025</v>
      </c>
      <c r="Q260" s="11">
        <f t="shared" si="17"/>
        <v>-0.69503625000000002</v>
      </c>
    </row>
    <row r="261" spans="1:21" x14ac:dyDescent="0.25">
      <c r="A261">
        <v>67516001</v>
      </c>
      <c r="B261" s="1">
        <v>42445</v>
      </c>
      <c r="C261">
        <v>0</v>
      </c>
      <c r="D261">
        <v>4.3</v>
      </c>
      <c r="E261">
        <v>2.2000000000000002</v>
      </c>
      <c r="F261" s="11">
        <f>'[1]2016'!E78</f>
        <v>694</v>
      </c>
      <c r="H261" s="17">
        <v>168</v>
      </c>
      <c r="J261" s="4">
        <f t="shared" si="12"/>
        <v>0</v>
      </c>
      <c r="K261" s="11">
        <f t="shared" si="13"/>
        <v>4.3</v>
      </c>
      <c r="L261" s="3">
        <f>Assumed_MinMaxZornTemps!H78</f>
        <v>4.2</v>
      </c>
      <c r="M261" s="3">
        <f>Assumed_MinMaxZornTemps!I78</f>
        <v>12.5</v>
      </c>
      <c r="N261" s="11">
        <f t="shared" si="14"/>
        <v>2.2000000000000002</v>
      </c>
      <c r="O261" s="11">
        <f t="shared" si="15"/>
        <v>6.9400000000000003E-2</v>
      </c>
      <c r="P261" s="5">
        <f t="shared" si="16"/>
        <v>1.4086804749999993</v>
      </c>
      <c r="Q261" s="11">
        <f t="shared" si="17"/>
        <v>-0.69670350000000003</v>
      </c>
    </row>
    <row r="262" spans="1:21" x14ac:dyDescent="0.25">
      <c r="A262">
        <v>67516001</v>
      </c>
      <c r="B262" s="1">
        <v>42446</v>
      </c>
      <c r="C262">
        <v>0</v>
      </c>
      <c r="D262">
        <v>5.5</v>
      </c>
      <c r="E262">
        <v>1.8</v>
      </c>
      <c r="F262" s="11">
        <f>'[1]2016'!E79</f>
        <v>1698</v>
      </c>
      <c r="H262" s="17">
        <v>169</v>
      </c>
      <c r="J262" s="4">
        <f t="shared" si="12"/>
        <v>0</v>
      </c>
      <c r="K262" s="11">
        <f t="shared" si="13"/>
        <v>5.5</v>
      </c>
      <c r="L262" s="3">
        <f>Assumed_MinMaxZornTemps!H79</f>
        <v>5.4</v>
      </c>
      <c r="M262" s="3">
        <f>Assumed_MinMaxZornTemps!I79</f>
        <v>13.3</v>
      </c>
      <c r="N262" s="11">
        <f t="shared" si="14"/>
        <v>1.8</v>
      </c>
      <c r="O262" s="11">
        <f t="shared" si="15"/>
        <v>0.16980000000000001</v>
      </c>
      <c r="P262" s="5">
        <f t="shared" si="16"/>
        <v>2.7668587249999996</v>
      </c>
      <c r="Q262" s="11">
        <f t="shared" si="17"/>
        <v>-0.69193450000000001</v>
      </c>
    </row>
    <row r="263" spans="1:21" x14ac:dyDescent="0.25">
      <c r="A263">
        <v>67516001</v>
      </c>
      <c r="B263" s="1">
        <v>42447</v>
      </c>
      <c r="C263">
        <v>0</v>
      </c>
      <c r="D263">
        <v>8.1999999999999993</v>
      </c>
      <c r="E263">
        <v>2</v>
      </c>
      <c r="F263" s="11">
        <f>'[1]2016'!E80</f>
        <v>1697</v>
      </c>
      <c r="H263" s="17">
        <v>170</v>
      </c>
      <c r="J263" s="4">
        <f t="shared" si="12"/>
        <v>0</v>
      </c>
      <c r="K263" s="11">
        <f t="shared" si="13"/>
        <v>8.1999999999999993</v>
      </c>
      <c r="L263" s="3">
        <f>Assumed_MinMaxZornTemps!H80</f>
        <v>7.7</v>
      </c>
      <c r="M263" s="3">
        <f>Assumed_MinMaxZornTemps!I80</f>
        <v>11.6</v>
      </c>
      <c r="N263" s="11">
        <f t="shared" si="14"/>
        <v>2</v>
      </c>
      <c r="O263" s="11">
        <f t="shared" si="15"/>
        <v>0.16969999999999999</v>
      </c>
      <c r="P263" s="5">
        <f t="shared" si="16"/>
        <v>6.8507184624999997</v>
      </c>
      <c r="Q263" s="11">
        <f t="shared" si="17"/>
        <v>-0.69193925000000001</v>
      </c>
    </row>
    <row r="264" spans="1:21" x14ac:dyDescent="0.25">
      <c r="A264">
        <v>67516001</v>
      </c>
      <c r="B264" s="1">
        <v>42448</v>
      </c>
      <c r="C264">
        <v>0</v>
      </c>
      <c r="D264">
        <v>3.6</v>
      </c>
      <c r="E264">
        <v>0.8</v>
      </c>
      <c r="F264" s="11">
        <f>'[1]2016'!E81</f>
        <v>1261</v>
      </c>
      <c r="H264" s="17">
        <v>171</v>
      </c>
      <c r="J264" s="4">
        <f t="shared" si="12"/>
        <v>0</v>
      </c>
      <c r="K264" s="11">
        <f t="shared" si="13"/>
        <v>3.6</v>
      </c>
      <c r="L264" s="3">
        <f>Assumed_MinMaxZornTemps!H81</f>
        <v>3.6</v>
      </c>
      <c r="M264" s="3">
        <f>Assumed_MinMaxZornTemps!I81</f>
        <v>13.9</v>
      </c>
      <c r="N264" s="11">
        <f t="shared" si="14"/>
        <v>0.8</v>
      </c>
      <c r="O264" s="11">
        <f t="shared" si="15"/>
        <v>0.12609999999999999</v>
      </c>
      <c r="P264" s="5">
        <f t="shared" si="16"/>
        <v>2.584721249999955E-2</v>
      </c>
      <c r="Q264" s="11">
        <f t="shared" si="17"/>
        <v>-0.69401025000000005</v>
      </c>
    </row>
    <row r="265" spans="1:21" x14ac:dyDescent="0.25">
      <c r="A265">
        <v>67516001</v>
      </c>
      <c r="B265" s="1">
        <v>42449</v>
      </c>
      <c r="C265">
        <v>0</v>
      </c>
      <c r="D265">
        <v>5.0999999999999996</v>
      </c>
      <c r="E265">
        <v>1.8</v>
      </c>
      <c r="F265" s="11">
        <f>'[1]2016'!E82</f>
        <v>1415</v>
      </c>
      <c r="H265" s="17">
        <v>172</v>
      </c>
      <c r="J265" s="4">
        <f t="shared" si="12"/>
        <v>0</v>
      </c>
      <c r="K265" s="11">
        <f t="shared" si="13"/>
        <v>5.0999999999999996</v>
      </c>
      <c r="L265" s="3">
        <f>Assumed_MinMaxZornTemps!H82</f>
        <v>5.0999999999999996</v>
      </c>
      <c r="M265" s="3">
        <f>Assumed_MinMaxZornTemps!I82</f>
        <v>15.3</v>
      </c>
      <c r="N265" s="11">
        <f t="shared" si="14"/>
        <v>1.8</v>
      </c>
      <c r="O265" s="11">
        <f t="shared" si="15"/>
        <v>0.14149999999999999</v>
      </c>
      <c r="P265" s="5">
        <f t="shared" si="16"/>
        <v>1.5642783749999998</v>
      </c>
      <c r="Q265" s="11">
        <f t="shared" si="17"/>
        <v>-0.69327874999999994</v>
      </c>
    </row>
    <row r="266" spans="1:21" x14ac:dyDescent="0.25">
      <c r="A266">
        <v>67516001</v>
      </c>
      <c r="B266" s="1">
        <v>42450</v>
      </c>
      <c r="C266">
        <v>0</v>
      </c>
      <c r="D266">
        <v>6.1</v>
      </c>
      <c r="E266">
        <v>1.3</v>
      </c>
      <c r="F266" s="11">
        <f>'[1]2016'!E83</f>
        <v>1492</v>
      </c>
      <c r="H266" s="17">
        <v>173</v>
      </c>
      <c r="J266" s="4">
        <f t="shared" si="12"/>
        <v>0</v>
      </c>
      <c r="K266" s="11">
        <f t="shared" si="13"/>
        <v>6.1</v>
      </c>
      <c r="L266" s="3">
        <f>Assumed_MinMaxZornTemps!H83</f>
        <v>5.7</v>
      </c>
      <c r="M266" s="3">
        <f>Assumed_MinMaxZornTemps!I83</f>
        <v>9.1999999999999993</v>
      </c>
      <c r="N266" s="11">
        <f t="shared" si="14"/>
        <v>1.3</v>
      </c>
      <c r="O266" s="11">
        <f t="shared" si="15"/>
        <v>0.1492</v>
      </c>
      <c r="P266" s="5">
        <f t="shared" si="16"/>
        <v>4.8874022500000001</v>
      </c>
      <c r="Q266" s="11">
        <f t="shared" si="17"/>
        <v>-0.692913</v>
      </c>
    </row>
    <row r="267" spans="1:21" x14ac:dyDescent="0.25">
      <c r="A267">
        <v>67516001</v>
      </c>
      <c r="B267" s="1">
        <v>42451</v>
      </c>
      <c r="C267">
        <v>0.2</v>
      </c>
      <c r="D267">
        <v>7.7</v>
      </c>
      <c r="E267">
        <v>2.2999999999999998</v>
      </c>
      <c r="F267" s="11">
        <f>'[1]2016'!E84</f>
        <v>1677</v>
      </c>
      <c r="H267" s="17">
        <v>174</v>
      </c>
      <c r="J267" s="4">
        <f t="shared" si="12"/>
        <v>0.2</v>
      </c>
      <c r="K267" s="11">
        <f t="shared" si="13"/>
        <v>7.7</v>
      </c>
      <c r="L267" s="3">
        <f>Assumed_MinMaxZornTemps!H84</f>
        <v>6</v>
      </c>
      <c r="M267" s="3">
        <f>Assumed_MinMaxZornTemps!I84</f>
        <v>9.4</v>
      </c>
      <c r="N267" s="11">
        <f t="shared" si="14"/>
        <v>2.2999999999999998</v>
      </c>
      <c r="O267" s="11">
        <f t="shared" si="15"/>
        <v>0.16769999999999999</v>
      </c>
      <c r="P267" s="5">
        <f t="shared" si="16"/>
        <v>6.523541775</v>
      </c>
      <c r="Q267" s="11">
        <f t="shared" si="17"/>
        <v>-0.69203425000000007</v>
      </c>
    </row>
    <row r="268" spans="1:21" x14ac:dyDescent="0.25">
      <c r="A268">
        <v>67516001</v>
      </c>
      <c r="B268" s="1">
        <v>42452</v>
      </c>
      <c r="C268">
        <v>0.2</v>
      </c>
      <c r="D268">
        <v>7.2</v>
      </c>
      <c r="E268">
        <v>2</v>
      </c>
      <c r="F268" s="11">
        <f>'[1]2016'!E85</f>
        <v>807</v>
      </c>
      <c r="H268" s="17">
        <v>175</v>
      </c>
      <c r="J268" s="4">
        <f t="shared" si="12"/>
        <v>0.2</v>
      </c>
      <c r="K268" s="11">
        <f t="shared" si="13"/>
        <v>7.2</v>
      </c>
      <c r="L268" s="3">
        <f>Assumed_MinMaxZornTemps!H85</f>
        <v>3.9</v>
      </c>
      <c r="M268" s="3">
        <f>Assumed_MinMaxZornTemps!I85</f>
        <v>9.9</v>
      </c>
      <c r="N268" s="11">
        <f t="shared" si="14"/>
        <v>2</v>
      </c>
      <c r="O268" s="11">
        <f t="shared" si="15"/>
        <v>8.0699999999999994E-2</v>
      </c>
      <c r="P268" s="5">
        <f t="shared" si="16"/>
        <v>5.1114997500000001</v>
      </c>
      <c r="Q268" s="11">
        <f t="shared" si="17"/>
        <v>-0.69616674999999995</v>
      </c>
    </row>
    <row r="269" spans="1:21" x14ac:dyDescent="0.25">
      <c r="A269">
        <v>67516001</v>
      </c>
      <c r="B269" s="1">
        <v>42453</v>
      </c>
      <c r="C269">
        <v>0.6</v>
      </c>
      <c r="D269">
        <v>7</v>
      </c>
      <c r="E269">
        <v>2.2000000000000002</v>
      </c>
      <c r="F269" s="11">
        <f>'[1]2016'!E86</f>
        <v>1326</v>
      </c>
      <c r="H269" s="17">
        <v>176</v>
      </c>
      <c r="J269" s="4">
        <f t="shared" si="12"/>
        <v>0.6</v>
      </c>
      <c r="K269" s="11">
        <f t="shared" si="13"/>
        <v>7</v>
      </c>
      <c r="L269" s="3">
        <f>Assumed_MinMaxZornTemps!H86</f>
        <v>4.7</v>
      </c>
      <c r="M269" s="3">
        <f>Assumed_MinMaxZornTemps!I86</f>
        <v>9.9</v>
      </c>
      <c r="N269" s="11">
        <f t="shared" si="14"/>
        <v>2.2000000000000002</v>
      </c>
      <c r="O269" s="11">
        <f t="shared" si="15"/>
        <v>0.1326</v>
      </c>
      <c r="P269" s="5">
        <f t="shared" si="16"/>
        <v>5.1963761000000002</v>
      </c>
      <c r="Q269" s="11">
        <f t="shared" si="17"/>
        <v>-0.69370149999999997</v>
      </c>
    </row>
    <row r="270" spans="1:21" x14ac:dyDescent="0.25">
      <c r="A270">
        <v>67516001</v>
      </c>
      <c r="B270" s="1">
        <v>42454</v>
      </c>
      <c r="C270">
        <v>2.6</v>
      </c>
      <c r="D270">
        <v>6.7</v>
      </c>
      <c r="E270">
        <v>0.7</v>
      </c>
      <c r="F270" s="11">
        <f>'[1]2016'!E87</f>
        <v>581</v>
      </c>
      <c r="H270" s="17">
        <v>177</v>
      </c>
      <c r="J270" s="4">
        <f t="shared" si="12"/>
        <v>2.6</v>
      </c>
      <c r="K270" s="11">
        <f t="shared" si="13"/>
        <v>6.7</v>
      </c>
      <c r="L270" s="3">
        <f>Assumed_MinMaxZornTemps!H87</f>
        <v>5.8</v>
      </c>
      <c r="M270" s="3">
        <f>Assumed_MinMaxZornTemps!I87</f>
        <v>10.1</v>
      </c>
      <c r="N270" s="11">
        <f t="shared" si="14"/>
        <v>0.7</v>
      </c>
      <c r="O270" s="11">
        <f t="shared" si="15"/>
        <v>5.8099999999999999E-2</v>
      </c>
      <c r="P270" s="5">
        <f t="shared" si="16"/>
        <v>5.2009334625000001</v>
      </c>
      <c r="Q270" s="11">
        <f t="shared" si="17"/>
        <v>-0.69724025000000001</v>
      </c>
      <c r="T270" s="19" t="s">
        <v>19</v>
      </c>
      <c r="U270" s="19"/>
    </row>
    <row r="271" spans="1:21" x14ac:dyDescent="0.25">
      <c r="A271">
        <v>67516001</v>
      </c>
      <c r="B271" s="1">
        <v>42455</v>
      </c>
      <c r="C271">
        <v>0</v>
      </c>
      <c r="D271">
        <v>9.1</v>
      </c>
      <c r="E271">
        <v>1.6</v>
      </c>
      <c r="F271" s="11">
        <f>'[1]2016'!E88</f>
        <v>1826</v>
      </c>
      <c r="H271" s="17">
        <v>178</v>
      </c>
      <c r="J271" s="4">
        <f t="shared" si="12"/>
        <v>0</v>
      </c>
      <c r="K271" s="11">
        <f t="shared" si="13"/>
        <v>9.1</v>
      </c>
      <c r="L271" s="3">
        <f>Assumed_MinMaxZornTemps!H88</f>
        <v>7.8</v>
      </c>
      <c r="M271" s="3">
        <f>Assumed_MinMaxZornTemps!I88</f>
        <v>11.1</v>
      </c>
      <c r="N271" s="11">
        <f t="shared" si="14"/>
        <v>1.6</v>
      </c>
      <c r="O271" s="11">
        <f t="shared" si="15"/>
        <v>0.18260000000000001</v>
      </c>
      <c r="P271" s="5">
        <f t="shared" si="16"/>
        <v>7.9593112749999992</v>
      </c>
      <c r="Q271" s="11">
        <f t="shared" si="17"/>
        <v>-0.69132649999999995</v>
      </c>
      <c r="T271" s="19" t="s">
        <v>7</v>
      </c>
      <c r="U271" s="19" t="s">
        <v>8</v>
      </c>
    </row>
    <row r="272" spans="1:21" x14ac:dyDescent="0.25">
      <c r="A272">
        <v>67516001</v>
      </c>
      <c r="B272" s="1">
        <v>42456</v>
      </c>
      <c r="C272">
        <v>0</v>
      </c>
      <c r="D272">
        <v>8.4</v>
      </c>
      <c r="E272">
        <v>2.7</v>
      </c>
      <c r="F272" s="11">
        <f>'[1]2016'!E89</f>
        <v>663</v>
      </c>
      <c r="H272" s="17">
        <v>179</v>
      </c>
      <c r="I272" s="12">
        <v>42456</v>
      </c>
      <c r="J272" s="13">
        <v>0.2</v>
      </c>
      <c r="K272" s="11">
        <f t="shared" si="13"/>
        <v>8.4</v>
      </c>
      <c r="L272" s="3">
        <f>Assumed_MinMaxZornTemps!H89</f>
        <v>8.1999999999999993</v>
      </c>
      <c r="M272" s="3">
        <f>Assumed_MinMaxZornTemps!I89</f>
        <v>13.7</v>
      </c>
      <c r="N272" s="11">
        <f t="shared" si="14"/>
        <v>2.7</v>
      </c>
      <c r="O272" s="11">
        <f t="shared" si="15"/>
        <v>6.6299999999999998E-2</v>
      </c>
      <c r="P272" s="5">
        <f t="shared" si="16"/>
        <v>6.4836604375000002</v>
      </c>
      <c r="Q272" s="11">
        <f t="shared" si="17"/>
        <v>-0.69685075000000007</v>
      </c>
      <c r="T272">
        <f t="shared" ref="T272:T335" si="18">C272-J272</f>
        <v>-0.2</v>
      </c>
      <c r="U272">
        <f>T272</f>
        <v>-0.2</v>
      </c>
    </row>
    <row r="273" spans="1:21" x14ac:dyDescent="0.25">
      <c r="A273">
        <v>67516001</v>
      </c>
      <c r="B273" s="1">
        <v>42457</v>
      </c>
      <c r="C273">
        <v>3.6</v>
      </c>
      <c r="D273">
        <v>8.1999999999999993</v>
      </c>
      <c r="E273">
        <v>2.5</v>
      </c>
      <c r="F273" s="11">
        <f>'[1]2016'!E90</f>
        <v>1219</v>
      </c>
      <c r="H273" s="17">
        <v>180</v>
      </c>
      <c r="I273" s="14">
        <v>42457</v>
      </c>
      <c r="J273" s="13">
        <v>0</v>
      </c>
      <c r="K273" s="11">
        <f t="shared" si="13"/>
        <v>8.1999999999999993</v>
      </c>
      <c r="L273" s="3">
        <f>Assumed_MinMaxZornTemps!H90</f>
        <v>8.1999999999999993</v>
      </c>
      <c r="M273" s="3">
        <f>Assumed_MinMaxZornTemps!I90</f>
        <v>14.1</v>
      </c>
      <c r="N273" s="11">
        <f t="shared" si="14"/>
        <v>2.5</v>
      </c>
      <c r="O273" s="11">
        <f t="shared" si="15"/>
        <v>0.12189999999999999</v>
      </c>
      <c r="P273" s="5">
        <f t="shared" si="16"/>
        <v>6.1520812374999991</v>
      </c>
      <c r="Q273" s="11">
        <f t="shared" si="17"/>
        <v>-0.69420974999999996</v>
      </c>
      <c r="T273" s="11">
        <f t="shared" si="18"/>
        <v>3.6</v>
      </c>
      <c r="U273">
        <f>U272+T273</f>
        <v>3.4</v>
      </c>
    </row>
    <row r="274" spans="1:21" x14ac:dyDescent="0.25">
      <c r="A274">
        <v>67516001</v>
      </c>
      <c r="B274" s="1">
        <v>42458</v>
      </c>
      <c r="C274">
        <v>0.2</v>
      </c>
      <c r="D274">
        <v>9.1999999999999993</v>
      </c>
      <c r="E274">
        <v>2.7</v>
      </c>
      <c r="F274" s="11">
        <f>'[1]2016'!E91</f>
        <v>1633</v>
      </c>
      <c r="H274" s="17">
        <v>181</v>
      </c>
      <c r="I274" s="14">
        <v>42458</v>
      </c>
      <c r="J274" s="13">
        <v>3.4000000000000008</v>
      </c>
      <c r="K274" s="11">
        <f t="shared" si="13"/>
        <v>9.1999999999999993</v>
      </c>
      <c r="L274" s="3">
        <f>Assumed_MinMaxZornTemps!H91</f>
        <v>9.1999999999999993</v>
      </c>
      <c r="M274" s="3">
        <f>Assumed_MinMaxZornTemps!I91</f>
        <v>14.7</v>
      </c>
      <c r="N274" s="11">
        <f t="shared" si="14"/>
        <v>2.7</v>
      </c>
      <c r="O274" s="11">
        <f t="shared" si="15"/>
        <v>0.1633</v>
      </c>
      <c r="P274" s="5">
        <f t="shared" si="16"/>
        <v>7.2963310624999993</v>
      </c>
      <c r="Q274" s="11">
        <f t="shared" si="17"/>
        <v>-0.69224324999999998</v>
      </c>
      <c r="T274" s="11">
        <f t="shared" si="18"/>
        <v>-3.2000000000000006</v>
      </c>
      <c r="U274" s="11">
        <f>U273+T274</f>
        <v>0.19999999999999929</v>
      </c>
    </row>
    <row r="275" spans="1:21" x14ac:dyDescent="0.25">
      <c r="A275">
        <v>67516001</v>
      </c>
      <c r="B275" s="1">
        <v>42459</v>
      </c>
      <c r="C275">
        <v>14.6</v>
      </c>
      <c r="D275">
        <v>9.6999999999999993</v>
      </c>
      <c r="E275">
        <v>1.3</v>
      </c>
      <c r="F275" s="11">
        <f>'[1]2016'!E92</f>
        <v>469</v>
      </c>
      <c r="H275" s="17">
        <v>182</v>
      </c>
      <c r="I275" s="12">
        <v>42459</v>
      </c>
      <c r="J275" s="13">
        <v>0.60000000000000009</v>
      </c>
      <c r="K275" s="11">
        <f t="shared" si="13"/>
        <v>9.6999999999999993</v>
      </c>
      <c r="L275" s="3">
        <f>Assumed_MinMaxZornTemps!H92</f>
        <v>9.6999999999999993</v>
      </c>
      <c r="M275" s="3">
        <f>Assumed_MinMaxZornTemps!I92</f>
        <v>16.100000000000001</v>
      </c>
      <c r="N275" s="11">
        <f t="shared" si="14"/>
        <v>1.3</v>
      </c>
      <c r="O275" s="11">
        <f t="shared" si="15"/>
        <v>4.6899999999999997E-2</v>
      </c>
      <c r="P275" s="5">
        <f t="shared" si="16"/>
        <v>7.4671287999999985</v>
      </c>
      <c r="Q275" s="11">
        <f t="shared" si="17"/>
        <v>-0.69777224999999998</v>
      </c>
      <c r="T275" s="11">
        <f t="shared" si="18"/>
        <v>14</v>
      </c>
      <c r="U275" s="11">
        <f t="shared" ref="U275:U338" si="19">U274+T275</f>
        <v>14.2</v>
      </c>
    </row>
    <row r="276" spans="1:21" x14ac:dyDescent="0.25">
      <c r="A276">
        <v>67516001</v>
      </c>
      <c r="B276" s="1">
        <v>42460</v>
      </c>
      <c r="C276">
        <v>4.4000000000000004</v>
      </c>
      <c r="D276">
        <v>9.5</v>
      </c>
      <c r="E276">
        <v>1.1000000000000001</v>
      </c>
      <c r="F276" s="11">
        <f>'[1]2016'!E93</f>
        <v>1079</v>
      </c>
      <c r="H276" s="17">
        <v>183</v>
      </c>
      <c r="I276" s="14">
        <v>42460</v>
      </c>
      <c r="J276" s="13">
        <v>18.199999999999967</v>
      </c>
      <c r="K276" s="11">
        <f t="shared" si="13"/>
        <v>9.5</v>
      </c>
      <c r="L276" s="3">
        <f>Assumed_MinMaxZornTemps!H93</f>
        <v>6.3</v>
      </c>
      <c r="M276" s="3">
        <f>Assumed_MinMaxZornTemps!I93</f>
        <v>14.5</v>
      </c>
      <c r="N276" s="11">
        <f t="shared" si="14"/>
        <v>1.1000000000000001</v>
      </c>
      <c r="O276" s="11">
        <f t="shared" si="15"/>
        <v>0.1079</v>
      </c>
      <c r="P276" s="5">
        <f t="shared" si="16"/>
        <v>6.6510135249999998</v>
      </c>
      <c r="Q276" s="11">
        <f t="shared" si="17"/>
        <v>-0.69487474999999999</v>
      </c>
      <c r="T276" s="11">
        <f t="shared" si="18"/>
        <v>-13.799999999999967</v>
      </c>
      <c r="U276" s="11">
        <f t="shared" si="19"/>
        <v>0.40000000000003233</v>
      </c>
    </row>
    <row r="277" spans="1:21" x14ac:dyDescent="0.25">
      <c r="A277">
        <v>67516001</v>
      </c>
      <c r="B277" s="1">
        <v>42461</v>
      </c>
      <c r="C277">
        <v>0</v>
      </c>
      <c r="D277">
        <v>5.7</v>
      </c>
      <c r="E277">
        <v>0.6</v>
      </c>
      <c r="F277" s="11">
        <f>'[1]2016'!E94</f>
        <v>425</v>
      </c>
      <c r="H277" s="17">
        <v>184</v>
      </c>
      <c r="I277" s="12">
        <v>42461</v>
      </c>
      <c r="J277" s="13">
        <v>8.4000000000000021</v>
      </c>
      <c r="K277" s="11">
        <f t="shared" si="13"/>
        <v>5.7</v>
      </c>
      <c r="L277" s="3">
        <f>Assumed_MinMaxZornTemps!H94</f>
        <v>5.7</v>
      </c>
      <c r="M277" s="3">
        <f>Assumed_MinMaxZornTemps!I94</f>
        <v>15.6</v>
      </c>
      <c r="N277" s="11">
        <f t="shared" si="14"/>
        <v>0.6</v>
      </c>
      <c r="O277" s="11">
        <f t="shared" si="15"/>
        <v>4.2500000000000003E-2</v>
      </c>
      <c r="P277" s="5">
        <f t="shared" si="16"/>
        <v>2.2449928125000005</v>
      </c>
      <c r="Q277" s="11">
        <f t="shared" si="17"/>
        <v>-0.69798125</v>
      </c>
      <c r="T277" s="11">
        <f t="shared" si="18"/>
        <v>-8.4000000000000021</v>
      </c>
      <c r="U277" s="11">
        <f t="shared" si="19"/>
        <v>-7.9999999999999698</v>
      </c>
    </row>
    <row r="278" spans="1:21" x14ac:dyDescent="0.25">
      <c r="A278">
        <v>67516001</v>
      </c>
      <c r="B278" s="1">
        <v>42462</v>
      </c>
      <c r="C278">
        <v>0</v>
      </c>
      <c r="D278">
        <v>8.9</v>
      </c>
      <c r="E278">
        <v>1.5</v>
      </c>
      <c r="F278" s="11">
        <f>'[1]2016'!E95</f>
        <v>1061</v>
      </c>
      <c r="H278" s="17">
        <v>185</v>
      </c>
      <c r="I278" s="12">
        <v>42462</v>
      </c>
      <c r="J278" s="13">
        <v>3.2000000000000006</v>
      </c>
      <c r="K278" s="11">
        <f t="shared" si="13"/>
        <v>8.9</v>
      </c>
      <c r="L278" s="3">
        <f>Assumed_MinMaxZornTemps!H95</f>
        <v>5.6</v>
      </c>
      <c r="M278" s="3">
        <f>Assumed_MinMaxZornTemps!I95</f>
        <v>15.1</v>
      </c>
      <c r="N278" s="11">
        <f t="shared" si="14"/>
        <v>1.5</v>
      </c>
      <c r="O278" s="11">
        <f t="shared" si="15"/>
        <v>0.1061</v>
      </c>
      <c r="P278" s="5">
        <f t="shared" si="16"/>
        <v>5.5989388125000001</v>
      </c>
      <c r="Q278" s="11">
        <f t="shared" si="17"/>
        <v>-0.69496025000000006</v>
      </c>
      <c r="T278" s="11">
        <f t="shared" si="18"/>
        <v>-3.2000000000000006</v>
      </c>
      <c r="U278" s="11">
        <f t="shared" si="19"/>
        <v>-11.199999999999971</v>
      </c>
    </row>
    <row r="279" spans="1:21" x14ac:dyDescent="0.25">
      <c r="A279">
        <v>67516001</v>
      </c>
      <c r="B279" s="1">
        <v>42463</v>
      </c>
      <c r="C279">
        <v>2</v>
      </c>
      <c r="D279">
        <v>13.3</v>
      </c>
      <c r="E279">
        <v>1.8</v>
      </c>
      <c r="F279" s="11">
        <f>'[1]2016'!E96</f>
        <v>891</v>
      </c>
      <c r="H279" s="17">
        <v>186</v>
      </c>
      <c r="I279" s="14">
        <v>42463</v>
      </c>
      <c r="J279" s="13">
        <v>0</v>
      </c>
      <c r="K279" s="11">
        <f t="shared" si="13"/>
        <v>13.3</v>
      </c>
      <c r="L279" s="3">
        <f>Assumed_MinMaxZornTemps!H96</f>
        <v>5.2</v>
      </c>
      <c r="M279" s="3">
        <f>Assumed_MinMaxZornTemps!I96</f>
        <v>13.4</v>
      </c>
      <c r="N279" s="11">
        <f t="shared" si="14"/>
        <v>1.8</v>
      </c>
      <c r="O279" s="11">
        <f t="shared" si="15"/>
        <v>8.9099999999999999E-2</v>
      </c>
      <c r="P279" s="5">
        <f t="shared" si="16"/>
        <v>10.447352225000001</v>
      </c>
      <c r="Q279" s="11">
        <f t="shared" si="17"/>
        <v>-0.69576775000000002</v>
      </c>
      <c r="T279" s="11">
        <f t="shared" si="18"/>
        <v>2</v>
      </c>
      <c r="U279" s="11">
        <f t="shared" si="19"/>
        <v>-9.1999999999999709</v>
      </c>
    </row>
    <row r="280" spans="1:21" x14ac:dyDescent="0.25">
      <c r="A280">
        <v>67516001</v>
      </c>
      <c r="B280" s="1">
        <v>42464</v>
      </c>
      <c r="C280">
        <v>5.6</v>
      </c>
      <c r="D280">
        <v>12.6</v>
      </c>
      <c r="E280">
        <v>1.7</v>
      </c>
      <c r="F280" s="11">
        <f>'[1]2016'!E97</f>
        <v>866</v>
      </c>
      <c r="H280" s="17">
        <v>187</v>
      </c>
      <c r="I280" s="14">
        <v>42464</v>
      </c>
      <c r="J280" s="13">
        <v>0.8</v>
      </c>
      <c r="K280" s="11">
        <f t="shared" si="13"/>
        <v>12.6</v>
      </c>
      <c r="L280" s="3">
        <f>Assumed_MinMaxZornTemps!H97</f>
        <v>5</v>
      </c>
      <c r="M280" s="3">
        <f>Assumed_MinMaxZornTemps!I97</f>
        <v>13.9</v>
      </c>
      <c r="N280" s="11">
        <f t="shared" si="14"/>
        <v>1.7</v>
      </c>
      <c r="O280" s="11">
        <f t="shared" si="15"/>
        <v>8.6599999999999996E-2</v>
      </c>
      <c r="P280" s="5">
        <f t="shared" si="16"/>
        <v>9.5033050750000001</v>
      </c>
      <c r="Q280" s="11">
        <f t="shared" si="17"/>
        <v>-0.69588650000000007</v>
      </c>
      <c r="T280" s="11">
        <f t="shared" si="18"/>
        <v>4.8</v>
      </c>
      <c r="U280" s="11">
        <f t="shared" si="19"/>
        <v>-4.399999999999971</v>
      </c>
    </row>
    <row r="281" spans="1:21" x14ac:dyDescent="0.25">
      <c r="A281">
        <v>67516001</v>
      </c>
      <c r="B281" s="1">
        <v>42465</v>
      </c>
      <c r="C281">
        <v>3.4</v>
      </c>
      <c r="D281">
        <v>10.7</v>
      </c>
      <c r="E281">
        <v>1</v>
      </c>
      <c r="F281" s="11">
        <f>'[1]2016'!E98</f>
        <v>456</v>
      </c>
      <c r="H281" s="17">
        <v>188</v>
      </c>
      <c r="I281" s="12">
        <v>42465</v>
      </c>
      <c r="J281" s="13">
        <v>2.8000000000000003</v>
      </c>
      <c r="K281" s="11">
        <f t="shared" si="13"/>
        <v>10.7</v>
      </c>
      <c r="L281" s="3">
        <f>Assumed_MinMaxZornTemps!H98</f>
        <v>5.7</v>
      </c>
      <c r="M281" s="3">
        <f>Assumed_MinMaxZornTemps!I98</f>
        <v>14.4</v>
      </c>
      <c r="N281" s="11">
        <f t="shared" si="14"/>
        <v>1</v>
      </c>
      <c r="O281" s="11">
        <f t="shared" si="15"/>
        <v>4.5600000000000002E-2</v>
      </c>
      <c r="P281" s="5">
        <f t="shared" si="16"/>
        <v>7.6644220999999995</v>
      </c>
      <c r="Q281" s="11">
        <f t="shared" si="17"/>
        <v>-0.69783400000000007</v>
      </c>
      <c r="T281" s="11">
        <f t="shared" si="18"/>
        <v>0.59999999999999964</v>
      </c>
      <c r="U281" s="11">
        <f t="shared" si="19"/>
        <v>-3.7999999999999714</v>
      </c>
    </row>
    <row r="282" spans="1:21" x14ac:dyDescent="0.25">
      <c r="A282">
        <v>67516001</v>
      </c>
      <c r="B282" s="1">
        <v>42466</v>
      </c>
      <c r="C282">
        <v>0.4</v>
      </c>
      <c r="D282">
        <v>11.9</v>
      </c>
      <c r="E282">
        <v>2.8</v>
      </c>
      <c r="F282" s="11">
        <f>'[1]2016'!E99</f>
        <v>1960</v>
      </c>
      <c r="H282" s="17">
        <v>189</v>
      </c>
      <c r="I282" s="14">
        <v>42466</v>
      </c>
      <c r="J282" s="13">
        <v>10.199999999999996</v>
      </c>
      <c r="K282" s="11">
        <f t="shared" si="13"/>
        <v>11.9</v>
      </c>
      <c r="L282" s="3">
        <f>Assumed_MinMaxZornTemps!H99</f>
        <v>7</v>
      </c>
      <c r="M282" s="3">
        <f>Assumed_MinMaxZornTemps!I99</f>
        <v>16.2</v>
      </c>
      <c r="N282" s="11">
        <f t="shared" si="14"/>
        <v>2.8</v>
      </c>
      <c r="O282" s="11">
        <f t="shared" si="15"/>
        <v>0.19600000000000001</v>
      </c>
      <c r="P282" s="5">
        <f t="shared" si="16"/>
        <v>8.7228260000000013</v>
      </c>
      <c r="Q282" s="11">
        <f t="shared" si="17"/>
        <v>-0.69069000000000003</v>
      </c>
      <c r="T282" s="11">
        <f t="shared" si="18"/>
        <v>-9.7999999999999954</v>
      </c>
      <c r="U282" s="11">
        <f t="shared" si="19"/>
        <v>-13.599999999999966</v>
      </c>
    </row>
    <row r="283" spans="1:21" x14ac:dyDescent="0.25">
      <c r="A283">
        <v>67516001</v>
      </c>
      <c r="B283" s="1">
        <v>42467</v>
      </c>
      <c r="C283">
        <v>1</v>
      </c>
      <c r="D283">
        <v>8.1</v>
      </c>
      <c r="E283">
        <v>2.4</v>
      </c>
      <c r="F283" s="11">
        <f>'[1]2016'!E100</f>
        <v>956</v>
      </c>
      <c r="H283" s="17">
        <v>190</v>
      </c>
      <c r="I283" s="14">
        <v>42467</v>
      </c>
      <c r="J283" s="13">
        <v>1</v>
      </c>
      <c r="K283" s="11">
        <f t="shared" si="13"/>
        <v>8.1</v>
      </c>
      <c r="L283" s="3">
        <f>Assumed_MinMaxZornTemps!H100</f>
        <v>8.1</v>
      </c>
      <c r="M283" s="3">
        <f>Assumed_MinMaxZornTemps!I100</f>
        <v>13.8</v>
      </c>
      <c r="N283" s="11">
        <f t="shared" si="14"/>
        <v>2.4</v>
      </c>
      <c r="O283" s="11">
        <f t="shared" si="15"/>
        <v>9.5600000000000004E-2</v>
      </c>
      <c r="P283" s="5">
        <f t="shared" si="16"/>
        <v>6.1179418499999993</v>
      </c>
      <c r="Q283" s="11">
        <f t="shared" si="17"/>
        <v>-0.69545899999999994</v>
      </c>
      <c r="T283" s="11">
        <f t="shared" si="18"/>
        <v>0</v>
      </c>
      <c r="U283" s="11">
        <f t="shared" si="19"/>
        <v>-13.599999999999966</v>
      </c>
    </row>
    <row r="284" spans="1:21" x14ac:dyDescent="0.25">
      <c r="A284">
        <v>67516001</v>
      </c>
      <c r="B284" s="1">
        <v>42468</v>
      </c>
      <c r="C284">
        <v>0</v>
      </c>
      <c r="D284">
        <v>8.1</v>
      </c>
      <c r="E284">
        <v>2.4</v>
      </c>
      <c r="F284" s="11">
        <f>'[1]2016'!E101</f>
        <v>1143</v>
      </c>
      <c r="H284" s="17">
        <v>191</v>
      </c>
      <c r="I284" s="12">
        <v>42468</v>
      </c>
      <c r="J284" s="13">
        <v>0.8</v>
      </c>
      <c r="K284" s="11">
        <f t="shared" si="13"/>
        <v>8.1</v>
      </c>
      <c r="L284" s="3">
        <f>Assumed_MinMaxZornTemps!H101</f>
        <v>7.6</v>
      </c>
      <c r="M284" s="3">
        <f>Assumed_MinMaxZornTemps!I101</f>
        <v>15.6</v>
      </c>
      <c r="N284" s="11">
        <f t="shared" si="14"/>
        <v>2.4</v>
      </c>
      <c r="O284" s="11">
        <f t="shared" si="15"/>
        <v>0.1143</v>
      </c>
      <c r="P284" s="5">
        <f t="shared" si="16"/>
        <v>5.3217169999999996</v>
      </c>
      <c r="Q284" s="11">
        <f t="shared" si="17"/>
        <v>-0.69457075000000001</v>
      </c>
      <c r="T284" s="11">
        <f t="shared" si="18"/>
        <v>-0.8</v>
      </c>
      <c r="U284" s="11">
        <f t="shared" si="19"/>
        <v>-14.399999999999967</v>
      </c>
    </row>
    <row r="285" spans="1:21" x14ac:dyDescent="0.25">
      <c r="A285">
        <v>67516001</v>
      </c>
      <c r="B285" s="1">
        <v>42469</v>
      </c>
      <c r="C285">
        <v>0</v>
      </c>
      <c r="D285">
        <v>8.5</v>
      </c>
      <c r="E285">
        <v>2</v>
      </c>
      <c r="F285" s="11">
        <f>'[1]2016'!E102</f>
        <v>661</v>
      </c>
      <c r="H285" s="17">
        <v>192</v>
      </c>
      <c r="I285" s="14">
        <v>42469</v>
      </c>
      <c r="J285" s="13">
        <v>0</v>
      </c>
      <c r="K285" s="11">
        <f t="shared" si="13"/>
        <v>8.5</v>
      </c>
      <c r="L285" s="3">
        <f>Assumed_MinMaxZornTemps!H102</f>
        <v>8.5</v>
      </c>
      <c r="M285" s="3">
        <f>Assumed_MinMaxZornTemps!I102</f>
        <v>15.9</v>
      </c>
      <c r="N285" s="11">
        <f t="shared" si="14"/>
        <v>2</v>
      </c>
      <c r="O285" s="11">
        <f t="shared" si="15"/>
        <v>6.6100000000000006E-2</v>
      </c>
      <c r="P285" s="5">
        <f t="shared" si="16"/>
        <v>5.9216170749999995</v>
      </c>
      <c r="Q285" s="11">
        <f t="shared" si="17"/>
        <v>-0.69686025000000007</v>
      </c>
      <c r="T285" s="11">
        <f t="shared" si="18"/>
        <v>0</v>
      </c>
      <c r="U285" s="11">
        <f t="shared" si="19"/>
        <v>-14.399999999999967</v>
      </c>
    </row>
    <row r="286" spans="1:21" x14ac:dyDescent="0.25">
      <c r="A286">
        <v>67516001</v>
      </c>
      <c r="B286" s="1">
        <v>42470</v>
      </c>
      <c r="C286">
        <v>0</v>
      </c>
      <c r="D286">
        <v>11.1</v>
      </c>
      <c r="E286">
        <v>2.9</v>
      </c>
      <c r="F286" s="11">
        <f>'[1]2016'!E103</f>
        <v>2173</v>
      </c>
      <c r="H286" s="17">
        <v>193</v>
      </c>
      <c r="I286" s="14">
        <v>42470</v>
      </c>
      <c r="J286" s="13">
        <v>0</v>
      </c>
      <c r="K286" s="11">
        <f t="shared" si="13"/>
        <v>11.1</v>
      </c>
      <c r="L286" s="3">
        <f>Assumed_MinMaxZornTemps!H103</f>
        <v>9.6</v>
      </c>
      <c r="M286" s="3">
        <f>Assumed_MinMaxZornTemps!I103</f>
        <v>14.8</v>
      </c>
      <c r="N286" s="11">
        <f t="shared" si="14"/>
        <v>2.9</v>
      </c>
      <c r="O286" s="11">
        <f t="shared" si="15"/>
        <v>0.21729999999999999</v>
      </c>
      <c r="P286" s="5">
        <f t="shared" si="16"/>
        <v>9.3068365499999999</v>
      </c>
      <c r="Q286" s="11">
        <f t="shared" si="17"/>
        <v>-0.68967824999999994</v>
      </c>
      <c r="T286" s="11">
        <f t="shared" si="18"/>
        <v>0</v>
      </c>
      <c r="U286" s="11">
        <f t="shared" si="19"/>
        <v>-14.399999999999967</v>
      </c>
    </row>
    <row r="287" spans="1:21" x14ac:dyDescent="0.25">
      <c r="A287">
        <v>67516001</v>
      </c>
      <c r="B287" s="1">
        <v>42471</v>
      </c>
      <c r="C287">
        <v>2.4</v>
      </c>
      <c r="D287">
        <v>11.5</v>
      </c>
      <c r="E287">
        <v>3</v>
      </c>
      <c r="F287" s="11">
        <f>'[1]2016'!E104</f>
        <v>1827</v>
      </c>
      <c r="H287" s="17">
        <v>194</v>
      </c>
      <c r="I287" s="12">
        <v>42471</v>
      </c>
      <c r="J287" s="13">
        <v>0</v>
      </c>
      <c r="K287" s="11">
        <f t="shared" ref="K287:K350" si="20">D287</f>
        <v>11.5</v>
      </c>
      <c r="L287" s="3">
        <f>Assumed_MinMaxZornTemps!H104</f>
        <v>11.5</v>
      </c>
      <c r="M287" s="3">
        <f>Assumed_MinMaxZornTemps!I104</f>
        <v>15.5</v>
      </c>
      <c r="N287" s="11">
        <f t="shared" ref="N287:N350" si="21">E287</f>
        <v>3</v>
      </c>
      <c r="O287" s="11">
        <f t="shared" ref="O287:O350" si="22">F287/10^4</f>
        <v>0.1827</v>
      </c>
      <c r="P287" s="5">
        <f t="shared" ref="P287:P350" si="23">K287+Q287*(M287-L287)/2</f>
        <v>10.1173565</v>
      </c>
      <c r="Q287" s="11">
        <f t="shared" ref="Q287:Q350" si="24">(O287*(1-$Q$91)-14)/20</f>
        <v>-0.69132174999999996</v>
      </c>
      <c r="T287" s="11">
        <f t="shared" si="18"/>
        <v>2.4</v>
      </c>
      <c r="U287" s="11">
        <f t="shared" si="19"/>
        <v>-11.999999999999966</v>
      </c>
    </row>
    <row r="288" spans="1:21" x14ac:dyDescent="0.25">
      <c r="A288">
        <v>67516001</v>
      </c>
      <c r="B288" s="1">
        <v>42472</v>
      </c>
      <c r="C288">
        <v>1.6</v>
      </c>
      <c r="D288">
        <v>11.9</v>
      </c>
      <c r="E288">
        <v>3</v>
      </c>
      <c r="F288" s="11">
        <f>'[1]2016'!E105</f>
        <v>1543</v>
      </c>
      <c r="H288" s="17">
        <v>195</v>
      </c>
      <c r="I288" s="12">
        <v>42472</v>
      </c>
      <c r="J288" s="13">
        <v>0</v>
      </c>
      <c r="K288" s="11">
        <f t="shared" si="20"/>
        <v>11.9</v>
      </c>
      <c r="L288" s="3">
        <f>Assumed_MinMaxZornTemps!H105</f>
        <v>10.9</v>
      </c>
      <c r="M288" s="3">
        <f>Assumed_MinMaxZornTemps!I105</f>
        <v>14.8</v>
      </c>
      <c r="N288" s="11">
        <f t="shared" si="21"/>
        <v>3</v>
      </c>
      <c r="O288" s="11">
        <f t="shared" si="22"/>
        <v>0.15429999999999999</v>
      </c>
      <c r="P288" s="5">
        <f t="shared" si="23"/>
        <v>10.549292037500001</v>
      </c>
      <c r="Q288" s="11">
        <f t="shared" si="24"/>
        <v>-0.69267075</v>
      </c>
      <c r="T288" s="11">
        <f t="shared" si="18"/>
        <v>1.6</v>
      </c>
      <c r="U288" s="11">
        <f t="shared" si="19"/>
        <v>-10.399999999999967</v>
      </c>
    </row>
    <row r="289" spans="1:21" x14ac:dyDescent="0.25">
      <c r="A289">
        <v>67516001</v>
      </c>
      <c r="B289" s="1">
        <v>42473</v>
      </c>
      <c r="C289">
        <v>6.2</v>
      </c>
      <c r="D289">
        <v>9.9</v>
      </c>
      <c r="E289">
        <v>1.4</v>
      </c>
      <c r="F289" s="11">
        <f>'[1]2016'!E106</f>
        <v>813</v>
      </c>
      <c r="H289" s="17">
        <v>196</v>
      </c>
      <c r="I289" s="14">
        <v>42473</v>
      </c>
      <c r="J289" s="13">
        <v>3.0000000000000004</v>
      </c>
      <c r="K289" s="11">
        <f t="shared" si="20"/>
        <v>9.9</v>
      </c>
      <c r="L289" s="3">
        <f>Assumed_MinMaxZornTemps!H106</f>
        <v>9.9</v>
      </c>
      <c r="M289" s="3">
        <f>Assumed_MinMaxZornTemps!I106</f>
        <v>15.4</v>
      </c>
      <c r="N289" s="11">
        <f t="shared" si="21"/>
        <v>1.4</v>
      </c>
      <c r="O289" s="11">
        <f t="shared" si="22"/>
        <v>8.1299999999999997E-2</v>
      </c>
      <c r="P289" s="5">
        <f t="shared" si="23"/>
        <v>7.9856198125000004</v>
      </c>
      <c r="Q289" s="11">
        <f t="shared" si="24"/>
        <v>-0.69613824999999996</v>
      </c>
      <c r="T289" s="11">
        <f t="shared" si="18"/>
        <v>3.1999999999999997</v>
      </c>
      <c r="U289" s="11">
        <f t="shared" si="19"/>
        <v>-7.1999999999999673</v>
      </c>
    </row>
    <row r="290" spans="1:21" x14ac:dyDescent="0.25">
      <c r="A290">
        <v>67516001</v>
      </c>
      <c r="B290" s="1">
        <v>42474</v>
      </c>
      <c r="C290">
        <v>5.8</v>
      </c>
      <c r="D290">
        <v>11</v>
      </c>
      <c r="E290">
        <v>2.6</v>
      </c>
      <c r="F290" s="11">
        <f>'[1]2016'!E107</f>
        <v>1595</v>
      </c>
      <c r="H290" s="17">
        <v>197</v>
      </c>
      <c r="I290" s="14">
        <v>42474</v>
      </c>
      <c r="J290" s="13">
        <v>0</v>
      </c>
      <c r="K290" s="11">
        <f t="shared" si="20"/>
        <v>11</v>
      </c>
      <c r="L290" s="3">
        <f>Assumed_MinMaxZornTemps!H107</f>
        <v>7.2</v>
      </c>
      <c r="M290" s="3">
        <f>Assumed_MinMaxZornTemps!I107</f>
        <v>18.399999999999999</v>
      </c>
      <c r="N290" s="11">
        <f t="shared" si="21"/>
        <v>2.6</v>
      </c>
      <c r="O290" s="11">
        <f t="shared" si="22"/>
        <v>0.1595</v>
      </c>
      <c r="P290" s="5">
        <f t="shared" si="23"/>
        <v>7.1224270000000001</v>
      </c>
      <c r="Q290" s="11">
        <f t="shared" si="24"/>
        <v>-0.69242375</v>
      </c>
      <c r="T290" s="11">
        <f t="shared" si="18"/>
        <v>5.8</v>
      </c>
      <c r="U290" s="11">
        <f t="shared" si="19"/>
        <v>-1.3999999999999675</v>
      </c>
    </row>
    <row r="291" spans="1:21" x14ac:dyDescent="0.25">
      <c r="A291">
        <v>67516001</v>
      </c>
      <c r="B291" s="1">
        <v>42475</v>
      </c>
      <c r="C291">
        <v>9.6999999999999993</v>
      </c>
      <c r="D291">
        <v>11.2</v>
      </c>
      <c r="E291">
        <v>2</v>
      </c>
      <c r="F291" s="11">
        <f>'[1]2016'!E108</f>
        <v>710</v>
      </c>
      <c r="H291" s="17">
        <v>198</v>
      </c>
      <c r="I291" s="14">
        <v>42475</v>
      </c>
      <c r="J291" s="13">
        <v>0.2</v>
      </c>
      <c r="K291" s="11">
        <f t="shared" si="20"/>
        <v>11.2</v>
      </c>
      <c r="L291" s="3">
        <f>Assumed_MinMaxZornTemps!H108</f>
        <v>8.3000000000000007</v>
      </c>
      <c r="M291" s="3">
        <f>Assumed_MinMaxZornTemps!I108</f>
        <v>17.7</v>
      </c>
      <c r="N291" s="11">
        <f t="shared" si="21"/>
        <v>2</v>
      </c>
      <c r="O291" s="11">
        <f t="shared" si="22"/>
        <v>7.0999999999999994E-2</v>
      </c>
      <c r="P291" s="5">
        <f t="shared" si="23"/>
        <v>7.9258507499999995</v>
      </c>
      <c r="Q291" s="11">
        <f t="shared" si="24"/>
        <v>-0.69662750000000007</v>
      </c>
      <c r="T291" s="11">
        <f t="shared" si="18"/>
        <v>9.5</v>
      </c>
      <c r="U291" s="11">
        <f t="shared" si="19"/>
        <v>8.1000000000000334</v>
      </c>
    </row>
    <row r="292" spans="1:21" x14ac:dyDescent="0.25">
      <c r="A292">
        <v>67516001</v>
      </c>
      <c r="B292" s="1">
        <v>42476</v>
      </c>
      <c r="C292">
        <v>18.5</v>
      </c>
      <c r="D292">
        <v>10</v>
      </c>
      <c r="E292">
        <v>1</v>
      </c>
      <c r="F292" s="11">
        <f>'[1]2016'!E109</f>
        <v>941</v>
      </c>
      <c r="H292" s="17">
        <v>199</v>
      </c>
      <c r="I292" s="14">
        <v>42476</v>
      </c>
      <c r="J292" s="13">
        <v>5.200000000000002</v>
      </c>
      <c r="K292" s="11">
        <f t="shared" si="20"/>
        <v>10</v>
      </c>
      <c r="L292" s="3">
        <f>Assumed_MinMaxZornTemps!H109</f>
        <v>7.2</v>
      </c>
      <c r="M292" s="3">
        <f>Assumed_MinMaxZornTemps!I109</f>
        <v>12.4</v>
      </c>
      <c r="N292" s="11">
        <f t="shared" si="21"/>
        <v>1</v>
      </c>
      <c r="O292" s="11">
        <f t="shared" si="22"/>
        <v>9.4100000000000003E-2</v>
      </c>
      <c r="P292" s="5">
        <f t="shared" si="23"/>
        <v>8.1916213500000001</v>
      </c>
      <c r="Q292" s="11">
        <f t="shared" si="24"/>
        <v>-0.69553025000000002</v>
      </c>
      <c r="T292" s="11">
        <f t="shared" si="18"/>
        <v>13.299999999999997</v>
      </c>
      <c r="U292" s="11">
        <f t="shared" si="19"/>
        <v>21.400000000000031</v>
      </c>
    </row>
    <row r="293" spans="1:21" x14ac:dyDescent="0.25">
      <c r="A293">
        <v>67516001</v>
      </c>
      <c r="B293" s="1">
        <v>42477</v>
      </c>
      <c r="C293">
        <v>2</v>
      </c>
      <c r="D293">
        <v>7.4</v>
      </c>
      <c r="E293">
        <v>1.1000000000000001</v>
      </c>
      <c r="F293" s="11">
        <f>'[1]2016'!E110</f>
        <v>598</v>
      </c>
      <c r="H293" s="17">
        <v>200</v>
      </c>
      <c r="I293" s="12">
        <v>42477</v>
      </c>
      <c r="J293" s="13">
        <v>18.199999999999967</v>
      </c>
      <c r="K293" s="11">
        <f t="shared" si="20"/>
        <v>7.4</v>
      </c>
      <c r="L293" s="3">
        <f>Assumed_MinMaxZornTemps!H110</f>
        <v>3.9</v>
      </c>
      <c r="M293" s="3">
        <f>Assumed_MinMaxZornTemps!I110</f>
        <v>9.3000000000000007</v>
      </c>
      <c r="N293" s="11">
        <f t="shared" si="21"/>
        <v>1.1000000000000001</v>
      </c>
      <c r="O293" s="11">
        <f t="shared" si="22"/>
        <v>5.9799999999999999E-2</v>
      </c>
      <c r="P293" s="5">
        <f t="shared" si="23"/>
        <v>5.5176693500000003</v>
      </c>
      <c r="Q293" s="11">
        <f t="shared" si="24"/>
        <v>-0.69715949999999993</v>
      </c>
      <c r="T293" s="11">
        <f t="shared" si="18"/>
        <v>-16.199999999999967</v>
      </c>
      <c r="U293" s="11">
        <f t="shared" si="19"/>
        <v>5.2000000000000632</v>
      </c>
    </row>
    <row r="294" spans="1:21" x14ac:dyDescent="0.25">
      <c r="A294">
        <v>67516001</v>
      </c>
      <c r="B294" s="1">
        <v>42478</v>
      </c>
      <c r="C294">
        <v>0</v>
      </c>
      <c r="D294">
        <v>8.1999999999999993</v>
      </c>
      <c r="E294">
        <v>2.4</v>
      </c>
      <c r="F294" s="11">
        <f>'[1]2016'!E111</f>
        <v>645</v>
      </c>
      <c r="H294" s="17">
        <v>201</v>
      </c>
      <c r="I294" s="14">
        <v>42478</v>
      </c>
      <c r="J294" s="13">
        <v>9.1999999999999993</v>
      </c>
      <c r="K294" s="11">
        <f t="shared" si="20"/>
        <v>8.1999999999999993</v>
      </c>
      <c r="L294" s="3">
        <f>Assumed_MinMaxZornTemps!H111</f>
        <v>3.5</v>
      </c>
      <c r="M294" s="3">
        <f>Assumed_MinMaxZornTemps!I111</f>
        <v>11.5</v>
      </c>
      <c r="N294" s="11">
        <f t="shared" si="21"/>
        <v>2.4</v>
      </c>
      <c r="O294" s="11">
        <f t="shared" si="22"/>
        <v>6.4500000000000002E-2</v>
      </c>
      <c r="P294" s="5">
        <f t="shared" si="23"/>
        <v>5.4122549999999991</v>
      </c>
      <c r="Q294" s="11">
        <f t="shared" si="24"/>
        <v>-0.69693625000000003</v>
      </c>
      <c r="T294" s="11">
        <f t="shared" si="18"/>
        <v>-9.1999999999999993</v>
      </c>
      <c r="U294" s="11">
        <f t="shared" si="19"/>
        <v>-3.9999999999999361</v>
      </c>
    </row>
    <row r="295" spans="1:21" x14ac:dyDescent="0.25">
      <c r="A295">
        <v>67516001</v>
      </c>
      <c r="B295" s="1">
        <v>42479</v>
      </c>
      <c r="C295">
        <v>0</v>
      </c>
      <c r="D295">
        <v>9.4</v>
      </c>
      <c r="E295">
        <v>2.9</v>
      </c>
      <c r="F295" s="11">
        <f>'[1]2016'!E112</f>
        <v>2392</v>
      </c>
      <c r="H295" s="17">
        <v>202</v>
      </c>
      <c r="I295" s="14">
        <v>42479</v>
      </c>
      <c r="J295" s="13">
        <v>0.8</v>
      </c>
      <c r="K295" s="11">
        <f t="shared" si="20"/>
        <v>9.4</v>
      </c>
      <c r="L295" s="3">
        <f>Assumed_MinMaxZornTemps!H112</f>
        <v>4.7</v>
      </c>
      <c r="M295" s="3">
        <f>Assumed_MinMaxZornTemps!I112</f>
        <v>13.6</v>
      </c>
      <c r="N295" s="11">
        <f t="shared" si="21"/>
        <v>2.9</v>
      </c>
      <c r="O295" s="11">
        <f t="shared" si="22"/>
        <v>0.2392</v>
      </c>
      <c r="P295" s="5">
        <f t="shared" si="23"/>
        <v>6.3355609000000008</v>
      </c>
      <c r="Q295" s="11">
        <f t="shared" si="24"/>
        <v>-0.68863799999999997</v>
      </c>
      <c r="T295" s="11">
        <f t="shared" si="18"/>
        <v>-0.8</v>
      </c>
      <c r="U295" s="11">
        <f t="shared" si="19"/>
        <v>-4.7999999999999359</v>
      </c>
    </row>
    <row r="296" spans="1:21" x14ac:dyDescent="0.25">
      <c r="A296">
        <v>67516001</v>
      </c>
      <c r="B296" s="1">
        <v>42480</v>
      </c>
      <c r="C296">
        <v>0</v>
      </c>
      <c r="D296">
        <v>10.7</v>
      </c>
      <c r="E296">
        <v>3.6</v>
      </c>
      <c r="F296" s="11">
        <f>'[1]2016'!E113</f>
        <v>2430</v>
      </c>
      <c r="H296" s="17">
        <v>203</v>
      </c>
      <c r="I296" s="14">
        <v>42480</v>
      </c>
      <c r="J296" s="13">
        <v>0</v>
      </c>
      <c r="K296" s="11">
        <f t="shared" si="20"/>
        <v>10.7</v>
      </c>
      <c r="L296" s="3">
        <f>Assumed_MinMaxZornTemps!H113</f>
        <v>9.3000000000000007</v>
      </c>
      <c r="M296" s="3">
        <f>Assumed_MinMaxZornTemps!I113</f>
        <v>15.9</v>
      </c>
      <c r="N296" s="11">
        <f t="shared" si="21"/>
        <v>3.6</v>
      </c>
      <c r="O296" s="11">
        <f t="shared" si="22"/>
        <v>0.24299999999999999</v>
      </c>
      <c r="P296" s="5">
        <f t="shared" si="23"/>
        <v>8.4280902500000003</v>
      </c>
      <c r="Q296" s="11">
        <f t="shared" si="24"/>
        <v>-0.68845749999999994</v>
      </c>
      <c r="T296" s="11">
        <f t="shared" si="18"/>
        <v>0</v>
      </c>
      <c r="U296" s="11">
        <f t="shared" si="19"/>
        <v>-4.7999999999999359</v>
      </c>
    </row>
    <row r="297" spans="1:21" x14ac:dyDescent="0.25">
      <c r="A297">
        <v>67516001</v>
      </c>
      <c r="B297" s="1">
        <v>42481</v>
      </c>
      <c r="C297">
        <v>0</v>
      </c>
      <c r="D297">
        <v>13</v>
      </c>
      <c r="E297">
        <v>3.9</v>
      </c>
      <c r="F297" s="11">
        <f>'[1]2016'!E114</f>
        <v>2212</v>
      </c>
      <c r="H297" s="17">
        <v>204</v>
      </c>
      <c r="I297" s="14">
        <v>42481</v>
      </c>
      <c r="J297" s="13">
        <v>0</v>
      </c>
      <c r="K297" s="11">
        <f t="shared" si="20"/>
        <v>13</v>
      </c>
      <c r="L297" s="3">
        <f>Assumed_MinMaxZornTemps!H114</f>
        <v>8.8000000000000007</v>
      </c>
      <c r="M297" s="3">
        <f>Assumed_MinMaxZornTemps!I114</f>
        <v>15.4</v>
      </c>
      <c r="N297" s="11">
        <f t="shared" si="21"/>
        <v>3.9</v>
      </c>
      <c r="O297" s="11">
        <f t="shared" si="22"/>
        <v>0.22120000000000001</v>
      </c>
      <c r="P297" s="5">
        <f t="shared" si="23"/>
        <v>10.7246731</v>
      </c>
      <c r="Q297" s="11">
        <f t="shared" si="24"/>
        <v>-0.68949300000000002</v>
      </c>
      <c r="T297" s="11">
        <f t="shared" si="18"/>
        <v>0</v>
      </c>
      <c r="U297" s="11">
        <f t="shared" si="19"/>
        <v>-4.7999999999999359</v>
      </c>
    </row>
    <row r="298" spans="1:21" x14ac:dyDescent="0.25">
      <c r="A298">
        <v>67516001</v>
      </c>
      <c r="B298" s="1">
        <v>42482</v>
      </c>
      <c r="C298">
        <v>0</v>
      </c>
      <c r="D298">
        <v>13.7</v>
      </c>
      <c r="E298">
        <v>3.3</v>
      </c>
      <c r="F298" s="11">
        <f>'[1]2016'!E115</f>
        <v>1723</v>
      </c>
      <c r="H298" s="17">
        <v>205</v>
      </c>
      <c r="I298" s="14">
        <v>42482</v>
      </c>
      <c r="J298" s="13">
        <v>0</v>
      </c>
      <c r="K298" s="11">
        <f t="shared" si="20"/>
        <v>13.7</v>
      </c>
      <c r="L298" s="3">
        <f>Assumed_MinMaxZornTemps!H115</f>
        <v>7.2</v>
      </c>
      <c r="M298" s="3">
        <f>Assumed_MinMaxZornTemps!I115</f>
        <v>15.2</v>
      </c>
      <c r="N298" s="11">
        <f t="shared" si="21"/>
        <v>3.3</v>
      </c>
      <c r="O298" s="11">
        <f t="shared" si="22"/>
        <v>0.17230000000000001</v>
      </c>
      <c r="P298" s="5">
        <f t="shared" si="23"/>
        <v>10.932736999999999</v>
      </c>
      <c r="Q298" s="11">
        <f t="shared" si="24"/>
        <v>-0.69181575000000006</v>
      </c>
      <c r="T298" s="11">
        <f t="shared" si="18"/>
        <v>0</v>
      </c>
      <c r="U298" s="11">
        <f t="shared" si="19"/>
        <v>-4.7999999999999359</v>
      </c>
    </row>
    <row r="299" spans="1:21" x14ac:dyDescent="0.25">
      <c r="A299">
        <v>67516001</v>
      </c>
      <c r="B299" s="1">
        <v>42483</v>
      </c>
      <c r="C299">
        <v>1.6</v>
      </c>
      <c r="D299">
        <v>7.1</v>
      </c>
      <c r="E299">
        <v>1.1000000000000001</v>
      </c>
      <c r="F299" s="11">
        <f>'[1]2016'!E116</f>
        <v>266</v>
      </c>
      <c r="H299" s="17">
        <v>206</v>
      </c>
      <c r="I299" s="14">
        <v>42483</v>
      </c>
      <c r="J299" s="13">
        <v>0</v>
      </c>
      <c r="K299" s="11">
        <f t="shared" si="20"/>
        <v>7.1</v>
      </c>
      <c r="L299" s="3">
        <f>Assumed_MinMaxZornTemps!H116</f>
        <v>7.1</v>
      </c>
      <c r="M299" s="3">
        <f>Assumed_MinMaxZornTemps!I116</f>
        <v>16.899999999999999</v>
      </c>
      <c r="N299" s="11">
        <f t="shared" si="21"/>
        <v>1.1000000000000001</v>
      </c>
      <c r="O299" s="11">
        <f t="shared" si="22"/>
        <v>2.6599999999999999E-2</v>
      </c>
      <c r="P299" s="5">
        <f t="shared" si="23"/>
        <v>3.6761911500000002</v>
      </c>
      <c r="Q299" s="11">
        <f t="shared" si="24"/>
        <v>-0.69873649999999998</v>
      </c>
      <c r="T299" s="11">
        <f t="shared" si="18"/>
        <v>1.6</v>
      </c>
      <c r="U299" s="11">
        <f t="shared" si="19"/>
        <v>-3.1999999999999358</v>
      </c>
    </row>
    <row r="300" spans="1:21" x14ac:dyDescent="0.25">
      <c r="A300">
        <v>67516001</v>
      </c>
      <c r="B300" s="1">
        <v>42484</v>
      </c>
      <c r="C300">
        <v>0.4</v>
      </c>
      <c r="D300">
        <v>3.9</v>
      </c>
      <c r="E300">
        <v>1.9</v>
      </c>
      <c r="F300" s="11">
        <f>'[1]2016'!E117</f>
        <v>1947</v>
      </c>
      <c r="H300" s="17">
        <v>207</v>
      </c>
      <c r="I300" s="14">
        <v>42484</v>
      </c>
      <c r="J300" s="13">
        <v>1.7999999999999998</v>
      </c>
      <c r="K300" s="11">
        <f t="shared" si="20"/>
        <v>3.9</v>
      </c>
      <c r="L300" s="3">
        <f>Assumed_MinMaxZornTemps!H117</f>
        <v>3.9</v>
      </c>
      <c r="M300" s="3">
        <f>Assumed_MinMaxZornTemps!I117</f>
        <v>16.899999999999999</v>
      </c>
      <c r="N300" s="11">
        <f t="shared" si="21"/>
        <v>1.9</v>
      </c>
      <c r="O300" s="11">
        <f t="shared" si="22"/>
        <v>0.19470000000000001</v>
      </c>
      <c r="P300" s="5">
        <f t="shared" si="23"/>
        <v>-0.58988637499999941</v>
      </c>
      <c r="Q300" s="11">
        <f t="shared" si="24"/>
        <v>-0.69075175</v>
      </c>
      <c r="T300" s="11">
        <f t="shared" si="18"/>
        <v>-1.4</v>
      </c>
      <c r="U300" s="11">
        <f t="shared" si="19"/>
        <v>-4.5999999999999357</v>
      </c>
    </row>
    <row r="301" spans="1:21" x14ac:dyDescent="0.25">
      <c r="A301">
        <v>67516001</v>
      </c>
      <c r="B301" s="1">
        <v>42485</v>
      </c>
      <c r="C301">
        <v>2.2000000000000002</v>
      </c>
      <c r="D301">
        <v>4.0999999999999996</v>
      </c>
      <c r="E301">
        <v>1.3</v>
      </c>
      <c r="F301" s="11">
        <f>'[1]2016'!E118</f>
        <v>1499</v>
      </c>
      <c r="H301" s="17">
        <v>208</v>
      </c>
      <c r="I301" s="14">
        <v>42485</v>
      </c>
      <c r="J301" s="13">
        <v>0.60000000000000009</v>
      </c>
      <c r="K301" s="11">
        <f t="shared" si="20"/>
        <v>4.0999999999999996</v>
      </c>
      <c r="L301" s="3">
        <f>Assumed_MinMaxZornTemps!H118</f>
        <v>4.0999999999999996</v>
      </c>
      <c r="M301" s="3">
        <f>Assumed_MinMaxZornTemps!I118</f>
        <v>15.1</v>
      </c>
      <c r="N301" s="11">
        <f t="shared" si="21"/>
        <v>1.3</v>
      </c>
      <c r="O301" s="11">
        <f t="shared" si="22"/>
        <v>0.14990000000000001</v>
      </c>
      <c r="P301" s="5">
        <f t="shared" si="23"/>
        <v>0.2891613749999995</v>
      </c>
      <c r="Q301" s="11">
        <f t="shared" si="24"/>
        <v>-0.69287975000000002</v>
      </c>
      <c r="T301" s="11">
        <f t="shared" si="18"/>
        <v>1.6</v>
      </c>
      <c r="U301" s="11">
        <f t="shared" si="19"/>
        <v>-2.9999999999999356</v>
      </c>
    </row>
    <row r="302" spans="1:21" x14ac:dyDescent="0.25">
      <c r="A302">
        <v>67516001</v>
      </c>
      <c r="B302" s="1">
        <v>42486</v>
      </c>
      <c r="C302">
        <v>1</v>
      </c>
      <c r="D302">
        <v>3.9</v>
      </c>
      <c r="E302">
        <v>1.6</v>
      </c>
      <c r="F302" s="11">
        <f>'[1]2016'!E119</f>
        <v>572</v>
      </c>
      <c r="H302" s="17">
        <v>209</v>
      </c>
      <c r="I302" s="14">
        <v>42486</v>
      </c>
      <c r="J302" s="13">
        <v>0.2</v>
      </c>
      <c r="K302" s="11">
        <f t="shared" si="20"/>
        <v>3.9</v>
      </c>
      <c r="L302" s="3">
        <f>Assumed_MinMaxZornTemps!H119</f>
        <v>3.9</v>
      </c>
      <c r="M302" s="3">
        <f>Assumed_MinMaxZornTemps!I119</f>
        <v>13.9</v>
      </c>
      <c r="N302" s="11">
        <f t="shared" si="21"/>
        <v>1.6</v>
      </c>
      <c r="O302" s="11">
        <f t="shared" si="22"/>
        <v>5.7200000000000001E-2</v>
      </c>
      <c r="P302" s="5">
        <f t="shared" si="23"/>
        <v>0.41358499999999987</v>
      </c>
      <c r="Q302" s="11">
        <f t="shared" si="24"/>
        <v>-0.69728299999999999</v>
      </c>
      <c r="T302" s="11">
        <f t="shared" si="18"/>
        <v>0.8</v>
      </c>
      <c r="U302" s="11">
        <f t="shared" si="19"/>
        <v>-2.1999999999999353</v>
      </c>
    </row>
    <row r="303" spans="1:21" x14ac:dyDescent="0.25">
      <c r="A303">
        <v>67516001</v>
      </c>
      <c r="B303" s="1">
        <v>42487</v>
      </c>
      <c r="C303">
        <v>1</v>
      </c>
      <c r="D303">
        <v>4.7</v>
      </c>
      <c r="E303">
        <v>2.4</v>
      </c>
      <c r="F303" s="11">
        <f>'[1]2016'!E120</f>
        <v>2008</v>
      </c>
      <c r="H303" s="17">
        <v>210</v>
      </c>
      <c r="I303" s="14">
        <v>42487</v>
      </c>
      <c r="J303" s="13">
        <v>6.400000000000003</v>
      </c>
      <c r="K303" s="11">
        <f t="shared" si="20"/>
        <v>4.7</v>
      </c>
      <c r="L303" s="3">
        <f>Assumed_MinMaxZornTemps!H120</f>
        <v>4.7</v>
      </c>
      <c r="M303" s="3">
        <f>Assumed_MinMaxZornTemps!I120</f>
        <v>10.5</v>
      </c>
      <c r="N303" s="11">
        <f t="shared" si="21"/>
        <v>2.4</v>
      </c>
      <c r="O303" s="11">
        <f t="shared" si="22"/>
        <v>0.20080000000000001</v>
      </c>
      <c r="P303" s="5">
        <f t="shared" si="23"/>
        <v>2.6976602000000001</v>
      </c>
      <c r="Q303" s="11">
        <f t="shared" si="24"/>
        <v>-0.69046200000000002</v>
      </c>
      <c r="T303" s="11">
        <f t="shared" si="18"/>
        <v>-5.400000000000003</v>
      </c>
      <c r="U303" s="11">
        <f t="shared" si="19"/>
        <v>-7.5999999999999384</v>
      </c>
    </row>
    <row r="304" spans="1:21" x14ac:dyDescent="0.25">
      <c r="A304">
        <v>67516001</v>
      </c>
      <c r="B304" s="1">
        <v>42488</v>
      </c>
      <c r="C304">
        <v>1</v>
      </c>
      <c r="D304">
        <v>5.3</v>
      </c>
      <c r="E304">
        <v>2</v>
      </c>
      <c r="F304" s="11">
        <f>'[1]2016'!E121</f>
        <v>1529</v>
      </c>
      <c r="H304" s="17">
        <v>211</v>
      </c>
      <c r="I304" s="14">
        <v>42488</v>
      </c>
      <c r="J304" s="13">
        <v>1</v>
      </c>
      <c r="K304" s="11">
        <f t="shared" si="20"/>
        <v>5.3</v>
      </c>
      <c r="L304" s="3">
        <f>Assumed_MinMaxZornTemps!H121</f>
        <v>5.2</v>
      </c>
      <c r="M304" s="3">
        <f>Assumed_MinMaxZornTemps!I121</f>
        <v>11.2</v>
      </c>
      <c r="N304" s="11">
        <f t="shared" si="21"/>
        <v>2</v>
      </c>
      <c r="O304" s="11">
        <f t="shared" si="22"/>
        <v>0.15290000000000001</v>
      </c>
      <c r="P304" s="5">
        <f t="shared" si="23"/>
        <v>3.2217882500000004</v>
      </c>
      <c r="Q304" s="11">
        <f t="shared" si="24"/>
        <v>-0.69273724999999997</v>
      </c>
      <c r="T304" s="11">
        <f t="shared" si="18"/>
        <v>0</v>
      </c>
      <c r="U304" s="11">
        <f t="shared" si="19"/>
        <v>-7.5999999999999384</v>
      </c>
    </row>
    <row r="305" spans="1:21" x14ac:dyDescent="0.25">
      <c r="A305">
        <v>67516001</v>
      </c>
      <c r="B305" s="1">
        <v>42489</v>
      </c>
      <c r="C305">
        <v>0</v>
      </c>
      <c r="D305">
        <v>8.6</v>
      </c>
      <c r="E305">
        <v>2.5</v>
      </c>
      <c r="F305" s="11">
        <f>'[1]2016'!E122</f>
        <v>2337</v>
      </c>
      <c r="H305" s="17">
        <v>212</v>
      </c>
      <c r="I305" s="14">
        <v>42489</v>
      </c>
      <c r="J305" s="13">
        <v>1.9999999999999998</v>
      </c>
      <c r="K305" s="11">
        <f t="shared" si="20"/>
        <v>8.6</v>
      </c>
      <c r="L305" s="3">
        <f>Assumed_MinMaxZornTemps!H122</f>
        <v>8.6</v>
      </c>
      <c r="M305" s="3">
        <f>Assumed_MinMaxZornTemps!I122</f>
        <v>12.5</v>
      </c>
      <c r="N305" s="11">
        <f t="shared" si="21"/>
        <v>2.5</v>
      </c>
      <c r="O305" s="11">
        <f t="shared" si="22"/>
        <v>0.23369999999999999</v>
      </c>
      <c r="P305" s="5">
        <f t="shared" si="23"/>
        <v>7.2566464624999991</v>
      </c>
      <c r="Q305" s="11">
        <f t="shared" si="24"/>
        <v>-0.68889924999999996</v>
      </c>
      <c r="T305" s="11">
        <f t="shared" si="18"/>
        <v>-1.9999999999999998</v>
      </c>
      <c r="U305" s="11">
        <f t="shared" si="19"/>
        <v>-9.5999999999999375</v>
      </c>
    </row>
    <row r="306" spans="1:21" x14ac:dyDescent="0.25">
      <c r="A306">
        <v>67516001</v>
      </c>
      <c r="B306" s="1">
        <v>42490</v>
      </c>
      <c r="C306">
        <v>24.8</v>
      </c>
      <c r="D306">
        <v>8.6999999999999993</v>
      </c>
      <c r="E306">
        <v>2.2999999999999998</v>
      </c>
      <c r="F306" s="11">
        <f>'[1]2016'!E123</f>
        <v>1461</v>
      </c>
      <c r="H306" s="17">
        <v>213</v>
      </c>
      <c r="I306" s="14">
        <v>42490</v>
      </c>
      <c r="J306" s="13">
        <v>0.2</v>
      </c>
      <c r="K306" s="11">
        <f t="shared" si="20"/>
        <v>8.6999999999999993</v>
      </c>
      <c r="L306" s="3">
        <f>Assumed_MinMaxZornTemps!H123</f>
        <v>8.6999999999999993</v>
      </c>
      <c r="M306" s="3">
        <f>Assumed_MinMaxZornTemps!I123</f>
        <v>11.5</v>
      </c>
      <c r="N306" s="11">
        <f t="shared" si="21"/>
        <v>2.2999999999999998</v>
      </c>
      <c r="O306" s="11">
        <f t="shared" si="22"/>
        <v>0.14610000000000001</v>
      </c>
      <c r="P306" s="5">
        <f t="shared" si="23"/>
        <v>7.7297156499999993</v>
      </c>
      <c r="Q306" s="11">
        <f t="shared" si="24"/>
        <v>-0.69306025000000004</v>
      </c>
      <c r="T306" s="11">
        <f t="shared" si="18"/>
        <v>24.6</v>
      </c>
      <c r="U306" s="11">
        <f t="shared" si="19"/>
        <v>15.000000000000064</v>
      </c>
    </row>
    <row r="307" spans="1:21" x14ac:dyDescent="0.25">
      <c r="A307">
        <v>67516001</v>
      </c>
      <c r="B307" s="1">
        <v>42491</v>
      </c>
      <c r="C307">
        <v>3.6</v>
      </c>
      <c r="D307">
        <v>9.8000000000000007</v>
      </c>
      <c r="E307">
        <v>1.9</v>
      </c>
      <c r="F307" s="11">
        <f>'[1]2016'!E124</f>
        <v>529</v>
      </c>
      <c r="H307" s="17">
        <v>214</v>
      </c>
      <c r="I307" s="14">
        <v>42491</v>
      </c>
      <c r="J307" s="13">
        <v>14.999999999999979</v>
      </c>
      <c r="K307" s="11">
        <f t="shared" si="20"/>
        <v>9.8000000000000007</v>
      </c>
      <c r="L307" s="3">
        <f>Assumed_MinMaxZornTemps!H124</f>
        <v>8.1999999999999993</v>
      </c>
      <c r="M307" s="3">
        <f>Assumed_MinMaxZornTemps!I124</f>
        <v>12.5</v>
      </c>
      <c r="N307" s="11">
        <f t="shared" si="21"/>
        <v>1.9</v>
      </c>
      <c r="O307" s="11">
        <f t="shared" si="22"/>
        <v>5.2900000000000003E-2</v>
      </c>
      <c r="P307" s="5">
        <f t="shared" si="23"/>
        <v>8.3004024125000004</v>
      </c>
      <c r="Q307" s="11">
        <f t="shared" si="24"/>
        <v>-0.69748725</v>
      </c>
      <c r="T307" s="11">
        <f t="shared" si="18"/>
        <v>-11.399999999999979</v>
      </c>
      <c r="U307" s="11">
        <f t="shared" si="19"/>
        <v>3.6000000000000849</v>
      </c>
    </row>
    <row r="308" spans="1:21" x14ac:dyDescent="0.25">
      <c r="A308">
        <v>67516001</v>
      </c>
      <c r="B308" s="1">
        <v>42492</v>
      </c>
      <c r="C308">
        <v>0</v>
      </c>
      <c r="D308">
        <v>13.5</v>
      </c>
      <c r="E308">
        <v>3.9</v>
      </c>
      <c r="F308" s="11">
        <f>'[1]2016'!E125</f>
        <v>2566</v>
      </c>
      <c r="H308" s="17">
        <v>215</v>
      </c>
      <c r="I308" s="14">
        <v>42492</v>
      </c>
      <c r="J308" s="13">
        <v>16.599999999999973</v>
      </c>
      <c r="K308" s="11">
        <f t="shared" si="20"/>
        <v>13.5</v>
      </c>
      <c r="L308" s="3">
        <f>Assumed_MinMaxZornTemps!H125</f>
        <v>8.1</v>
      </c>
      <c r="M308" s="3">
        <f>Assumed_MinMaxZornTemps!I125</f>
        <v>15.6</v>
      </c>
      <c r="N308" s="11">
        <f t="shared" si="21"/>
        <v>3.9</v>
      </c>
      <c r="O308" s="11">
        <f t="shared" si="22"/>
        <v>0.25659999999999999</v>
      </c>
      <c r="P308" s="5">
        <f t="shared" si="23"/>
        <v>10.920706875</v>
      </c>
      <c r="Q308" s="11">
        <f t="shared" si="24"/>
        <v>-0.68781150000000002</v>
      </c>
      <c r="T308" s="11">
        <f t="shared" si="18"/>
        <v>-16.599999999999973</v>
      </c>
      <c r="U308" s="11">
        <f t="shared" si="19"/>
        <v>-12.999999999999888</v>
      </c>
    </row>
    <row r="309" spans="1:21" x14ac:dyDescent="0.25">
      <c r="A309">
        <v>67516001</v>
      </c>
      <c r="B309" s="1">
        <v>42493</v>
      </c>
      <c r="C309">
        <v>2.4</v>
      </c>
      <c r="D309">
        <v>9.9</v>
      </c>
      <c r="E309">
        <v>2.1</v>
      </c>
      <c r="F309" s="11">
        <f>'[1]2016'!E126</f>
        <v>1094</v>
      </c>
      <c r="H309" s="17">
        <v>216</v>
      </c>
      <c r="I309" s="14">
        <v>42493</v>
      </c>
      <c r="J309" s="13">
        <v>0</v>
      </c>
      <c r="K309" s="11">
        <f t="shared" si="20"/>
        <v>9.9</v>
      </c>
      <c r="L309" s="3">
        <f>Assumed_MinMaxZornTemps!H126</f>
        <v>9.6</v>
      </c>
      <c r="M309" s="3">
        <f>Assumed_MinMaxZornTemps!I126</f>
        <v>18.5</v>
      </c>
      <c r="N309" s="11">
        <f t="shared" si="21"/>
        <v>2.1</v>
      </c>
      <c r="O309" s="11">
        <f t="shared" si="22"/>
        <v>0.1094</v>
      </c>
      <c r="P309" s="5">
        <f t="shared" si="23"/>
        <v>6.8081244250000008</v>
      </c>
      <c r="Q309" s="11">
        <f t="shared" si="24"/>
        <v>-0.69480350000000002</v>
      </c>
      <c r="T309" s="11">
        <f t="shared" si="18"/>
        <v>2.4</v>
      </c>
      <c r="U309" s="11">
        <f t="shared" si="19"/>
        <v>-10.599999999999888</v>
      </c>
    </row>
    <row r="310" spans="1:21" x14ac:dyDescent="0.25">
      <c r="A310">
        <v>67516001</v>
      </c>
      <c r="B310" s="1">
        <v>42494</v>
      </c>
      <c r="C310">
        <v>0</v>
      </c>
      <c r="D310">
        <v>9.9</v>
      </c>
      <c r="E310">
        <v>3.4</v>
      </c>
      <c r="F310" s="11">
        <f>'[1]2016'!E127</f>
        <v>2665</v>
      </c>
      <c r="H310" s="17">
        <v>217</v>
      </c>
      <c r="I310" s="14">
        <v>42494</v>
      </c>
      <c r="J310" s="13">
        <v>5.200000000000002</v>
      </c>
      <c r="K310" s="11">
        <f t="shared" si="20"/>
        <v>9.9</v>
      </c>
      <c r="L310" s="3">
        <f>Assumed_MinMaxZornTemps!H127</f>
        <v>9.9</v>
      </c>
      <c r="M310" s="3">
        <f>Assumed_MinMaxZornTemps!I127</f>
        <v>18.399999999999999</v>
      </c>
      <c r="N310" s="11">
        <f t="shared" si="21"/>
        <v>3.4</v>
      </c>
      <c r="O310" s="11">
        <f t="shared" si="22"/>
        <v>0.26650000000000001</v>
      </c>
      <c r="P310" s="5">
        <f t="shared" si="23"/>
        <v>6.9787996875000005</v>
      </c>
      <c r="Q310" s="11">
        <f t="shared" si="24"/>
        <v>-0.68734125000000001</v>
      </c>
      <c r="T310" s="11">
        <f t="shared" si="18"/>
        <v>-5.200000000000002</v>
      </c>
      <c r="U310" s="11">
        <f t="shared" si="19"/>
        <v>-15.799999999999891</v>
      </c>
    </row>
    <row r="311" spans="1:21" x14ac:dyDescent="0.25">
      <c r="A311">
        <v>67516001</v>
      </c>
      <c r="B311" s="1">
        <v>42495</v>
      </c>
      <c r="C311">
        <v>0</v>
      </c>
      <c r="D311">
        <v>12.6</v>
      </c>
      <c r="E311">
        <v>4.0999999999999996</v>
      </c>
      <c r="F311" s="11">
        <f>'[1]2016'!E128</f>
        <v>2711</v>
      </c>
      <c r="H311" s="17">
        <v>218</v>
      </c>
      <c r="I311" s="14">
        <v>42495</v>
      </c>
      <c r="J311" s="13">
        <v>0.2</v>
      </c>
      <c r="K311" s="11">
        <f t="shared" si="20"/>
        <v>12.6</v>
      </c>
      <c r="L311" s="3">
        <f>Assumed_MinMaxZornTemps!H128</f>
        <v>11.4</v>
      </c>
      <c r="M311" s="3">
        <f>Assumed_MinMaxZornTemps!I128</f>
        <v>16.8</v>
      </c>
      <c r="N311" s="11">
        <f t="shared" si="21"/>
        <v>4.0999999999999996</v>
      </c>
      <c r="O311" s="11">
        <f t="shared" si="22"/>
        <v>0.27110000000000001</v>
      </c>
      <c r="P311" s="5">
        <f t="shared" si="23"/>
        <v>10.744768575</v>
      </c>
      <c r="Q311" s="11">
        <f t="shared" si="24"/>
        <v>-0.68712275</v>
      </c>
      <c r="T311" s="11">
        <f t="shared" si="18"/>
        <v>-0.2</v>
      </c>
      <c r="U311" s="11">
        <f t="shared" si="19"/>
        <v>-15.99999999999989</v>
      </c>
    </row>
    <row r="312" spans="1:21" x14ac:dyDescent="0.25">
      <c r="A312">
        <v>67516001</v>
      </c>
      <c r="B312" s="1">
        <v>42496</v>
      </c>
      <c r="C312">
        <v>0</v>
      </c>
      <c r="D312">
        <v>16.100000000000001</v>
      </c>
      <c r="E312">
        <v>4.2</v>
      </c>
      <c r="F312" s="11">
        <f>'[1]2016'!E129</f>
        <v>2593</v>
      </c>
      <c r="H312" s="17">
        <v>219</v>
      </c>
      <c r="I312" s="14">
        <v>42496</v>
      </c>
      <c r="J312" s="13">
        <v>0</v>
      </c>
      <c r="K312" s="11">
        <f t="shared" si="20"/>
        <v>16.100000000000001</v>
      </c>
      <c r="L312" s="3">
        <f>Assumed_MinMaxZornTemps!H129</f>
        <v>11.8</v>
      </c>
      <c r="M312" s="3">
        <f>Assumed_MinMaxZornTemps!I129</f>
        <v>16.899999999999999</v>
      </c>
      <c r="N312" s="11">
        <f t="shared" si="21"/>
        <v>4.2</v>
      </c>
      <c r="O312" s="11">
        <f t="shared" si="22"/>
        <v>0.25929999999999997</v>
      </c>
      <c r="P312" s="5">
        <f t="shared" si="23"/>
        <v>14.346407712500003</v>
      </c>
      <c r="Q312" s="11">
        <f t="shared" si="24"/>
        <v>-0.68768324999999997</v>
      </c>
      <c r="T312" s="11">
        <f t="shared" si="18"/>
        <v>0</v>
      </c>
      <c r="U312" s="11">
        <f t="shared" si="19"/>
        <v>-15.99999999999989</v>
      </c>
    </row>
    <row r="313" spans="1:21" x14ac:dyDescent="0.25">
      <c r="A313">
        <v>67516001</v>
      </c>
      <c r="B313" s="1">
        <v>42497</v>
      </c>
      <c r="C313">
        <v>0</v>
      </c>
      <c r="D313">
        <v>17.899999999999999</v>
      </c>
      <c r="E313">
        <v>4.5999999999999996</v>
      </c>
      <c r="F313" s="11">
        <f>'[1]2016'!E130</f>
        <v>2542</v>
      </c>
      <c r="H313" s="17">
        <v>220</v>
      </c>
      <c r="I313" s="14">
        <v>42497</v>
      </c>
      <c r="J313" s="13">
        <v>0</v>
      </c>
      <c r="K313" s="11">
        <f t="shared" si="20"/>
        <v>17.899999999999999</v>
      </c>
      <c r="L313" s="3">
        <f>Assumed_MinMaxZornTemps!H130</f>
        <v>9.1</v>
      </c>
      <c r="M313" s="3">
        <f>Assumed_MinMaxZornTemps!I130</f>
        <v>17.899999999999999</v>
      </c>
      <c r="N313" s="11">
        <f t="shared" si="21"/>
        <v>4.5999999999999996</v>
      </c>
      <c r="O313" s="11">
        <f t="shared" si="22"/>
        <v>0.25419999999999998</v>
      </c>
      <c r="P313" s="5">
        <f t="shared" si="23"/>
        <v>14.873127799999999</v>
      </c>
      <c r="Q313" s="11">
        <f t="shared" si="24"/>
        <v>-0.68792549999999997</v>
      </c>
      <c r="T313" s="11">
        <f t="shared" si="18"/>
        <v>0</v>
      </c>
      <c r="U313" s="11">
        <f t="shared" si="19"/>
        <v>-15.99999999999989</v>
      </c>
    </row>
    <row r="314" spans="1:21" x14ac:dyDescent="0.25">
      <c r="A314">
        <v>67516001</v>
      </c>
      <c r="B314" s="1">
        <v>42498</v>
      </c>
      <c r="C314">
        <v>0</v>
      </c>
      <c r="D314">
        <v>18.2</v>
      </c>
      <c r="E314">
        <v>5.7</v>
      </c>
      <c r="F314" s="11">
        <f>'[1]2016'!E131</f>
        <v>2629</v>
      </c>
      <c r="H314" s="17">
        <v>221</v>
      </c>
      <c r="I314" s="14">
        <v>42498</v>
      </c>
      <c r="J314" s="13">
        <v>0</v>
      </c>
      <c r="K314" s="11">
        <f t="shared" si="20"/>
        <v>18.2</v>
      </c>
      <c r="L314" s="3">
        <f>Assumed_MinMaxZornTemps!H131</f>
        <v>9.5</v>
      </c>
      <c r="M314" s="3">
        <f>Assumed_MinMaxZornTemps!I131</f>
        <v>18.8</v>
      </c>
      <c r="N314" s="11">
        <f t="shared" si="21"/>
        <v>5.7</v>
      </c>
      <c r="O314" s="11">
        <f t="shared" si="22"/>
        <v>0.26290000000000002</v>
      </c>
      <c r="P314" s="5">
        <f t="shared" si="23"/>
        <v>15.0030680375</v>
      </c>
      <c r="Q314" s="11">
        <f t="shared" si="24"/>
        <v>-0.68751224999999994</v>
      </c>
      <c r="T314" s="11">
        <f t="shared" si="18"/>
        <v>0</v>
      </c>
      <c r="U314" s="11">
        <f t="shared" si="19"/>
        <v>-15.99999999999989</v>
      </c>
    </row>
    <row r="315" spans="1:21" x14ac:dyDescent="0.25">
      <c r="A315">
        <v>67516001</v>
      </c>
      <c r="B315" s="1">
        <v>42499</v>
      </c>
      <c r="C315">
        <v>2.6</v>
      </c>
      <c r="D315">
        <v>17.899999999999999</v>
      </c>
      <c r="E315">
        <v>4.4000000000000004</v>
      </c>
      <c r="F315" s="11">
        <f>'[1]2016'!E132</f>
        <v>1685</v>
      </c>
      <c r="H315" s="17">
        <v>222</v>
      </c>
      <c r="I315" s="14">
        <v>42499</v>
      </c>
      <c r="J315" s="13">
        <v>0</v>
      </c>
      <c r="K315" s="11">
        <f t="shared" si="20"/>
        <v>17.899999999999999</v>
      </c>
      <c r="L315" s="3">
        <f>Assumed_MinMaxZornTemps!H132</f>
        <v>12.6</v>
      </c>
      <c r="M315" s="3">
        <f>Assumed_MinMaxZornTemps!I132</f>
        <v>17.899999999999999</v>
      </c>
      <c r="N315" s="11">
        <f t="shared" si="21"/>
        <v>4.4000000000000004</v>
      </c>
      <c r="O315" s="11">
        <f t="shared" si="22"/>
        <v>0.16850000000000001</v>
      </c>
      <c r="P315" s="5">
        <f t="shared" si="23"/>
        <v>16.066209937499998</v>
      </c>
      <c r="Q315" s="11">
        <f t="shared" si="24"/>
        <v>-0.69199624999999998</v>
      </c>
      <c r="T315" s="11">
        <f t="shared" si="18"/>
        <v>2.6</v>
      </c>
      <c r="U315" s="11">
        <f t="shared" si="19"/>
        <v>-13.39999999999989</v>
      </c>
    </row>
    <row r="316" spans="1:21" x14ac:dyDescent="0.25">
      <c r="A316">
        <v>67516001</v>
      </c>
      <c r="B316" s="1">
        <v>42500</v>
      </c>
      <c r="C316">
        <v>3.2</v>
      </c>
      <c r="D316">
        <v>15.3</v>
      </c>
      <c r="E316">
        <v>2.2000000000000002</v>
      </c>
      <c r="F316" s="11">
        <f>'[1]2016'!E133</f>
        <v>1115</v>
      </c>
      <c r="H316" s="17">
        <v>223</v>
      </c>
      <c r="I316" s="14">
        <v>42500</v>
      </c>
      <c r="J316" s="13">
        <v>0</v>
      </c>
      <c r="K316" s="11">
        <f t="shared" si="20"/>
        <v>15.3</v>
      </c>
      <c r="L316" s="3">
        <f>Assumed_MinMaxZornTemps!H133</f>
        <v>11.7</v>
      </c>
      <c r="M316" s="3">
        <f>Assumed_MinMaxZornTemps!I133</f>
        <v>19.5</v>
      </c>
      <c r="N316" s="11">
        <f t="shared" si="21"/>
        <v>2.2000000000000002</v>
      </c>
      <c r="O316" s="11">
        <f t="shared" si="22"/>
        <v>0.1115</v>
      </c>
      <c r="P316" s="5">
        <f t="shared" si="23"/>
        <v>12.590655375000001</v>
      </c>
      <c r="Q316" s="11">
        <f t="shared" si="24"/>
        <v>-0.69470375000000006</v>
      </c>
      <c r="T316" s="11">
        <f t="shared" si="18"/>
        <v>3.2</v>
      </c>
      <c r="U316" s="11">
        <f t="shared" si="19"/>
        <v>-10.199999999999889</v>
      </c>
    </row>
    <row r="317" spans="1:21" x14ac:dyDescent="0.25">
      <c r="A317">
        <v>67516001</v>
      </c>
      <c r="B317" s="1">
        <v>42501</v>
      </c>
      <c r="C317">
        <v>27.9</v>
      </c>
      <c r="D317">
        <v>15.9</v>
      </c>
      <c r="E317">
        <v>3.6</v>
      </c>
      <c r="F317" s="11">
        <f>'[1]2016'!E134</f>
        <v>1256</v>
      </c>
      <c r="H317" s="17">
        <v>224</v>
      </c>
      <c r="I317" s="14">
        <v>42501</v>
      </c>
      <c r="J317" s="13">
        <v>4.8000000000000016</v>
      </c>
      <c r="K317" s="11">
        <f t="shared" si="20"/>
        <v>15.9</v>
      </c>
      <c r="L317" s="3">
        <f>Assumed_MinMaxZornTemps!H134</f>
        <v>9.5</v>
      </c>
      <c r="M317" s="3">
        <f>Assumed_MinMaxZornTemps!I134</f>
        <v>22.4</v>
      </c>
      <c r="N317" s="11">
        <f t="shared" si="21"/>
        <v>3.6</v>
      </c>
      <c r="O317" s="11">
        <f t="shared" si="22"/>
        <v>0.12559999999999999</v>
      </c>
      <c r="P317" s="5">
        <f t="shared" si="23"/>
        <v>11.423480700000001</v>
      </c>
      <c r="Q317" s="11">
        <f t="shared" si="24"/>
        <v>-0.69403400000000004</v>
      </c>
      <c r="T317" s="11">
        <f t="shared" si="18"/>
        <v>23.099999999999998</v>
      </c>
      <c r="U317" s="11">
        <f t="shared" si="19"/>
        <v>12.900000000000109</v>
      </c>
    </row>
    <row r="318" spans="1:21" x14ac:dyDescent="0.25">
      <c r="A318">
        <v>67516001</v>
      </c>
      <c r="B318" s="1">
        <v>42502</v>
      </c>
      <c r="C318">
        <v>14.7</v>
      </c>
      <c r="D318">
        <v>13.1</v>
      </c>
      <c r="E318">
        <v>0.5</v>
      </c>
      <c r="F318" s="11">
        <f>'[1]2016'!E135</f>
        <v>833</v>
      </c>
      <c r="H318" s="17">
        <v>225</v>
      </c>
      <c r="I318" s="14">
        <v>42502</v>
      </c>
      <c r="J318" s="13">
        <v>18.199999999999967</v>
      </c>
      <c r="K318" s="11">
        <f t="shared" si="20"/>
        <v>13.1</v>
      </c>
      <c r="L318" s="3">
        <f>Assumed_MinMaxZornTemps!H135</f>
        <v>10.3</v>
      </c>
      <c r="M318" s="3">
        <f>Assumed_MinMaxZornTemps!I135</f>
        <v>19.5</v>
      </c>
      <c r="N318" s="11">
        <f t="shared" si="21"/>
        <v>0.5</v>
      </c>
      <c r="O318" s="11">
        <f t="shared" si="22"/>
        <v>8.3299999999999999E-2</v>
      </c>
      <c r="P318" s="5">
        <f t="shared" si="23"/>
        <v>9.8982010500000008</v>
      </c>
      <c r="Q318" s="11">
        <f t="shared" si="24"/>
        <v>-0.69604325</v>
      </c>
      <c r="T318" s="11">
        <f t="shared" si="18"/>
        <v>-3.499999999999968</v>
      </c>
      <c r="U318" s="11">
        <f t="shared" si="19"/>
        <v>9.4000000000001407</v>
      </c>
    </row>
    <row r="319" spans="1:21" x14ac:dyDescent="0.25">
      <c r="A319">
        <v>67516001</v>
      </c>
      <c r="B319" s="1">
        <v>42503</v>
      </c>
      <c r="C319">
        <v>7.1</v>
      </c>
      <c r="D319">
        <v>14</v>
      </c>
      <c r="E319">
        <v>2.8</v>
      </c>
      <c r="F319" s="11">
        <f>'[1]2016'!E136</f>
        <v>1047</v>
      </c>
      <c r="H319" s="17">
        <v>226</v>
      </c>
      <c r="I319" s="14">
        <v>42503</v>
      </c>
      <c r="J319" s="13">
        <v>19.999999999999961</v>
      </c>
      <c r="K319" s="11">
        <f t="shared" si="20"/>
        <v>14</v>
      </c>
      <c r="L319" s="3">
        <f>Assumed_MinMaxZornTemps!H136</f>
        <v>10.8</v>
      </c>
      <c r="M319" s="3">
        <f>Assumed_MinMaxZornTemps!I136</f>
        <v>16.8</v>
      </c>
      <c r="N319" s="11">
        <f t="shared" si="21"/>
        <v>2.8</v>
      </c>
      <c r="O319" s="11">
        <f t="shared" si="22"/>
        <v>0.1047</v>
      </c>
      <c r="P319" s="5">
        <f t="shared" si="23"/>
        <v>11.914919749999999</v>
      </c>
      <c r="Q319" s="11">
        <f t="shared" si="24"/>
        <v>-0.69502675000000003</v>
      </c>
      <c r="T319" s="11">
        <f t="shared" si="18"/>
        <v>-12.899999999999961</v>
      </c>
      <c r="U319" s="11">
        <f t="shared" si="19"/>
        <v>-3.4999999999998206</v>
      </c>
    </row>
    <row r="320" spans="1:21" x14ac:dyDescent="0.25">
      <c r="A320">
        <v>67516001</v>
      </c>
      <c r="B320" s="1">
        <v>42504</v>
      </c>
      <c r="C320">
        <v>0.4</v>
      </c>
      <c r="D320">
        <v>11.2</v>
      </c>
      <c r="E320">
        <v>2.7</v>
      </c>
      <c r="F320" s="11">
        <f>'[1]2016'!E137</f>
        <v>1724</v>
      </c>
      <c r="H320" s="17">
        <v>227</v>
      </c>
      <c r="I320" s="14">
        <v>42504</v>
      </c>
      <c r="J320" s="13">
        <v>8.4000000000000021</v>
      </c>
      <c r="K320" s="11">
        <f t="shared" si="20"/>
        <v>11.2</v>
      </c>
      <c r="L320" s="3">
        <f>Assumed_MinMaxZornTemps!H137</f>
        <v>9.8000000000000007</v>
      </c>
      <c r="M320" s="3">
        <f>Assumed_MinMaxZornTemps!I137</f>
        <v>16.8</v>
      </c>
      <c r="N320" s="11">
        <f t="shared" si="21"/>
        <v>2.7</v>
      </c>
      <c r="O320" s="11">
        <f t="shared" si="22"/>
        <v>0.1724</v>
      </c>
      <c r="P320" s="5">
        <f t="shared" si="23"/>
        <v>8.7786614999999983</v>
      </c>
      <c r="Q320" s="11">
        <f t="shared" si="24"/>
        <v>-0.69181100000000006</v>
      </c>
      <c r="T320" s="11">
        <f t="shared" si="18"/>
        <v>-8.0000000000000018</v>
      </c>
      <c r="U320" s="11">
        <f t="shared" si="19"/>
        <v>-11.499999999999822</v>
      </c>
    </row>
    <row r="321" spans="1:21" x14ac:dyDescent="0.25">
      <c r="A321">
        <v>67516001</v>
      </c>
      <c r="B321" s="1">
        <v>42505</v>
      </c>
      <c r="C321">
        <v>0.2</v>
      </c>
      <c r="D321">
        <v>7.9</v>
      </c>
      <c r="E321">
        <v>2.6</v>
      </c>
      <c r="F321" s="11">
        <f>'[1]2016'!E138</f>
        <v>1448</v>
      </c>
      <c r="H321" s="17">
        <v>228</v>
      </c>
      <c r="I321" s="14">
        <v>42505</v>
      </c>
      <c r="J321" s="13">
        <v>0.2</v>
      </c>
      <c r="K321" s="11">
        <f t="shared" si="20"/>
        <v>7.9</v>
      </c>
      <c r="L321" s="3">
        <f>Assumed_MinMaxZornTemps!H138</f>
        <v>7.9</v>
      </c>
      <c r="M321" s="3">
        <f>Assumed_MinMaxZornTemps!I138</f>
        <v>18.7</v>
      </c>
      <c r="N321" s="11">
        <f t="shared" si="21"/>
        <v>2.6</v>
      </c>
      <c r="O321" s="11">
        <f t="shared" si="22"/>
        <v>0.14480000000000001</v>
      </c>
      <c r="P321" s="5">
        <f t="shared" si="23"/>
        <v>4.1571412000000008</v>
      </c>
      <c r="Q321" s="11">
        <f t="shared" si="24"/>
        <v>-0.69312200000000002</v>
      </c>
      <c r="T321" s="11">
        <f t="shared" si="18"/>
        <v>0</v>
      </c>
      <c r="U321" s="11">
        <f t="shared" si="19"/>
        <v>-11.499999999999822</v>
      </c>
    </row>
    <row r="322" spans="1:21" x14ac:dyDescent="0.25">
      <c r="A322">
        <v>67516001</v>
      </c>
      <c r="B322" s="1">
        <v>42506</v>
      </c>
      <c r="C322">
        <v>1</v>
      </c>
      <c r="D322">
        <v>8.6999999999999993</v>
      </c>
      <c r="E322">
        <v>1.6</v>
      </c>
      <c r="F322" s="11">
        <f>'[1]2016'!E139</f>
        <v>764</v>
      </c>
      <c r="H322" s="17">
        <v>229</v>
      </c>
      <c r="I322" s="14">
        <v>42506</v>
      </c>
      <c r="J322" s="13">
        <v>0</v>
      </c>
      <c r="K322" s="11">
        <f t="shared" si="20"/>
        <v>8.6999999999999993</v>
      </c>
      <c r="L322" s="3">
        <f>Assumed_MinMaxZornTemps!H139</f>
        <v>8.6999999999999993</v>
      </c>
      <c r="M322" s="3">
        <f>Assumed_MinMaxZornTemps!I139</f>
        <v>21.4</v>
      </c>
      <c r="N322" s="11">
        <f t="shared" si="21"/>
        <v>1.6</v>
      </c>
      <c r="O322" s="11">
        <f t="shared" si="22"/>
        <v>7.6399999999999996E-2</v>
      </c>
      <c r="P322" s="5">
        <f t="shared" si="23"/>
        <v>4.2780441499999995</v>
      </c>
      <c r="Q322" s="11">
        <f t="shared" si="24"/>
        <v>-0.69637099999999996</v>
      </c>
      <c r="T322" s="11">
        <f t="shared" si="18"/>
        <v>1</v>
      </c>
      <c r="U322" s="11">
        <f t="shared" si="19"/>
        <v>-10.499999999999822</v>
      </c>
    </row>
    <row r="323" spans="1:21" x14ac:dyDescent="0.25">
      <c r="A323">
        <v>67516001</v>
      </c>
      <c r="B323" s="1">
        <v>42507</v>
      </c>
      <c r="C323">
        <v>0</v>
      </c>
      <c r="D323">
        <v>11.6</v>
      </c>
      <c r="E323">
        <v>3</v>
      </c>
      <c r="F323" s="11">
        <f>'[1]2016'!E140</f>
        <v>1399</v>
      </c>
      <c r="H323" s="17">
        <v>230</v>
      </c>
      <c r="I323" s="14">
        <v>42507</v>
      </c>
      <c r="J323" s="13">
        <v>2.6</v>
      </c>
      <c r="K323" s="11">
        <f t="shared" si="20"/>
        <v>11.6</v>
      </c>
      <c r="L323" s="3">
        <f>Assumed_MinMaxZornTemps!H140</f>
        <v>11.6</v>
      </c>
      <c r="M323" s="3">
        <f>Assumed_MinMaxZornTemps!I140</f>
        <v>18.7</v>
      </c>
      <c r="N323" s="11">
        <f t="shared" si="21"/>
        <v>3</v>
      </c>
      <c r="O323" s="11">
        <f t="shared" si="22"/>
        <v>0.1399</v>
      </c>
      <c r="P323" s="5">
        <f t="shared" si="23"/>
        <v>9.1385906375000001</v>
      </c>
      <c r="Q323" s="11">
        <f t="shared" si="24"/>
        <v>-0.69335475000000002</v>
      </c>
      <c r="T323" s="11">
        <f t="shared" si="18"/>
        <v>-2.6</v>
      </c>
      <c r="U323" s="11">
        <f t="shared" si="19"/>
        <v>-13.099999999999822</v>
      </c>
    </row>
    <row r="324" spans="1:21" x14ac:dyDescent="0.25">
      <c r="A324">
        <v>67516001</v>
      </c>
      <c r="B324" s="1">
        <v>42508</v>
      </c>
      <c r="C324">
        <v>8.5</v>
      </c>
      <c r="D324">
        <v>13.6</v>
      </c>
      <c r="E324">
        <v>3</v>
      </c>
      <c r="F324" s="11">
        <f>'[1]2016'!E141</f>
        <v>2009</v>
      </c>
      <c r="H324" s="17">
        <v>231</v>
      </c>
      <c r="I324" s="14">
        <v>42508</v>
      </c>
      <c r="J324" s="13">
        <v>0</v>
      </c>
      <c r="K324" s="11">
        <f t="shared" si="20"/>
        <v>13.6</v>
      </c>
      <c r="L324" s="3">
        <f>Assumed_MinMaxZornTemps!H141</f>
        <v>10.8</v>
      </c>
      <c r="M324" s="3">
        <f>Assumed_MinMaxZornTemps!I141</f>
        <v>18.399999999999999</v>
      </c>
      <c r="N324" s="11">
        <f t="shared" si="21"/>
        <v>3</v>
      </c>
      <c r="O324" s="11">
        <f t="shared" si="22"/>
        <v>0.2009</v>
      </c>
      <c r="P324" s="5">
        <f t="shared" si="23"/>
        <v>10.97626245</v>
      </c>
      <c r="Q324" s="11">
        <f t="shared" si="24"/>
        <v>-0.69045725000000002</v>
      </c>
      <c r="T324" s="11">
        <f t="shared" si="18"/>
        <v>8.5</v>
      </c>
      <c r="U324" s="11">
        <f t="shared" si="19"/>
        <v>-4.599999999999822</v>
      </c>
    </row>
    <row r="325" spans="1:21" x14ac:dyDescent="0.25">
      <c r="A325">
        <v>67516001</v>
      </c>
      <c r="B325" s="1">
        <v>42509</v>
      </c>
      <c r="C325">
        <v>0.8</v>
      </c>
      <c r="D325">
        <v>11.9</v>
      </c>
      <c r="E325">
        <v>2.7</v>
      </c>
      <c r="F325" s="11">
        <f>'[1]2016'!E142</f>
        <v>1475</v>
      </c>
      <c r="H325" s="17">
        <v>232</v>
      </c>
      <c r="I325" s="14">
        <v>42509</v>
      </c>
      <c r="J325" s="13">
        <v>3.2000000000000006</v>
      </c>
      <c r="K325" s="11">
        <f t="shared" si="20"/>
        <v>11.9</v>
      </c>
      <c r="L325" s="3">
        <f>Assumed_MinMaxZornTemps!H142</f>
        <v>9.8000000000000007</v>
      </c>
      <c r="M325" s="3">
        <f>Assumed_MinMaxZornTemps!I142</f>
        <v>20.399999999999999</v>
      </c>
      <c r="N325" s="11">
        <f t="shared" si="21"/>
        <v>2.7</v>
      </c>
      <c r="O325" s="11">
        <f t="shared" si="22"/>
        <v>0.14749999999999999</v>
      </c>
      <c r="P325" s="5">
        <f t="shared" si="23"/>
        <v>8.2271331250000017</v>
      </c>
      <c r="Q325" s="11">
        <f t="shared" si="24"/>
        <v>-0.69299375000000007</v>
      </c>
      <c r="T325" s="11">
        <f t="shared" si="18"/>
        <v>-2.4000000000000004</v>
      </c>
      <c r="U325" s="11">
        <f t="shared" si="19"/>
        <v>-6.9999999999998224</v>
      </c>
    </row>
    <row r="326" spans="1:21" x14ac:dyDescent="0.25">
      <c r="A326">
        <v>67516001</v>
      </c>
      <c r="B326" s="1">
        <v>42510</v>
      </c>
      <c r="C326">
        <v>0</v>
      </c>
      <c r="D326">
        <v>14.1</v>
      </c>
      <c r="E326">
        <v>2.9</v>
      </c>
      <c r="F326" s="11">
        <f>'[1]2016'!E143</f>
        <v>2700</v>
      </c>
      <c r="H326" s="17">
        <v>233</v>
      </c>
      <c r="I326" s="14">
        <v>42510</v>
      </c>
      <c r="J326" s="13">
        <v>2.4</v>
      </c>
      <c r="K326" s="11">
        <f t="shared" si="20"/>
        <v>14.1</v>
      </c>
      <c r="L326" s="3">
        <f>Assumed_MinMaxZornTemps!H143</f>
        <v>0</v>
      </c>
      <c r="M326" s="3">
        <f>Assumed_MinMaxZornTemps!I143</f>
        <v>21.7</v>
      </c>
      <c r="N326" s="11">
        <f t="shared" si="21"/>
        <v>2.9</v>
      </c>
      <c r="O326" s="11">
        <f t="shared" si="22"/>
        <v>0.27</v>
      </c>
      <c r="P326" s="5">
        <f t="shared" si="23"/>
        <v>6.6441512500000002</v>
      </c>
      <c r="Q326" s="11">
        <f t="shared" si="24"/>
        <v>-0.68717499999999998</v>
      </c>
      <c r="T326" s="11">
        <f t="shared" si="18"/>
        <v>-2.4</v>
      </c>
      <c r="U326" s="11">
        <f t="shared" si="19"/>
        <v>-9.3999999999998227</v>
      </c>
    </row>
    <row r="327" spans="1:21" x14ac:dyDescent="0.25">
      <c r="A327">
        <v>67516001</v>
      </c>
      <c r="B327" s="1">
        <v>42511</v>
      </c>
      <c r="C327">
        <v>0</v>
      </c>
      <c r="D327">
        <v>17.399999999999999</v>
      </c>
      <c r="E327">
        <v>4</v>
      </c>
      <c r="F327" s="11">
        <f>'[1]2016'!E144</f>
        <v>2700</v>
      </c>
      <c r="H327" s="17">
        <v>234</v>
      </c>
      <c r="I327" s="14">
        <v>42511</v>
      </c>
      <c r="J327" s="13">
        <v>0.2</v>
      </c>
      <c r="K327" s="11">
        <f t="shared" si="20"/>
        <v>17.399999999999999</v>
      </c>
      <c r="L327" s="3">
        <f>Assumed_MinMaxZornTemps!H144</f>
        <v>0</v>
      </c>
      <c r="M327" s="3">
        <f>Assumed_MinMaxZornTemps!I144</f>
        <v>17.8</v>
      </c>
      <c r="N327" s="11">
        <f t="shared" si="21"/>
        <v>4</v>
      </c>
      <c r="O327" s="11">
        <f t="shared" si="22"/>
        <v>0.27</v>
      </c>
      <c r="P327" s="5">
        <f t="shared" si="23"/>
        <v>11.284142499999998</v>
      </c>
      <c r="Q327" s="11">
        <f t="shared" si="24"/>
        <v>-0.68717499999999998</v>
      </c>
      <c r="T327" s="11">
        <f t="shared" si="18"/>
        <v>-0.2</v>
      </c>
      <c r="U327" s="11">
        <f t="shared" si="19"/>
        <v>-9.599999999999822</v>
      </c>
    </row>
    <row r="328" spans="1:21" x14ac:dyDescent="0.25">
      <c r="A328">
        <v>67516001</v>
      </c>
      <c r="B328" s="1">
        <v>42512</v>
      </c>
      <c r="C328">
        <v>5.4</v>
      </c>
      <c r="D328">
        <v>17.3</v>
      </c>
      <c r="E328">
        <v>5.0999999999999996</v>
      </c>
      <c r="F328" s="11">
        <f>'[1]2016'!E145</f>
        <v>1700</v>
      </c>
      <c r="H328" s="17">
        <v>235</v>
      </c>
      <c r="I328" s="14">
        <v>42512</v>
      </c>
      <c r="J328" s="13">
        <v>0</v>
      </c>
      <c r="K328" s="11">
        <f t="shared" si="20"/>
        <v>17.3</v>
      </c>
      <c r="L328" s="3">
        <f>Assumed_MinMaxZornTemps!H145</f>
        <v>0</v>
      </c>
      <c r="M328" s="3">
        <f>Assumed_MinMaxZornTemps!I145</f>
        <v>19.600000000000001</v>
      </c>
      <c r="N328" s="11">
        <f t="shared" si="21"/>
        <v>5.0999999999999996</v>
      </c>
      <c r="O328" s="11">
        <f t="shared" si="22"/>
        <v>0.17</v>
      </c>
      <c r="P328" s="5">
        <f t="shared" si="23"/>
        <v>10.519135</v>
      </c>
      <c r="Q328" s="11">
        <f t="shared" si="24"/>
        <v>-0.69192500000000001</v>
      </c>
      <c r="T328" s="11">
        <f t="shared" si="18"/>
        <v>5.4</v>
      </c>
      <c r="U328" s="11">
        <f t="shared" si="19"/>
        <v>-4.1999999999998217</v>
      </c>
    </row>
    <row r="329" spans="1:21" x14ac:dyDescent="0.25">
      <c r="A329">
        <v>67516001</v>
      </c>
      <c r="B329" s="1">
        <v>42513</v>
      </c>
      <c r="C329">
        <v>4.2</v>
      </c>
      <c r="D329">
        <v>11.1</v>
      </c>
      <c r="E329">
        <v>1.3</v>
      </c>
      <c r="F329" s="11">
        <f>'[1]2016'!E146</f>
        <v>720</v>
      </c>
      <c r="H329" s="17">
        <v>236</v>
      </c>
      <c r="I329" s="14">
        <v>42513</v>
      </c>
      <c r="J329" s="13">
        <v>1.7999999999999998</v>
      </c>
      <c r="K329" s="11">
        <f t="shared" si="20"/>
        <v>11.1</v>
      </c>
      <c r="L329" s="3">
        <f>Assumed_MinMaxZornTemps!H146</f>
        <v>0</v>
      </c>
      <c r="M329" s="3">
        <f>Assumed_MinMaxZornTemps!I146</f>
        <v>18.5</v>
      </c>
      <c r="N329" s="11">
        <f t="shared" si="21"/>
        <v>1.3</v>
      </c>
      <c r="O329" s="11">
        <f t="shared" si="22"/>
        <v>7.1999999999999995E-2</v>
      </c>
      <c r="P329" s="5">
        <f t="shared" si="23"/>
        <v>4.6566349999999996</v>
      </c>
      <c r="Q329" s="11">
        <f t="shared" si="24"/>
        <v>-0.69657999999999998</v>
      </c>
      <c r="T329" s="11">
        <f t="shared" si="18"/>
        <v>2.4000000000000004</v>
      </c>
      <c r="U329" s="11">
        <f t="shared" si="19"/>
        <v>-1.7999999999998213</v>
      </c>
    </row>
    <row r="330" spans="1:21" x14ac:dyDescent="0.25">
      <c r="A330">
        <v>67516001</v>
      </c>
      <c r="B330" s="1">
        <v>42514</v>
      </c>
      <c r="C330">
        <v>0.2</v>
      </c>
      <c r="D330">
        <v>10.9</v>
      </c>
      <c r="E330">
        <v>1.2</v>
      </c>
      <c r="F330" s="11">
        <f>'[1]2016'!E147</f>
        <v>626</v>
      </c>
      <c r="H330" s="17">
        <v>237</v>
      </c>
      <c r="I330" s="14">
        <v>42514</v>
      </c>
      <c r="J330" s="13">
        <v>8.0000000000000036</v>
      </c>
      <c r="K330" s="11">
        <f t="shared" si="20"/>
        <v>10.9</v>
      </c>
      <c r="L330" s="3">
        <f>Assumed_MinMaxZornTemps!H147</f>
        <v>10.9</v>
      </c>
      <c r="M330" s="3">
        <f>Assumed_MinMaxZornTemps!I147</f>
        <v>18.8</v>
      </c>
      <c r="N330" s="11">
        <f t="shared" si="21"/>
        <v>1.2</v>
      </c>
      <c r="O330" s="11">
        <f t="shared" si="22"/>
        <v>6.2600000000000003E-2</v>
      </c>
      <c r="P330" s="5">
        <f t="shared" si="23"/>
        <v>8.1467453250000013</v>
      </c>
      <c r="Q330" s="11">
        <f t="shared" si="24"/>
        <v>-0.69702649999999999</v>
      </c>
      <c r="T330" s="11">
        <f t="shared" si="18"/>
        <v>-7.8000000000000034</v>
      </c>
      <c r="U330" s="11">
        <f t="shared" si="19"/>
        <v>-9.5999999999998238</v>
      </c>
    </row>
    <row r="331" spans="1:21" x14ac:dyDescent="0.25">
      <c r="A331">
        <v>67516001</v>
      </c>
      <c r="B331" s="1">
        <v>42515</v>
      </c>
      <c r="C331">
        <v>0</v>
      </c>
      <c r="D331">
        <v>13.7</v>
      </c>
      <c r="E331">
        <v>3.2</v>
      </c>
      <c r="F331" s="11">
        <f>'[1]2016'!E148</f>
        <v>2262</v>
      </c>
      <c r="H331" s="17">
        <v>238</v>
      </c>
      <c r="I331" s="14">
        <v>42515</v>
      </c>
      <c r="J331" s="13">
        <v>0.60000000000000009</v>
      </c>
      <c r="K331" s="11">
        <f t="shared" si="20"/>
        <v>13.7</v>
      </c>
      <c r="L331" s="3">
        <f>Assumed_MinMaxZornTemps!H148</f>
        <v>12</v>
      </c>
      <c r="M331" s="3">
        <f>Assumed_MinMaxZornTemps!I148</f>
        <v>20</v>
      </c>
      <c r="N331" s="11">
        <f t="shared" si="21"/>
        <v>3.2</v>
      </c>
      <c r="O331" s="11">
        <f t="shared" si="22"/>
        <v>0.22620000000000001</v>
      </c>
      <c r="P331" s="5">
        <f t="shared" si="23"/>
        <v>10.942978</v>
      </c>
      <c r="Q331" s="11">
        <f t="shared" si="24"/>
        <v>-0.68925550000000002</v>
      </c>
      <c r="T331" s="11">
        <f t="shared" si="18"/>
        <v>-0.60000000000000009</v>
      </c>
      <c r="U331" s="11">
        <f t="shared" si="19"/>
        <v>-10.199999999999823</v>
      </c>
    </row>
    <row r="332" spans="1:21" x14ac:dyDescent="0.25">
      <c r="A332">
        <v>67516001</v>
      </c>
      <c r="B332" s="1">
        <v>42516</v>
      </c>
      <c r="C332">
        <v>1.6</v>
      </c>
      <c r="D332">
        <v>17.399999999999999</v>
      </c>
      <c r="E332">
        <v>4.3</v>
      </c>
      <c r="F332" s="11">
        <f>'[1]2016'!E149</f>
        <v>2645</v>
      </c>
      <c r="H332" s="17">
        <v>239</v>
      </c>
      <c r="I332" s="14">
        <v>42516</v>
      </c>
      <c r="J332" s="13">
        <v>0</v>
      </c>
      <c r="K332" s="11">
        <f t="shared" si="20"/>
        <v>17.399999999999999</v>
      </c>
      <c r="L332" s="3">
        <f>Assumed_MinMaxZornTemps!H149</f>
        <v>13</v>
      </c>
      <c r="M332" s="3">
        <f>Assumed_MinMaxZornTemps!I149</f>
        <v>22.9</v>
      </c>
      <c r="N332" s="11">
        <f t="shared" si="21"/>
        <v>4.3</v>
      </c>
      <c r="O332" s="11">
        <f t="shared" si="22"/>
        <v>0.26450000000000001</v>
      </c>
      <c r="P332" s="5">
        <f t="shared" si="23"/>
        <v>13.997190562499998</v>
      </c>
      <c r="Q332" s="11">
        <f t="shared" si="24"/>
        <v>-0.68743624999999997</v>
      </c>
      <c r="T332" s="11">
        <f t="shared" si="18"/>
        <v>1.6</v>
      </c>
      <c r="U332" s="11">
        <f t="shared" si="19"/>
        <v>-8.5999999999998238</v>
      </c>
    </row>
    <row r="333" spans="1:21" x14ac:dyDescent="0.25">
      <c r="A333">
        <v>67516001</v>
      </c>
      <c r="B333" s="1">
        <v>42517</v>
      </c>
      <c r="C333">
        <v>0</v>
      </c>
      <c r="D333">
        <v>19.3</v>
      </c>
      <c r="E333">
        <v>4.2</v>
      </c>
      <c r="F333" s="11">
        <f>'[1]2016'!E150</f>
        <v>2151</v>
      </c>
      <c r="H333" s="17">
        <v>240</v>
      </c>
      <c r="I333" s="14">
        <v>42517</v>
      </c>
      <c r="J333" s="13">
        <v>0</v>
      </c>
      <c r="K333" s="11">
        <f t="shared" si="20"/>
        <v>19.3</v>
      </c>
      <c r="L333" s="3">
        <f>Assumed_MinMaxZornTemps!H150</f>
        <v>15.2</v>
      </c>
      <c r="M333" s="3">
        <f>Assumed_MinMaxZornTemps!I150</f>
        <v>25.3</v>
      </c>
      <c r="N333" s="11">
        <f t="shared" si="21"/>
        <v>4.2</v>
      </c>
      <c r="O333" s="11">
        <f t="shared" si="22"/>
        <v>0.21510000000000001</v>
      </c>
      <c r="P333" s="5">
        <f t="shared" si="23"/>
        <v>15.8165971125</v>
      </c>
      <c r="Q333" s="11">
        <f t="shared" si="24"/>
        <v>-0.68978275</v>
      </c>
      <c r="T333" s="11">
        <f t="shared" si="18"/>
        <v>0</v>
      </c>
      <c r="U333" s="11">
        <f t="shared" si="19"/>
        <v>-8.5999999999998238</v>
      </c>
    </row>
    <row r="334" spans="1:21" x14ac:dyDescent="0.25">
      <c r="A334">
        <v>67516001</v>
      </c>
      <c r="B334" s="1">
        <v>42518</v>
      </c>
      <c r="C334">
        <v>10.3</v>
      </c>
      <c r="D334">
        <v>18.7</v>
      </c>
      <c r="E334">
        <v>3.9</v>
      </c>
      <c r="F334" s="11">
        <f>'[1]2016'!E151</f>
        <v>2437</v>
      </c>
      <c r="H334" s="17">
        <v>241</v>
      </c>
      <c r="I334" s="14">
        <v>42518</v>
      </c>
      <c r="J334" s="13">
        <v>1.2</v>
      </c>
      <c r="K334" s="11">
        <f t="shared" si="20"/>
        <v>18.7</v>
      </c>
      <c r="L334" s="3">
        <f>Assumed_MinMaxZornTemps!H151</f>
        <v>15.3</v>
      </c>
      <c r="M334" s="3">
        <f>Assumed_MinMaxZornTemps!I151</f>
        <v>25.3</v>
      </c>
      <c r="N334" s="11">
        <f t="shared" si="21"/>
        <v>3.9</v>
      </c>
      <c r="O334" s="11">
        <f t="shared" si="22"/>
        <v>0.2437</v>
      </c>
      <c r="P334" s="5">
        <f t="shared" si="23"/>
        <v>15.25787875</v>
      </c>
      <c r="Q334" s="11">
        <f t="shared" si="24"/>
        <v>-0.68842424999999996</v>
      </c>
      <c r="T334" s="11">
        <f t="shared" si="18"/>
        <v>9.1000000000000014</v>
      </c>
      <c r="U334" s="11">
        <f t="shared" si="19"/>
        <v>0.50000000000017764</v>
      </c>
    </row>
    <row r="335" spans="1:21" x14ac:dyDescent="0.25">
      <c r="A335">
        <v>67516001</v>
      </c>
      <c r="B335" s="1">
        <v>42519</v>
      </c>
      <c r="C335">
        <v>12.1</v>
      </c>
      <c r="D335">
        <v>17</v>
      </c>
      <c r="E335">
        <v>2.6</v>
      </c>
      <c r="F335" s="11">
        <f>'[1]2016'!E152</f>
        <v>1403</v>
      </c>
      <c r="H335" s="17">
        <v>242</v>
      </c>
      <c r="I335" s="14">
        <v>42519</v>
      </c>
      <c r="J335" s="13">
        <v>1.2</v>
      </c>
      <c r="K335" s="11">
        <f t="shared" si="20"/>
        <v>17</v>
      </c>
      <c r="L335" s="3">
        <f>Assumed_MinMaxZornTemps!H152</f>
        <v>13.4</v>
      </c>
      <c r="M335" s="3">
        <f>Assumed_MinMaxZornTemps!I152</f>
        <v>22.6</v>
      </c>
      <c r="N335" s="11">
        <f t="shared" si="21"/>
        <v>2.6</v>
      </c>
      <c r="O335" s="11">
        <f t="shared" si="22"/>
        <v>0.14030000000000001</v>
      </c>
      <c r="P335" s="5">
        <f t="shared" si="23"/>
        <v>13.81065555</v>
      </c>
      <c r="Q335" s="11">
        <f t="shared" si="24"/>
        <v>-0.69333574999999992</v>
      </c>
      <c r="T335" s="11">
        <f t="shared" si="18"/>
        <v>10.9</v>
      </c>
      <c r="U335" s="11">
        <f t="shared" si="19"/>
        <v>11.400000000000178</v>
      </c>
    </row>
    <row r="336" spans="1:21" x14ac:dyDescent="0.25">
      <c r="A336">
        <v>67516001</v>
      </c>
      <c r="B336" s="1">
        <v>42520</v>
      </c>
      <c r="C336">
        <v>9</v>
      </c>
      <c r="D336">
        <v>14.9</v>
      </c>
      <c r="E336">
        <v>1.7</v>
      </c>
      <c r="F336" s="11">
        <f>'[1]2016'!E153</f>
        <v>790</v>
      </c>
      <c r="H336" s="17">
        <v>243</v>
      </c>
      <c r="I336" s="14">
        <v>42520</v>
      </c>
      <c r="J336" s="13">
        <v>21.199999999999957</v>
      </c>
      <c r="K336" s="11">
        <f t="shared" si="20"/>
        <v>14.9</v>
      </c>
      <c r="L336" s="3">
        <f>Assumed_MinMaxZornTemps!H153</f>
        <v>14.7</v>
      </c>
      <c r="M336" s="3">
        <f>Assumed_MinMaxZornTemps!I153</f>
        <v>20</v>
      </c>
      <c r="N336" s="11">
        <f t="shared" si="21"/>
        <v>1.7</v>
      </c>
      <c r="O336" s="11">
        <f t="shared" si="22"/>
        <v>7.9000000000000001E-2</v>
      </c>
      <c r="P336" s="5">
        <f t="shared" si="23"/>
        <v>13.054944125</v>
      </c>
      <c r="Q336" s="11">
        <f t="shared" si="24"/>
        <v>-0.69624750000000002</v>
      </c>
      <c r="T336" s="11">
        <f t="shared" ref="T336:T399" si="25">C336-J336</f>
        <v>-12.199999999999957</v>
      </c>
      <c r="U336" s="11">
        <f t="shared" si="19"/>
        <v>-0.79999999999977867</v>
      </c>
    </row>
    <row r="337" spans="1:21" x14ac:dyDescent="0.25">
      <c r="A337">
        <v>67516001</v>
      </c>
      <c r="B337" s="1">
        <v>42521</v>
      </c>
      <c r="C337">
        <v>0</v>
      </c>
      <c r="D337">
        <v>14.9</v>
      </c>
      <c r="E337">
        <v>3</v>
      </c>
      <c r="F337" s="11">
        <f>'[1]2016'!E154</f>
        <v>2117</v>
      </c>
      <c r="H337" s="17">
        <v>244</v>
      </c>
      <c r="I337" s="14">
        <v>42521</v>
      </c>
      <c r="J337" s="13">
        <v>20.599999999999959</v>
      </c>
      <c r="K337" s="11">
        <f t="shared" si="20"/>
        <v>14.9</v>
      </c>
      <c r="L337" s="3">
        <f>Assumed_MinMaxZornTemps!H154</f>
        <v>14.9</v>
      </c>
      <c r="M337" s="3">
        <f>Assumed_MinMaxZornTemps!I154</f>
        <v>21.1</v>
      </c>
      <c r="N337" s="11">
        <f t="shared" si="21"/>
        <v>3</v>
      </c>
      <c r="O337" s="11">
        <f t="shared" si="22"/>
        <v>0.2117</v>
      </c>
      <c r="P337" s="5">
        <f t="shared" si="23"/>
        <v>12.761172824999999</v>
      </c>
      <c r="Q337" s="11">
        <f t="shared" si="24"/>
        <v>-0.68994425000000004</v>
      </c>
      <c r="T337" s="11">
        <f t="shared" si="25"/>
        <v>-20.599999999999959</v>
      </c>
      <c r="U337" s="11">
        <f t="shared" si="19"/>
        <v>-21.399999999999736</v>
      </c>
    </row>
    <row r="338" spans="1:21" x14ac:dyDescent="0.25">
      <c r="A338" s="7">
        <v>67516001</v>
      </c>
      <c r="B338" s="8">
        <v>42522</v>
      </c>
      <c r="C338" s="5">
        <v>6</v>
      </c>
      <c r="D338" s="5">
        <v>15.7</v>
      </c>
      <c r="E338" s="16">
        <f>AVERAGE('[1]2014'!F154,'[1]2015'!G154)</f>
        <v>4.6500000000000004</v>
      </c>
      <c r="F338" s="11">
        <f>'[1]2016'!E155</f>
        <v>1952</v>
      </c>
      <c r="H338" s="17">
        <v>245</v>
      </c>
      <c r="I338" s="14">
        <v>42522</v>
      </c>
      <c r="J338" s="13">
        <v>0</v>
      </c>
      <c r="K338" s="11">
        <f t="shared" si="20"/>
        <v>15.7</v>
      </c>
      <c r="L338" s="3">
        <f>Assumed_MinMaxZornTemps!H155</f>
        <v>15.7</v>
      </c>
      <c r="M338" s="3">
        <f>Assumed_MinMaxZornTemps!I155</f>
        <v>20.7</v>
      </c>
      <c r="N338" s="11">
        <f t="shared" si="21"/>
        <v>4.6500000000000004</v>
      </c>
      <c r="O338" s="11">
        <f t="shared" si="22"/>
        <v>0.19520000000000001</v>
      </c>
      <c r="P338" s="5">
        <f t="shared" si="23"/>
        <v>13.973179999999999</v>
      </c>
      <c r="Q338" s="11">
        <f t="shared" si="24"/>
        <v>-0.69072800000000001</v>
      </c>
      <c r="T338" s="11">
        <f t="shared" si="25"/>
        <v>6</v>
      </c>
      <c r="U338" s="11">
        <f t="shared" si="19"/>
        <v>-15.399999999999736</v>
      </c>
    </row>
    <row r="339" spans="1:21" x14ac:dyDescent="0.25">
      <c r="A339" s="7">
        <v>67516001</v>
      </c>
      <c r="B339" s="8">
        <v>42523</v>
      </c>
      <c r="C339" s="5">
        <v>12.1</v>
      </c>
      <c r="D339" s="5">
        <v>15.7</v>
      </c>
      <c r="E339" s="16">
        <f>AVERAGE('[1]2014'!F155,'[1]2015'!G155)</f>
        <v>4.7</v>
      </c>
      <c r="F339" s="11">
        <f>'[1]2016'!E156</f>
        <v>1335</v>
      </c>
      <c r="H339" s="17">
        <v>246</v>
      </c>
      <c r="I339" s="14">
        <v>42523</v>
      </c>
      <c r="J339" s="13">
        <v>0.8</v>
      </c>
      <c r="K339" s="11">
        <f t="shared" si="20"/>
        <v>15.7</v>
      </c>
      <c r="L339" s="3">
        <f>Assumed_MinMaxZornTemps!H156</f>
        <v>15.6</v>
      </c>
      <c r="M339" s="3">
        <f>Assumed_MinMaxZornTemps!I156</f>
        <v>22.4</v>
      </c>
      <c r="N339" s="11">
        <f t="shared" si="21"/>
        <v>4.7</v>
      </c>
      <c r="O339" s="11">
        <f t="shared" si="22"/>
        <v>0.13350000000000001</v>
      </c>
      <c r="P339" s="5">
        <f t="shared" si="23"/>
        <v>13.341560250000001</v>
      </c>
      <c r="Q339" s="11">
        <f t="shared" si="24"/>
        <v>-0.69365874999999999</v>
      </c>
      <c r="T339" s="11">
        <f t="shared" si="25"/>
        <v>11.299999999999999</v>
      </c>
      <c r="U339" s="11">
        <f t="shared" ref="U339:U402" si="26">U338+T339</f>
        <v>-4.0999999999997367</v>
      </c>
    </row>
    <row r="340" spans="1:21" x14ac:dyDescent="0.25">
      <c r="A340" s="7">
        <v>67516001</v>
      </c>
      <c r="B340" s="8">
        <v>42524</v>
      </c>
      <c r="C340" s="5">
        <v>16.600000000000001</v>
      </c>
      <c r="D340" s="5">
        <v>16.7</v>
      </c>
      <c r="E340" s="16">
        <f>AVERAGE('[1]2014'!F156,'[1]2015'!G156)</f>
        <v>5.25</v>
      </c>
      <c r="F340" s="11">
        <f>'[1]2016'!E157</f>
        <v>1504</v>
      </c>
      <c r="H340" s="17">
        <v>247</v>
      </c>
      <c r="I340" s="14">
        <v>42524</v>
      </c>
      <c r="J340" s="13">
        <v>5.0000000000000018</v>
      </c>
      <c r="K340" s="11">
        <f t="shared" si="20"/>
        <v>16.7</v>
      </c>
      <c r="L340" s="3">
        <f>Assumed_MinMaxZornTemps!H157</f>
        <v>14.2</v>
      </c>
      <c r="M340" s="3">
        <f>Assumed_MinMaxZornTemps!I157</f>
        <v>22.3</v>
      </c>
      <c r="N340" s="11">
        <f t="shared" si="21"/>
        <v>5.25</v>
      </c>
      <c r="O340" s="11">
        <f t="shared" si="22"/>
        <v>0.15040000000000001</v>
      </c>
      <c r="P340" s="5">
        <f t="shared" si="23"/>
        <v>13.893933199999999</v>
      </c>
      <c r="Q340" s="11">
        <f t="shared" si="24"/>
        <v>-0.69285600000000003</v>
      </c>
      <c r="T340" s="11">
        <f t="shared" si="25"/>
        <v>11.6</v>
      </c>
      <c r="U340" s="11">
        <f t="shared" si="26"/>
        <v>7.5000000000002629</v>
      </c>
    </row>
    <row r="341" spans="1:21" x14ac:dyDescent="0.25">
      <c r="A341" s="7">
        <v>67516001</v>
      </c>
      <c r="B341" s="8">
        <v>42525</v>
      </c>
      <c r="C341" s="5">
        <v>18.2</v>
      </c>
      <c r="D341" s="5">
        <v>16.100000000000001</v>
      </c>
      <c r="E341" s="16">
        <f>AVERAGE('[1]2014'!F157,'[1]2015'!G157)</f>
        <v>4.0999999999999996</v>
      </c>
      <c r="F341" s="11">
        <f>'[1]2016'!E158</f>
        <v>1147</v>
      </c>
      <c r="H341" s="17">
        <v>248</v>
      </c>
      <c r="I341" s="14">
        <v>42525</v>
      </c>
      <c r="J341" s="13">
        <v>15.199999999999978</v>
      </c>
      <c r="K341" s="11">
        <f t="shared" si="20"/>
        <v>16.100000000000001</v>
      </c>
      <c r="L341" s="3">
        <f>Assumed_MinMaxZornTemps!H158</f>
        <v>15.3</v>
      </c>
      <c r="M341" s="3">
        <f>Assumed_MinMaxZornTemps!I158</f>
        <v>26.1</v>
      </c>
      <c r="N341" s="11">
        <f t="shared" si="21"/>
        <v>4.0999999999999996</v>
      </c>
      <c r="O341" s="11">
        <f t="shared" si="22"/>
        <v>0.1147</v>
      </c>
      <c r="P341" s="5">
        <f t="shared" si="23"/>
        <v>12.349420550000001</v>
      </c>
      <c r="Q341" s="11">
        <f t="shared" si="24"/>
        <v>-0.69455175000000002</v>
      </c>
      <c r="T341" s="11">
        <f t="shared" si="25"/>
        <v>3.0000000000000213</v>
      </c>
      <c r="U341" s="11">
        <f t="shared" si="26"/>
        <v>10.500000000000284</v>
      </c>
    </row>
    <row r="342" spans="1:21" x14ac:dyDescent="0.25">
      <c r="A342" s="7">
        <v>67516001</v>
      </c>
      <c r="B342" s="8">
        <v>42526</v>
      </c>
      <c r="C342" s="5">
        <v>0.2</v>
      </c>
      <c r="D342" s="5">
        <v>18</v>
      </c>
      <c r="E342" s="16">
        <f>AVERAGE('[1]2014'!F158,'[1]2015'!G158)</f>
        <v>5.8</v>
      </c>
      <c r="F342" s="11">
        <f>'[1]2016'!E159</f>
        <v>1862</v>
      </c>
      <c r="H342" s="17">
        <v>249</v>
      </c>
      <c r="I342" s="14">
        <v>42526</v>
      </c>
      <c r="J342" s="13">
        <v>17.999999999999968</v>
      </c>
      <c r="K342" s="11">
        <f t="shared" si="20"/>
        <v>18</v>
      </c>
      <c r="L342" s="3">
        <f>Assumed_MinMaxZornTemps!H159</f>
        <v>13.2</v>
      </c>
      <c r="M342" s="3">
        <f>Assumed_MinMaxZornTemps!I159</f>
        <v>24</v>
      </c>
      <c r="N342" s="11">
        <f t="shared" si="21"/>
        <v>5.8</v>
      </c>
      <c r="O342" s="11">
        <f t="shared" si="22"/>
        <v>0.1862</v>
      </c>
      <c r="P342" s="5">
        <f t="shared" si="23"/>
        <v>14.267760299999999</v>
      </c>
      <c r="Q342" s="11">
        <f t="shared" si="24"/>
        <v>-0.69115550000000003</v>
      </c>
      <c r="T342" s="11">
        <f t="shared" si="25"/>
        <v>-17.799999999999969</v>
      </c>
      <c r="U342" s="11">
        <f t="shared" si="26"/>
        <v>-7.2999999999996845</v>
      </c>
    </row>
    <row r="343" spans="1:21" x14ac:dyDescent="0.25">
      <c r="A343" s="7">
        <v>67516001</v>
      </c>
      <c r="B343" s="8">
        <v>42527</v>
      </c>
      <c r="C343" s="5">
        <v>0</v>
      </c>
      <c r="D343" s="5">
        <v>20.7</v>
      </c>
      <c r="E343" s="16">
        <f>AVERAGE('[1]2014'!F159,'[1]2015'!G159)</f>
        <v>5.5</v>
      </c>
      <c r="F343" s="11">
        <f>'[1]2016'!E160</f>
        <v>2642</v>
      </c>
      <c r="H343" s="17">
        <v>250</v>
      </c>
      <c r="I343" s="14">
        <v>42527</v>
      </c>
      <c r="J343" s="13">
        <v>0.2</v>
      </c>
      <c r="K343" s="11">
        <f t="shared" si="20"/>
        <v>20.7</v>
      </c>
      <c r="L343" s="3">
        <f>Assumed_MinMaxZornTemps!H160</f>
        <v>13.3</v>
      </c>
      <c r="M343" s="3">
        <f>Assumed_MinMaxZornTemps!I160</f>
        <v>24.5</v>
      </c>
      <c r="N343" s="11">
        <f t="shared" si="21"/>
        <v>5.5</v>
      </c>
      <c r="O343" s="11">
        <f t="shared" si="22"/>
        <v>0.26419999999999999</v>
      </c>
      <c r="P343" s="5">
        <f t="shared" si="23"/>
        <v>16.850277200000001</v>
      </c>
      <c r="Q343" s="11">
        <f t="shared" si="24"/>
        <v>-0.68745049999999996</v>
      </c>
      <c r="T343" s="11">
        <f t="shared" si="25"/>
        <v>-0.2</v>
      </c>
      <c r="U343" s="11">
        <f t="shared" si="26"/>
        <v>-7.4999999999996847</v>
      </c>
    </row>
    <row r="344" spans="1:21" x14ac:dyDescent="0.25">
      <c r="A344" s="7">
        <v>67516001</v>
      </c>
      <c r="B344" s="8">
        <v>42528</v>
      </c>
      <c r="C344" s="5">
        <v>6.3</v>
      </c>
      <c r="D344" s="5">
        <v>19.899999999999999</v>
      </c>
      <c r="E344" s="16">
        <f>AVERAGE('[1]2014'!F160,'[1]2015'!G160)</f>
        <v>6.05</v>
      </c>
      <c r="F344" s="11">
        <f>'[1]2016'!E161</f>
        <v>1304</v>
      </c>
      <c r="H344" s="17">
        <v>251</v>
      </c>
      <c r="I344" s="14">
        <v>42528</v>
      </c>
      <c r="J344" s="13">
        <v>0</v>
      </c>
      <c r="K344" s="11">
        <f t="shared" si="20"/>
        <v>19.899999999999999</v>
      </c>
      <c r="L344" s="3">
        <f>Assumed_MinMaxZornTemps!H161</f>
        <v>16.5</v>
      </c>
      <c r="M344" s="3">
        <f>Assumed_MinMaxZornTemps!I161</f>
        <v>26.4</v>
      </c>
      <c r="N344" s="11">
        <f t="shared" si="21"/>
        <v>6.05</v>
      </c>
      <c r="O344" s="11">
        <f t="shared" si="22"/>
        <v>0.13039999999999999</v>
      </c>
      <c r="P344" s="5">
        <f t="shared" si="23"/>
        <v>16.4656603</v>
      </c>
      <c r="Q344" s="11">
        <f t="shared" si="24"/>
        <v>-0.69380600000000003</v>
      </c>
      <c r="T344" s="11">
        <f t="shared" si="25"/>
        <v>6.3</v>
      </c>
      <c r="U344" s="11">
        <f t="shared" si="26"/>
        <v>-1.1999999999996849</v>
      </c>
    </row>
    <row r="345" spans="1:21" x14ac:dyDescent="0.25">
      <c r="A345" s="7">
        <v>67516001</v>
      </c>
      <c r="B345" s="8">
        <v>42529</v>
      </c>
      <c r="C345" s="5">
        <v>4</v>
      </c>
      <c r="D345" s="5">
        <v>17.3</v>
      </c>
      <c r="E345" s="16">
        <f>AVERAGE('[1]2014'!F161,'[1]2015'!G161)</f>
        <v>6.1</v>
      </c>
      <c r="F345" s="11">
        <f>'[1]2016'!E162</f>
        <v>801</v>
      </c>
      <c r="H345" s="17">
        <v>252</v>
      </c>
      <c r="I345" s="14">
        <v>42529</v>
      </c>
      <c r="J345" s="13">
        <v>0.8</v>
      </c>
      <c r="K345" s="11">
        <f t="shared" si="20"/>
        <v>17.3</v>
      </c>
      <c r="L345" s="3">
        <f>Assumed_MinMaxZornTemps!H162</f>
        <v>14.5</v>
      </c>
      <c r="M345" s="3">
        <f>Assumed_MinMaxZornTemps!I162</f>
        <v>28.3</v>
      </c>
      <c r="N345" s="11">
        <f t="shared" si="21"/>
        <v>6.1</v>
      </c>
      <c r="O345" s="11">
        <f t="shared" si="22"/>
        <v>8.0100000000000005E-2</v>
      </c>
      <c r="P345" s="5">
        <f t="shared" si="23"/>
        <v>12.496252775000002</v>
      </c>
      <c r="Q345" s="11">
        <f t="shared" si="24"/>
        <v>-0.69619524999999993</v>
      </c>
      <c r="T345" s="11">
        <f t="shared" si="25"/>
        <v>3.2</v>
      </c>
      <c r="U345" s="11">
        <f t="shared" si="26"/>
        <v>2.0000000000003153</v>
      </c>
    </row>
    <row r="346" spans="1:21" x14ac:dyDescent="0.25">
      <c r="A346" s="7">
        <v>67516001</v>
      </c>
      <c r="B346" s="8">
        <v>42530</v>
      </c>
      <c r="C346" s="5">
        <v>0</v>
      </c>
      <c r="D346" s="5">
        <v>17.899999999999999</v>
      </c>
      <c r="E346" s="16">
        <f>AVERAGE('[1]2014'!F162,'[1]2015'!G162)</f>
        <v>5.55</v>
      </c>
      <c r="F346" s="11">
        <f>'[1]2016'!E163</f>
        <v>2420</v>
      </c>
      <c r="H346" s="17">
        <v>253</v>
      </c>
      <c r="I346" s="14">
        <v>42530</v>
      </c>
      <c r="J346" s="13">
        <v>8.6000000000000014</v>
      </c>
      <c r="K346" s="11">
        <f t="shared" si="20"/>
        <v>17.899999999999999</v>
      </c>
      <c r="L346" s="3">
        <f>Assumed_MinMaxZornTemps!H163</f>
        <v>16.5</v>
      </c>
      <c r="M346" s="3">
        <f>Assumed_MinMaxZornTemps!I163</f>
        <v>26.9</v>
      </c>
      <c r="N346" s="11">
        <f t="shared" si="21"/>
        <v>5.55</v>
      </c>
      <c r="O346" s="11">
        <f t="shared" si="22"/>
        <v>0.24199999999999999</v>
      </c>
      <c r="P346" s="5">
        <f t="shared" si="23"/>
        <v>14.319773999999999</v>
      </c>
      <c r="Q346" s="11">
        <f t="shared" si="24"/>
        <v>-0.68850499999999992</v>
      </c>
      <c r="T346" s="11">
        <f t="shared" si="25"/>
        <v>-8.6000000000000014</v>
      </c>
      <c r="U346" s="11">
        <f t="shared" si="26"/>
        <v>-6.5999999999996861</v>
      </c>
    </row>
    <row r="347" spans="1:21" x14ac:dyDescent="0.25">
      <c r="A347" s="7">
        <v>67516001</v>
      </c>
      <c r="B347" s="8">
        <v>42531</v>
      </c>
      <c r="C347" s="5">
        <v>0.4</v>
      </c>
      <c r="D347" s="5">
        <v>18.2</v>
      </c>
      <c r="E347" s="16">
        <f>AVERAGE('[1]2014'!F163,'[1]2015'!G163)</f>
        <v>6</v>
      </c>
      <c r="F347" s="11">
        <f>'[1]2016'!E164</f>
        <v>2587</v>
      </c>
      <c r="H347" s="17">
        <v>254</v>
      </c>
      <c r="I347" s="14">
        <v>42531</v>
      </c>
      <c r="J347" s="13">
        <v>0.8</v>
      </c>
      <c r="K347" s="11">
        <f t="shared" si="20"/>
        <v>18.2</v>
      </c>
      <c r="L347" s="3">
        <f>Assumed_MinMaxZornTemps!H164</f>
        <v>18.2</v>
      </c>
      <c r="M347" s="3">
        <f>Assumed_MinMaxZornTemps!I164</f>
        <v>24.6</v>
      </c>
      <c r="N347" s="11">
        <f t="shared" si="21"/>
        <v>6</v>
      </c>
      <c r="O347" s="11">
        <f t="shared" si="22"/>
        <v>0.25869999999999999</v>
      </c>
      <c r="P347" s="5">
        <f t="shared" si="23"/>
        <v>15.999322399999999</v>
      </c>
      <c r="Q347" s="11">
        <f t="shared" si="24"/>
        <v>-0.68771174999999996</v>
      </c>
      <c r="T347" s="11">
        <f t="shared" si="25"/>
        <v>-0.4</v>
      </c>
      <c r="U347" s="11">
        <f t="shared" si="26"/>
        <v>-6.9999999999996865</v>
      </c>
    </row>
    <row r="348" spans="1:21" x14ac:dyDescent="0.25">
      <c r="A348" s="7">
        <v>67516001</v>
      </c>
      <c r="B348" s="8">
        <v>42532</v>
      </c>
      <c r="C348" s="5">
        <v>28.9</v>
      </c>
      <c r="D348" s="5">
        <v>16.5</v>
      </c>
      <c r="E348" s="16">
        <f>AVERAGE('[1]2014'!F164,'[1]2015'!G164)</f>
        <v>5.6</v>
      </c>
      <c r="F348" s="11">
        <f>'[1]2016'!E165</f>
        <v>1663</v>
      </c>
      <c r="H348" s="17">
        <v>255</v>
      </c>
      <c r="I348" s="14">
        <v>42532</v>
      </c>
      <c r="J348" s="13">
        <v>0.2</v>
      </c>
      <c r="K348" s="11">
        <f t="shared" si="20"/>
        <v>16.5</v>
      </c>
      <c r="L348" s="3">
        <f>Assumed_MinMaxZornTemps!H165</f>
        <v>16.5</v>
      </c>
      <c r="M348" s="3">
        <f>Assumed_MinMaxZornTemps!I165</f>
        <v>23.1</v>
      </c>
      <c r="N348" s="11">
        <f t="shared" si="21"/>
        <v>5.6</v>
      </c>
      <c r="O348" s="11">
        <f t="shared" si="22"/>
        <v>0.1663</v>
      </c>
      <c r="P348" s="5">
        <f t="shared" si="23"/>
        <v>14.216067525</v>
      </c>
      <c r="Q348" s="11">
        <f t="shared" si="24"/>
        <v>-0.69210075000000004</v>
      </c>
      <c r="T348" s="11">
        <f t="shared" si="25"/>
        <v>28.7</v>
      </c>
      <c r="U348" s="11">
        <f t="shared" si="26"/>
        <v>21.700000000000312</v>
      </c>
    </row>
    <row r="349" spans="1:21" x14ac:dyDescent="0.25">
      <c r="A349" s="7">
        <v>67516001</v>
      </c>
      <c r="B349" s="8">
        <v>42533</v>
      </c>
      <c r="C349" s="5">
        <v>9.1</v>
      </c>
      <c r="D349" s="5">
        <v>16.7</v>
      </c>
      <c r="E349" s="16">
        <f>AVERAGE('[1]2014'!F165,'[1]2015'!G165)</f>
        <v>4.8499999999999996</v>
      </c>
      <c r="F349" s="11">
        <f>'[1]2016'!E166</f>
        <v>1128</v>
      </c>
      <c r="H349" s="17">
        <v>256</v>
      </c>
      <c r="I349" s="14">
        <v>42533</v>
      </c>
      <c r="J349" s="13">
        <v>1.5999999999999999</v>
      </c>
      <c r="K349" s="11">
        <f t="shared" si="20"/>
        <v>16.7</v>
      </c>
      <c r="L349" s="3">
        <f>Assumed_MinMaxZornTemps!H166</f>
        <v>16</v>
      </c>
      <c r="M349" s="3">
        <f>Assumed_MinMaxZornTemps!I166</f>
        <v>22.5</v>
      </c>
      <c r="N349" s="11">
        <f t="shared" si="21"/>
        <v>4.8499999999999996</v>
      </c>
      <c r="O349" s="11">
        <f t="shared" si="22"/>
        <v>0.1128</v>
      </c>
      <c r="P349" s="5">
        <f t="shared" si="23"/>
        <v>14.442413499999999</v>
      </c>
      <c r="Q349" s="11">
        <f t="shared" si="24"/>
        <v>-0.69464199999999998</v>
      </c>
      <c r="T349" s="11">
        <f t="shared" si="25"/>
        <v>7.5</v>
      </c>
      <c r="U349" s="11">
        <f t="shared" si="26"/>
        <v>29.200000000000312</v>
      </c>
    </row>
    <row r="350" spans="1:21" x14ac:dyDescent="0.25">
      <c r="A350" s="7">
        <v>67516001</v>
      </c>
      <c r="B350" s="8">
        <v>42534</v>
      </c>
      <c r="C350" s="5">
        <v>2.4</v>
      </c>
      <c r="D350" s="5">
        <v>16</v>
      </c>
      <c r="E350" s="16">
        <f>AVERAGE('[1]2014'!F166,'[1]2015'!G166)</f>
        <v>6.05</v>
      </c>
      <c r="F350" s="11">
        <f>'[1]2016'!E167</f>
        <v>1082</v>
      </c>
      <c r="H350" s="17">
        <v>257</v>
      </c>
      <c r="I350" s="14">
        <v>42534</v>
      </c>
      <c r="J350" s="13">
        <v>11.79999999999999</v>
      </c>
      <c r="K350" s="11">
        <f t="shared" si="20"/>
        <v>16</v>
      </c>
      <c r="L350" s="3">
        <f>Assumed_MinMaxZornTemps!H167</f>
        <v>16</v>
      </c>
      <c r="M350" s="3">
        <f>Assumed_MinMaxZornTemps!I167</f>
        <v>21</v>
      </c>
      <c r="N350" s="11">
        <f t="shared" si="21"/>
        <v>6.05</v>
      </c>
      <c r="O350" s="11">
        <f t="shared" si="22"/>
        <v>0.1082</v>
      </c>
      <c r="P350" s="5">
        <f t="shared" si="23"/>
        <v>14.26284875</v>
      </c>
      <c r="Q350" s="11">
        <f t="shared" si="24"/>
        <v>-0.69486049999999999</v>
      </c>
      <c r="T350" s="11">
        <f t="shared" si="25"/>
        <v>-9.3999999999999897</v>
      </c>
      <c r="U350" s="11">
        <f t="shared" si="26"/>
        <v>19.800000000000324</v>
      </c>
    </row>
    <row r="351" spans="1:21" x14ac:dyDescent="0.25">
      <c r="A351" s="7">
        <v>67516001</v>
      </c>
      <c r="B351" s="8">
        <v>42535</v>
      </c>
      <c r="C351" s="5">
        <v>9.6999999999999993</v>
      </c>
      <c r="D351" s="5">
        <v>14.2</v>
      </c>
      <c r="E351" s="16">
        <f>AVERAGE('[1]2014'!F167,'[1]2015'!G167)</f>
        <v>5.4499999999999993</v>
      </c>
      <c r="F351" s="11">
        <f>'[1]2016'!E168</f>
        <v>829</v>
      </c>
      <c r="H351" s="17">
        <v>258</v>
      </c>
      <c r="I351" s="14">
        <v>42535</v>
      </c>
      <c r="J351" s="13">
        <v>6.6000000000000032</v>
      </c>
      <c r="K351" s="11">
        <f t="shared" ref="K351:K414" si="27">D351</f>
        <v>14.2</v>
      </c>
      <c r="L351" s="3">
        <f>Assumed_MinMaxZornTemps!H168</f>
        <v>14.2</v>
      </c>
      <c r="M351" s="3">
        <f>Assumed_MinMaxZornTemps!I168</f>
        <v>22</v>
      </c>
      <c r="N351" s="11">
        <f t="shared" ref="N351:N414" si="28">E351</f>
        <v>5.4499999999999993</v>
      </c>
      <c r="O351" s="11">
        <f t="shared" ref="O351:O414" si="29">F351/10^4</f>
        <v>8.2900000000000001E-2</v>
      </c>
      <c r="P351" s="5">
        <f t="shared" ref="P351:P414" si="30">K351+Q351*(M351-L351)/2</f>
        <v>11.485357225</v>
      </c>
      <c r="Q351" s="11">
        <f t="shared" ref="Q351:Q414" si="31">(O351*(1-$Q$91)-14)/20</f>
        <v>-0.69606224999999999</v>
      </c>
      <c r="T351" s="11">
        <f t="shared" si="25"/>
        <v>3.0999999999999961</v>
      </c>
      <c r="U351" s="11">
        <f t="shared" si="26"/>
        <v>22.900000000000318</v>
      </c>
    </row>
    <row r="352" spans="1:21" x14ac:dyDescent="0.25">
      <c r="A352" s="7">
        <v>67516001</v>
      </c>
      <c r="B352" s="8">
        <v>42536</v>
      </c>
      <c r="C352" s="5">
        <v>2.6</v>
      </c>
      <c r="D352" s="5">
        <v>14.1</v>
      </c>
      <c r="E352" s="16">
        <f>AVERAGE('[1]2014'!F168,'[1]2015'!G168)</f>
        <v>4.5999999999999996</v>
      </c>
      <c r="F352" s="11">
        <f>'[1]2016'!E169</f>
        <v>1898</v>
      </c>
      <c r="H352" s="17">
        <v>259</v>
      </c>
      <c r="I352" s="14">
        <v>42536</v>
      </c>
      <c r="J352" s="13">
        <v>12.799999999999986</v>
      </c>
      <c r="K352" s="11">
        <f t="shared" si="27"/>
        <v>14.1</v>
      </c>
      <c r="L352" s="3">
        <f>Assumed_MinMaxZornTemps!H169</f>
        <v>14.1</v>
      </c>
      <c r="M352" s="3">
        <f>Assumed_MinMaxZornTemps!I169</f>
        <v>19</v>
      </c>
      <c r="N352" s="11">
        <f t="shared" si="28"/>
        <v>4.5999999999999996</v>
      </c>
      <c r="O352" s="11">
        <f t="shared" si="29"/>
        <v>0.1898</v>
      </c>
      <c r="P352" s="5">
        <f t="shared" si="30"/>
        <v>12.407087975</v>
      </c>
      <c r="Q352" s="11">
        <f t="shared" si="31"/>
        <v>-0.6909845</v>
      </c>
      <c r="T352" s="11">
        <f t="shared" si="25"/>
        <v>-10.199999999999987</v>
      </c>
      <c r="U352" s="11">
        <f t="shared" si="26"/>
        <v>12.700000000000331</v>
      </c>
    </row>
    <row r="353" spans="1:21" x14ac:dyDescent="0.25">
      <c r="A353" s="7">
        <v>67516001</v>
      </c>
      <c r="B353" s="8">
        <v>42537</v>
      </c>
      <c r="C353" s="5">
        <v>11.4</v>
      </c>
      <c r="D353" s="5">
        <v>14</v>
      </c>
      <c r="E353" s="16">
        <f>AVERAGE('[1]2014'!F169,'[1]2015'!G169)</f>
        <v>5.05</v>
      </c>
      <c r="F353" s="11">
        <f>'[1]2016'!E170</f>
        <v>1043</v>
      </c>
      <c r="H353" s="17">
        <v>260</v>
      </c>
      <c r="I353" s="14">
        <v>42537</v>
      </c>
      <c r="J353" s="13">
        <v>3.2000000000000006</v>
      </c>
      <c r="K353" s="11">
        <f t="shared" si="27"/>
        <v>14</v>
      </c>
      <c r="L353" s="3">
        <f>Assumed_MinMaxZornTemps!H170</f>
        <v>14</v>
      </c>
      <c r="M353" s="3">
        <f>Assumed_MinMaxZornTemps!I170</f>
        <v>18.100000000000001</v>
      </c>
      <c r="N353" s="11">
        <f t="shared" si="28"/>
        <v>5.05</v>
      </c>
      <c r="O353" s="11">
        <f t="shared" si="29"/>
        <v>0.1043</v>
      </c>
      <c r="P353" s="5">
        <f t="shared" si="30"/>
        <v>12.5751562125</v>
      </c>
      <c r="Q353" s="11">
        <f t="shared" si="31"/>
        <v>-0.69504575000000002</v>
      </c>
      <c r="T353" s="11">
        <f t="shared" si="25"/>
        <v>8.1999999999999993</v>
      </c>
      <c r="U353" s="11">
        <f t="shared" si="26"/>
        <v>20.900000000000333</v>
      </c>
    </row>
    <row r="354" spans="1:21" x14ac:dyDescent="0.25">
      <c r="A354" s="7">
        <v>67516001</v>
      </c>
      <c r="B354" s="8">
        <v>42538</v>
      </c>
      <c r="C354" s="5">
        <v>2</v>
      </c>
      <c r="D354" s="5">
        <v>14.6</v>
      </c>
      <c r="E354" s="16">
        <f>AVERAGE('[1]2014'!F170,'[1]2015'!G170)</f>
        <v>5.35</v>
      </c>
      <c r="F354" s="11">
        <f>'[1]2016'!E171</f>
        <v>1643</v>
      </c>
      <c r="H354" s="17">
        <v>261</v>
      </c>
      <c r="I354" s="14">
        <v>42538</v>
      </c>
      <c r="J354" s="13">
        <v>18.999999999999964</v>
      </c>
      <c r="K354" s="11">
        <f t="shared" si="27"/>
        <v>14.6</v>
      </c>
      <c r="L354" s="3">
        <f>Assumed_MinMaxZornTemps!H171</f>
        <v>14.6</v>
      </c>
      <c r="M354" s="3">
        <f>Assumed_MinMaxZornTemps!I171</f>
        <v>21.1</v>
      </c>
      <c r="N354" s="11">
        <f t="shared" si="28"/>
        <v>5.35</v>
      </c>
      <c r="O354" s="11">
        <f t="shared" si="29"/>
        <v>0.1643</v>
      </c>
      <c r="P354" s="5">
        <f t="shared" si="30"/>
        <v>12.350363812499999</v>
      </c>
      <c r="Q354" s="11">
        <f t="shared" si="31"/>
        <v>-0.69219575</v>
      </c>
      <c r="T354" s="11">
        <f t="shared" si="25"/>
        <v>-16.999999999999964</v>
      </c>
      <c r="U354" s="11">
        <f t="shared" si="26"/>
        <v>3.9000000000003681</v>
      </c>
    </row>
    <row r="355" spans="1:21" x14ac:dyDescent="0.25">
      <c r="A355" s="7">
        <v>67516001</v>
      </c>
      <c r="B355" s="8">
        <v>42539</v>
      </c>
      <c r="C355" s="5">
        <v>2.8</v>
      </c>
      <c r="D355" s="5">
        <v>15.1</v>
      </c>
      <c r="E355" s="16">
        <f>AVERAGE('[1]2014'!F171,'[1]2015'!G171)</f>
        <v>4.3</v>
      </c>
      <c r="F355" s="11">
        <f>'[1]2016'!E172</f>
        <v>1916</v>
      </c>
      <c r="H355" s="17">
        <v>262</v>
      </c>
      <c r="I355" s="14">
        <v>42539</v>
      </c>
      <c r="J355" s="13">
        <v>0.60000000000000009</v>
      </c>
      <c r="K355" s="11">
        <f t="shared" si="27"/>
        <v>15.1</v>
      </c>
      <c r="L355" s="3">
        <f>Assumed_MinMaxZornTemps!H172</f>
        <v>15.1</v>
      </c>
      <c r="M355" s="3">
        <f>Assumed_MinMaxZornTemps!I172</f>
        <v>23.5</v>
      </c>
      <c r="N355" s="11">
        <f t="shared" si="28"/>
        <v>4.3</v>
      </c>
      <c r="O355" s="11">
        <f t="shared" si="29"/>
        <v>0.19159999999999999</v>
      </c>
      <c r="P355" s="5">
        <f t="shared" si="30"/>
        <v>12.198224199999999</v>
      </c>
      <c r="Q355" s="11">
        <f t="shared" si="31"/>
        <v>-0.69089900000000004</v>
      </c>
      <c r="T355" s="11">
        <f t="shared" si="25"/>
        <v>2.1999999999999997</v>
      </c>
      <c r="U355" s="11">
        <f t="shared" si="26"/>
        <v>6.1000000000003674</v>
      </c>
    </row>
    <row r="356" spans="1:21" x14ac:dyDescent="0.25">
      <c r="A356" s="7">
        <v>67516001</v>
      </c>
      <c r="B356" s="8">
        <v>42540</v>
      </c>
      <c r="C356" s="5">
        <v>0</v>
      </c>
      <c r="D356" s="5">
        <v>14.5</v>
      </c>
      <c r="E356" s="16">
        <f>AVERAGE('[1]2014'!F172,'[1]2015'!G172)</f>
        <v>4.8</v>
      </c>
      <c r="F356" s="11">
        <f>'[1]2016'!E173</f>
        <v>1167</v>
      </c>
      <c r="H356" s="17">
        <v>263</v>
      </c>
      <c r="I356" s="14">
        <v>42540</v>
      </c>
      <c r="J356" s="13">
        <v>7.4000000000000039</v>
      </c>
      <c r="K356" s="11">
        <f t="shared" si="27"/>
        <v>14.5</v>
      </c>
      <c r="L356" s="3">
        <f>Assumed_MinMaxZornTemps!H173</f>
        <v>13.9</v>
      </c>
      <c r="M356" s="3">
        <f>Assumed_MinMaxZornTemps!I173</f>
        <v>26.8</v>
      </c>
      <c r="N356" s="11">
        <f t="shared" si="28"/>
        <v>4.8</v>
      </c>
      <c r="O356" s="11">
        <f t="shared" si="29"/>
        <v>0.1167</v>
      </c>
      <c r="P356" s="5">
        <f t="shared" si="30"/>
        <v>10.020753962499999</v>
      </c>
      <c r="Q356" s="11">
        <f t="shared" si="31"/>
        <v>-0.69445674999999996</v>
      </c>
      <c r="T356" s="11">
        <f t="shared" si="25"/>
        <v>-7.4000000000000039</v>
      </c>
      <c r="U356" s="11">
        <f t="shared" si="26"/>
        <v>-1.2999999999996366</v>
      </c>
    </row>
    <row r="357" spans="1:21" x14ac:dyDescent="0.25">
      <c r="A357" s="7">
        <v>67516001</v>
      </c>
      <c r="B357" s="8">
        <v>42541</v>
      </c>
      <c r="C357" s="5">
        <v>4.8</v>
      </c>
      <c r="D357" s="5">
        <v>16.100000000000001</v>
      </c>
      <c r="E357" s="16">
        <f>AVERAGE('[1]2014'!F173,'[1]2015'!G173)</f>
        <v>3.5</v>
      </c>
      <c r="F357" s="11">
        <f>'[1]2016'!E174</f>
        <v>2518</v>
      </c>
      <c r="H357" s="17">
        <v>264</v>
      </c>
      <c r="I357" s="14">
        <v>42541</v>
      </c>
      <c r="J357" s="13">
        <v>0</v>
      </c>
      <c r="K357" s="11">
        <f t="shared" si="27"/>
        <v>16.100000000000001</v>
      </c>
      <c r="L357" s="3">
        <f>Assumed_MinMaxZornTemps!H174</f>
        <v>16.100000000000001</v>
      </c>
      <c r="M357" s="3">
        <f>Assumed_MinMaxZornTemps!I174</f>
        <v>26.3</v>
      </c>
      <c r="N357" s="11">
        <f t="shared" si="28"/>
        <v>3.5</v>
      </c>
      <c r="O357" s="11">
        <f t="shared" si="29"/>
        <v>0.25180000000000002</v>
      </c>
      <c r="P357" s="5">
        <f t="shared" si="30"/>
        <v>12.590998550000002</v>
      </c>
      <c r="Q357" s="11">
        <f t="shared" si="31"/>
        <v>-0.68803950000000003</v>
      </c>
      <c r="T357" s="11">
        <f t="shared" si="25"/>
        <v>4.8</v>
      </c>
      <c r="U357" s="11">
        <f t="shared" si="26"/>
        <v>3.5000000000003633</v>
      </c>
    </row>
    <row r="358" spans="1:21" x14ac:dyDescent="0.25">
      <c r="A358" s="7">
        <v>67516001</v>
      </c>
      <c r="B358" s="8">
        <v>42542</v>
      </c>
      <c r="C358" s="5">
        <v>0.2</v>
      </c>
      <c r="D358" s="5">
        <v>17.8</v>
      </c>
      <c r="E358" s="16">
        <f>AVERAGE('[1]2014'!F174,'[1]2015'!G174)</f>
        <v>4.45</v>
      </c>
      <c r="F358" s="11">
        <f>'[1]2016'!E175</f>
        <v>1657</v>
      </c>
      <c r="H358" s="17">
        <v>265</v>
      </c>
      <c r="I358" s="14">
        <v>42542</v>
      </c>
      <c r="J358" s="13">
        <v>4.0000000000000009</v>
      </c>
      <c r="K358" s="11">
        <f t="shared" si="27"/>
        <v>17.8</v>
      </c>
      <c r="L358" s="3">
        <f>Assumed_MinMaxZornTemps!H175</f>
        <v>17.100000000000001</v>
      </c>
      <c r="M358" s="3">
        <f>Assumed_MinMaxZornTemps!I175</f>
        <v>20.5</v>
      </c>
      <c r="N358" s="11">
        <f t="shared" si="28"/>
        <v>4.45</v>
      </c>
      <c r="O358" s="11">
        <f t="shared" si="29"/>
        <v>0.16569999999999999</v>
      </c>
      <c r="P358" s="5">
        <f t="shared" si="30"/>
        <v>16.623380275000002</v>
      </c>
      <c r="Q358" s="11">
        <f t="shared" si="31"/>
        <v>-0.69212925000000003</v>
      </c>
      <c r="T358" s="11">
        <f t="shared" si="25"/>
        <v>-3.8000000000000007</v>
      </c>
      <c r="U358" s="11">
        <f t="shared" si="26"/>
        <v>-0.29999999999963745</v>
      </c>
    </row>
    <row r="359" spans="1:21" x14ac:dyDescent="0.25">
      <c r="A359" s="7">
        <v>67516001</v>
      </c>
      <c r="B359" s="8">
        <v>42543</v>
      </c>
      <c r="C359" s="5">
        <v>0</v>
      </c>
      <c r="D359" s="5">
        <v>22.4</v>
      </c>
      <c r="E359" s="16">
        <f>AVERAGE('[1]2014'!F175,'[1]2015'!G175)</f>
        <v>4.6500000000000004</v>
      </c>
      <c r="F359" s="11">
        <f>'[1]2016'!E176</f>
        <v>2841</v>
      </c>
      <c r="H359" s="17">
        <v>266</v>
      </c>
      <c r="I359" s="14">
        <v>42543</v>
      </c>
      <c r="J359" s="13">
        <v>1.2</v>
      </c>
      <c r="K359" s="11">
        <f t="shared" si="27"/>
        <v>22.4</v>
      </c>
      <c r="L359" s="3">
        <f>Assumed_MinMaxZornTemps!H176</f>
        <v>14.2</v>
      </c>
      <c r="M359" s="3">
        <f>Assumed_MinMaxZornTemps!I176</f>
        <v>22.9</v>
      </c>
      <c r="N359" s="11">
        <f t="shared" si="28"/>
        <v>4.6500000000000004</v>
      </c>
      <c r="O359" s="11">
        <f t="shared" si="29"/>
        <v>0.28410000000000002</v>
      </c>
      <c r="P359" s="5">
        <f t="shared" si="30"/>
        <v>19.413702162499998</v>
      </c>
      <c r="Q359" s="11">
        <f t="shared" si="31"/>
        <v>-0.68650524999999996</v>
      </c>
      <c r="T359" s="11">
        <f t="shared" si="25"/>
        <v>-1.2</v>
      </c>
      <c r="U359" s="11">
        <f t="shared" si="26"/>
        <v>-1.4999999999996374</v>
      </c>
    </row>
    <row r="360" spans="1:21" x14ac:dyDescent="0.25">
      <c r="A360" s="7">
        <v>67516001</v>
      </c>
      <c r="B360" s="8">
        <v>42544</v>
      </c>
      <c r="C360" s="5">
        <v>0</v>
      </c>
      <c r="D360" s="5">
        <v>25.7</v>
      </c>
      <c r="E360" s="16">
        <f>AVERAGE('[1]2014'!F176,'[1]2015'!G176)</f>
        <v>4.2</v>
      </c>
      <c r="F360" s="11">
        <f>'[1]2016'!E177</f>
        <v>2928</v>
      </c>
      <c r="H360" s="17">
        <v>267</v>
      </c>
      <c r="I360" s="14">
        <v>42544</v>
      </c>
      <c r="J360" s="13">
        <v>0.2</v>
      </c>
      <c r="K360" s="11">
        <f t="shared" si="27"/>
        <v>25.7</v>
      </c>
      <c r="L360" s="3">
        <f>Assumed_MinMaxZornTemps!H177</f>
        <v>16.7</v>
      </c>
      <c r="M360" s="3">
        <f>Assumed_MinMaxZornTemps!I177</f>
        <v>26.5</v>
      </c>
      <c r="N360" s="11">
        <f t="shared" si="28"/>
        <v>4.2</v>
      </c>
      <c r="O360" s="11">
        <f t="shared" si="29"/>
        <v>0.2928</v>
      </c>
      <c r="P360" s="5">
        <f t="shared" si="30"/>
        <v>22.3381492</v>
      </c>
      <c r="Q360" s="11">
        <f t="shared" si="31"/>
        <v>-0.68609200000000004</v>
      </c>
      <c r="T360" s="11">
        <f t="shared" si="25"/>
        <v>-0.2</v>
      </c>
      <c r="U360" s="11">
        <f t="shared" si="26"/>
        <v>-1.6999999999996374</v>
      </c>
    </row>
    <row r="361" spans="1:21" x14ac:dyDescent="0.25">
      <c r="A361" s="7">
        <v>67516001</v>
      </c>
      <c r="B361" s="8">
        <v>42545</v>
      </c>
      <c r="C361" s="5">
        <v>17.8</v>
      </c>
      <c r="D361" s="5">
        <v>24.8</v>
      </c>
      <c r="E361" s="16">
        <f>AVERAGE('[1]2014'!F177,'[1]2015'!G177)</f>
        <v>4.8000000000000007</v>
      </c>
      <c r="F361" s="11">
        <f>'[1]2016'!E178</f>
        <v>2738</v>
      </c>
      <c r="H361" s="17">
        <v>268</v>
      </c>
      <c r="I361" s="14">
        <v>42545</v>
      </c>
      <c r="J361" s="13">
        <v>0</v>
      </c>
      <c r="K361" s="11">
        <f t="shared" si="27"/>
        <v>24.8</v>
      </c>
      <c r="L361" s="3">
        <f>Assumed_MinMaxZornTemps!H178</f>
        <v>18.3</v>
      </c>
      <c r="M361" s="3">
        <f>Assumed_MinMaxZornTemps!I178</f>
        <v>25.7</v>
      </c>
      <c r="N361" s="11">
        <f t="shared" si="28"/>
        <v>4.8000000000000007</v>
      </c>
      <c r="O361" s="11">
        <f t="shared" si="29"/>
        <v>0.27379999999999999</v>
      </c>
      <c r="P361" s="5">
        <f t="shared" si="30"/>
        <v>22.258120350000002</v>
      </c>
      <c r="Q361" s="11">
        <f t="shared" si="31"/>
        <v>-0.68699450000000006</v>
      </c>
      <c r="T361" s="11">
        <f t="shared" si="25"/>
        <v>17.8</v>
      </c>
      <c r="U361" s="11">
        <f t="shared" si="26"/>
        <v>16.100000000000364</v>
      </c>
    </row>
    <row r="362" spans="1:21" x14ac:dyDescent="0.25">
      <c r="A362" s="7">
        <v>67516001</v>
      </c>
      <c r="B362" s="8">
        <v>42546</v>
      </c>
      <c r="C362" s="5">
        <v>2</v>
      </c>
      <c r="D362" s="5">
        <v>17.7</v>
      </c>
      <c r="E362" s="16">
        <f>AVERAGE('[1]2014'!F178,'[1]2015'!G178)</f>
        <v>4.75</v>
      </c>
      <c r="F362" s="11">
        <f>'[1]2016'!E179</f>
        <v>1640</v>
      </c>
      <c r="H362" s="17">
        <v>269</v>
      </c>
      <c r="I362" s="14">
        <v>42546</v>
      </c>
      <c r="J362" s="13">
        <v>0.2</v>
      </c>
      <c r="K362" s="11">
        <f t="shared" si="27"/>
        <v>17.7</v>
      </c>
      <c r="L362" s="3">
        <f>Assumed_MinMaxZornTemps!H179</f>
        <v>17.7</v>
      </c>
      <c r="M362" s="3">
        <f>Assumed_MinMaxZornTemps!I179</f>
        <v>20.9</v>
      </c>
      <c r="N362" s="11">
        <f t="shared" si="28"/>
        <v>4.75</v>
      </c>
      <c r="O362" s="11">
        <f t="shared" si="29"/>
        <v>0.16400000000000001</v>
      </c>
      <c r="P362" s="5">
        <f t="shared" si="30"/>
        <v>16.592464</v>
      </c>
      <c r="Q362" s="11">
        <f t="shared" si="31"/>
        <v>-0.69220999999999999</v>
      </c>
      <c r="T362" s="11">
        <f t="shared" si="25"/>
        <v>1.8</v>
      </c>
      <c r="U362" s="11">
        <f t="shared" si="26"/>
        <v>17.900000000000365</v>
      </c>
    </row>
    <row r="363" spans="1:21" x14ac:dyDescent="0.25">
      <c r="A363" s="7">
        <v>67516001</v>
      </c>
      <c r="B363" s="8">
        <v>42547</v>
      </c>
      <c r="C363" s="5">
        <v>0</v>
      </c>
      <c r="D363" s="5">
        <v>16.399999999999999</v>
      </c>
      <c r="E363" s="16">
        <f>AVERAGE('[1]2014'!F179,'[1]2015'!G179)</f>
        <v>5.45</v>
      </c>
      <c r="F363" s="11">
        <f>'[1]2016'!E180</f>
        <v>1914</v>
      </c>
      <c r="H363" s="17">
        <v>270</v>
      </c>
      <c r="I363" s="14">
        <v>42547</v>
      </c>
      <c r="J363" s="13">
        <v>25.99999999999994</v>
      </c>
      <c r="K363" s="11">
        <f t="shared" si="27"/>
        <v>16.399999999999999</v>
      </c>
      <c r="L363" s="3">
        <f>Assumed_MinMaxZornTemps!H180</f>
        <v>16.399999999999999</v>
      </c>
      <c r="M363" s="3">
        <f>Assumed_MinMaxZornTemps!I180</f>
        <v>21.1</v>
      </c>
      <c r="N363" s="11">
        <f t="shared" si="28"/>
        <v>5.45</v>
      </c>
      <c r="O363" s="11">
        <f t="shared" si="29"/>
        <v>0.19139999999999999</v>
      </c>
      <c r="P363" s="5">
        <f t="shared" si="30"/>
        <v>14.776365024999997</v>
      </c>
      <c r="Q363" s="11">
        <f t="shared" si="31"/>
        <v>-0.69090850000000004</v>
      </c>
      <c r="T363" s="11">
        <f t="shared" si="25"/>
        <v>-25.99999999999994</v>
      </c>
      <c r="U363" s="11">
        <f t="shared" si="26"/>
        <v>-8.0999999999995751</v>
      </c>
    </row>
    <row r="364" spans="1:21" x14ac:dyDescent="0.25">
      <c r="A364" s="7">
        <v>67516001</v>
      </c>
      <c r="B364" s="8">
        <v>42548</v>
      </c>
      <c r="C364" s="5">
        <v>0.4</v>
      </c>
      <c r="D364" s="5">
        <v>17.100000000000001</v>
      </c>
      <c r="E364" s="16">
        <f>AVERAGE('[1]2014'!F180,'[1]2015'!G180)</f>
        <v>5.35</v>
      </c>
      <c r="F364" s="11">
        <f>'[1]2016'!E181</f>
        <v>2196</v>
      </c>
      <c r="H364" s="17">
        <v>271</v>
      </c>
      <c r="I364" s="14">
        <v>42548</v>
      </c>
      <c r="J364" s="13">
        <v>0.2</v>
      </c>
      <c r="K364" s="11">
        <f t="shared" si="27"/>
        <v>17.100000000000001</v>
      </c>
      <c r="L364" s="3">
        <f>Assumed_MinMaxZornTemps!H181</f>
        <v>17.100000000000001</v>
      </c>
      <c r="M364" s="3">
        <f>Assumed_MinMaxZornTemps!I181</f>
        <v>20.8</v>
      </c>
      <c r="N364" s="11">
        <f t="shared" si="28"/>
        <v>5.35</v>
      </c>
      <c r="O364" s="11">
        <f t="shared" si="29"/>
        <v>0.21959999999999999</v>
      </c>
      <c r="P364" s="5">
        <f t="shared" si="30"/>
        <v>15.824297350000002</v>
      </c>
      <c r="Q364" s="11">
        <f t="shared" si="31"/>
        <v>-0.68956899999999999</v>
      </c>
      <c r="T364" s="11">
        <f t="shared" si="25"/>
        <v>0.2</v>
      </c>
      <c r="U364" s="11">
        <f t="shared" si="26"/>
        <v>-7.8999999999995749</v>
      </c>
    </row>
    <row r="365" spans="1:21" x14ac:dyDescent="0.25">
      <c r="A365" s="7">
        <v>67516001</v>
      </c>
      <c r="B365" s="8">
        <v>42549</v>
      </c>
      <c r="C365" s="5">
        <v>3</v>
      </c>
      <c r="D365" s="5">
        <v>18</v>
      </c>
      <c r="E365" s="16">
        <f>AVERAGE('[1]2014'!F181,'[1]2015'!G181)</f>
        <v>4.2</v>
      </c>
      <c r="F365" s="11">
        <f>'[1]2016'!E182</f>
        <v>2383</v>
      </c>
      <c r="H365" s="17">
        <v>272</v>
      </c>
      <c r="I365" s="14">
        <v>42549</v>
      </c>
      <c r="J365" s="13">
        <v>0</v>
      </c>
      <c r="K365" s="11">
        <f t="shared" si="27"/>
        <v>18</v>
      </c>
      <c r="L365" s="3">
        <f>Assumed_MinMaxZornTemps!H182</f>
        <v>16.899999999999999</v>
      </c>
      <c r="M365" s="3">
        <f>Assumed_MinMaxZornTemps!I182</f>
        <v>22.8</v>
      </c>
      <c r="N365" s="11">
        <f t="shared" si="28"/>
        <v>4.2</v>
      </c>
      <c r="O365" s="11">
        <f t="shared" si="29"/>
        <v>0.23830000000000001</v>
      </c>
      <c r="P365" s="5">
        <f t="shared" si="30"/>
        <v>15.9683917875</v>
      </c>
      <c r="Q365" s="11">
        <f t="shared" si="31"/>
        <v>-0.68868074999999995</v>
      </c>
      <c r="T365" s="11">
        <f t="shared" si="25"/>
        <v>3</v>
      </c>
      <c r="U365" s="11">
        <f t="shared" si="26"/>
        <v>-4.8999999999995749</v>
      </c>
    </row>
    <row r="366" spans="1:21" x14ac:dyDescent="0.25">
      <c r="A366" s="7">
        <v>67516001</v>
      </c>
      <c r="B366" s="8">
        <v>42550</v>
      </c>
      <c r="C366" s="5">
        <v>0</v>
      </c>
      <c r="D366" s="5">
        <v>19.899999999999999</v>
      </c>
      <c r="E366" s="16">
        <f>AVERAGE('[1]2014'!F182,'[1]2015'!G182)</f>
        <v>4.6500000000000004</v>
      </c>
      <c r="F366" s="11">
        <f>'[1]2016'!E183</f>
        <v>2414</v>
      </c>
      <c r="H366" s="17">
        <v>273</v>
      </c>
      <c r="I366" s="14">
        <v>42550</v>
      </c>
      <c r="J366" s="13">
        <v>1.2</v>
      </c>
      <c r="K366" s="11">
        <f t="shared" si="27"/>
        <v>19.899999999999999</v>
      </c>
      <c r="L366" s="3">
        <f>Assumed_MinMaxZornTemps!H183</f>
        <v>15.1</v>
      </c>
      <c r="M366" s="3">
        <f>Assumed_MinMaxZornTemps!I183</f>
        <v>24.8</v>
      </c>
      <c r="N366" s="11">
        <f t="shared" si="28"/>
        <v>4.6500000000000004</v>
      </c>
      <c r="O366" s="11">
        <f t="shared" si="29"/>
        <v>0.2414</v>
      </c>
      <c r="P366" s="5">
        <f t="shared" si="30"/>
        <v>16.560612524999996</v>
      </c>
      <c r="Q366" s="11">
        <f t="shared" si="31"/>
        <v>-0.68853350000000002</v>
      </c>
      <c r="T366" s="11">
        <f t="shared" si="25"/>
        <v>-1.2</v>
      </c>
      <c r="U366" s="11">
        <f t="shared" si="26"/>
        <v>-6.0999999999995751</v>
      </c>
    </row>
    <row r="367" spans="1:21" x14ac:dyDescent="0.25">
      <c r="A367" s="7">
        <v>67516001</v>
      </c>
      <c r="B367" s="8">
        <v>42551</v>
      </c>
      <c r="C367" s="5">
        <v>0</v>
      </c>
      <c r="D367" s="5">
        <v>19.899999999999999</v>
      </c>
      <c r="E367" s="16">
        <f>AVERAGE('[1]2014'!F183,'[1]2015'!G183)</f>
        <v>4.9000000000000004</v>
      </c>
      <c r="F367" s="11">
        <f>'[1]2016'!E184</f>
        <v>1942</v>
      </c>
      <c r="H367" s="17">
        <v>274</v>
      </c>
      <c r="I367" s="14">
        <v>42551</v>
      </c>
      <c r="J367" s="13">
        <v>0</v>
      </c>
      <c r="K367" s="11">
        <f t="shared" si="27"/>
        <v>19.899999999999999</v>
      </c>
      <c r="L367" s="3">
        <f>Assumed_MinMaxZornTemps!H184</f>
        <v>18.3</v>
      </c>
      <c r="M367" s="3">
        <f>Assumed_MinMaxZornTemps!I184</f>
        <v>26.6</v>
      </c>
      <c r="N367" s="11">
        <f t="shared" si="28"/>
        <v>4.9000000000000004</v>
      </c>
      <c r="O367" s="11">
        <f t="shared" si="29"/>
        <v>0.19420000000000001</v>
      </c>
      <c r="P367" s="5">
        <f t="shared" si="30"/>
        <v>17.033281674999998</v>
      </c>
      <c r="Q367" s="11">
        <f t="shared" si="31"/>
        <v>-0.69077549999999999</v>
      </c>
      <c r="T367" s="11">
        <f t="shared" si="25"/>
        <v>0</v>
      </c>
      <c r="U367" s="11">
        <f t="shared" si="26"/>
        <v>-6.0999999999995751</v>
      </c>
    </row>
    <row r="368" spans="1:21" x14ac:dyDescent="0.25">
      <c r="A368" s="7">
        <v>67516001</v>
      </c>
      <c r="B368" s="8">
        <v>42552</v>
      </c>
      <c r="C368" s="5">
        <v>0.4</v>
      </c>
      <c r="D368" s="5">
        <v>21.6</v>
      </c>
      <c r="E368" s="16">
        <f>AVERAGE('[1]2014'!F184,'[1]2015'!G184)</f>
        <v>5.85</v>
      </c>
      <c r="F368" s="11">
        <f>'[1]2016'!E185</f>
        <v>2590</v>
      </c>
      <c r="H368" s="17">
        <v>275</v>
      </c>
      <c r="I368" s="14">
        <v>42552</v>
      </c>
      <c r="J368" s="13">
        <v>0</v>
      </c>
      <c r="K368" s="11">
        <f t="shared" si="27"/>
        <v>21.6</v>
      </c>
      <c r="L368" s="3">
        <f>Assumed_MinMaxZornTemps!H185</f>
        <v>18.5</v>
      </c>
      <c r="M368" s="3">
        <f>Assumed_MinMaxZornTemps!I185</f>
        <v>29.1</v>
      </c>
      <c r="N368" s="11">
        <f t="shared" si="28"/>
        <v>5.85</v>
      </c>
      <c r="O368" s="11">
        <f t="shared" si="29"/>
        <v>0.25900000000000001</v>
      </c>
      <c r="P368" s="5">
        <f t="shared" si="30"/>
        <v>17.95520325</v>
      </c>
      <c r="Q368" s="11">
        <f t="shared" si="31"/>
        <v>-0.68769749999999996</v>
      </c>
      <c r="T368" s="11">
        <f t="shared" si="25"/>
        <v>0.4</v>
      </c>
      <c r="U368" s="11">
        <f t="shared" si="26"/>
        <v>-5.6999999999995747</v>
      </c>
    </row>
    <row r="369" spans="1:21" x14ac:dyDescent="0.25">
      <c r="A369" s="7">
        <v>67516001</v>
      </c>
      <c r="B369" s="8">
        <v>42553</v>
      </c>
      <c r="C369" s="5">
        <v>0.6</v>
      </c>
      <c r="D369" s="5">
        <v>16.5</v>
      </c>
      <c r="E369" s="16">
        <f>AVERAGE('[1]2014'!F185,'[1]2015'!G185)</f>
        <v>6</v>
      </c>
      <c r="F369" s="11">
        <f>'[1]2016'!E186</f>
        <v>1296</v>
      </c>
      <c r="H369" s="17">
        <v>276</v>
      </c>
      <c r="I369" s="14">
        <v>42553</v>
      </c>
      <c r="J369" s="13">
        <v>0</v>
      </c>
      <c r="K369" s="11">
        <f t="shared" si="27"/>
        <v>16.5</v>
      </c>
      <c r="L369" s="3">
        <f>Assumed_MinMaxZornTemps!H186</f>
        <v>16.5</v>
      </c>
      <c r="M369" s="3">
        <f>Assumed_MinMaxZornTemps!I186</f>
        <v>29.2</v>
      </c>
      <c r="N369" s="11">
        <f t="shared" si="28"/>
        <v>6</v>
      </c>
      <c r="O369" s="11">
        <f t="shared" si="29"/>
        <v>0.12959999999999999</v>
      </c>
      <c r="P369" s="5">
        <f t="shared" si="30"/>
        <v>12.094090600000001</v>
      </c>
      <c r="Q369" s="11">
        <f t="shared" si="31"/>
        <v>-0.69384400000000002</v>
      </c>
      <c r="T369" s="11">
        <f t="shared" si="25"/>
        <v>0.6</v>
      </c>
      <c r="U369" s="11">
        <f t="shared" si="26"/>
        <v>-5.0999999999995751</v>
      </c>
    </row>
    <row r="370" spans="1:21" x14ac:dyDescent="0.25">
      <c r="A370" s="7">
        <v>67516001</v>
      </c>
      <c r="B370" s="8">
        <v>42554</v>
      </c>
      <c r="C370" s="5">
        <v>0</v>
      </c>
      <c r="D370" s="5">
        <v>15.7</v>
      </c>
      <c r="E370" s="16">
        <f>AVERAGE('[1]2014'!F186,'[1]2015'!G186)</f>
        <v>7.0500000000000007</v>
      </c>
      <c r="F370" s="11">
        <f>'[1]2016'!E187</f>
        <v>1963</v>
      </c>
      <c r="H370" s="17">
        <v>277</v>
      </c>
      <c r="I370" s="14">
        <v>42554</v>
      </c>
      <c r="J370" s="13">
        <v>0</v>
      </c>
      <c r="K370" s="11">
        <f t="shared" si="27"/>
        <v>15.7</v>
      </c>
      <c r="L370" s="3">
        <f>Assumed_MinMaxZornTemps!H187</f>
        <v>15.7</v>
      </c>
      <c r="M370" s="3">
        <f>Assumed_MinMaxZornTemps!I187</f>
        <v>30.3</v>
      </c>
      <c r="N370" s="11">
        <f t="shared" si="28"/>
        <v>7.0500000000000007</v>
      </c>
      <c r="O370" s="11">
        <f t="shared" si="29"/>
        <v>0.1963</v>
      </c>
      <c r="P370" s="5">
        <f t="shared" si="30"/>
        <v>10.658067024999998</v>
      </c>
      <c r="Q370" s="11">
        <f t="shared" si="31"/>
        <v>-0.69067575000000003</v>
      </c>
      <c r="T370" s="11">
        <f t="shared" si="25"/>
        <v>0</v>
      </c>
      <c r="U370" s="11">
        <f t="shared" si="26"/>
        <v>-5.0999999999995751</v>
      </c>
    </row>
    <row r="371" spans="1:21" x14ac:dyDescent="0.25">
      <c r="A371" s="7">
        <v>67516001</v>
      </c>
      <c r="B371" s="8">
        <v>42555</v>
      </c>
      <c r="C371" s="5">
        <v>0</v>
      </c>
      <c r="D371" s="5">
        <v>19.399999999999999</v>
      </c>
      <c r="E371" s="16">
        <f>AVERAGE('[1]2014'!F187,'[1]2015'!G187)</f>
        <v>6.6000000000000005</v>
      </c>
      <c r="F371" s="11">
        <f>'[1]2016'!E188</f>
        <v>2580</v>
      </c>
      <c r="H371" s="17">
        <v>278</v>
      </c>
      <c r="I371" s="14">
        <v>42555</v>
      </c>
      <c r="J371" s="13">
        <v>0</v>
      </c>
      <c r="K371" s="11">
        <f t="shared" si="27"/>
        <v>19.399999999999999</v>
      </c>
      <c r="L371" s="3">
        <f>Assumed_MinMaxZornTemps!H188</f>
        <v>19.399999999999999</v>
      </c>
      <c r="M371" s="3">
        <f>Assumed_MinMaxZornTemps!I188</f>
        <v>29.6</v>
      </c>
      <c r="N371" s="11">
        <f t="shared" si="28"/>
        <v>6.6000000000000005</v>
      </c>
      <c r="O371" s="11">
        <f t="shared" si="29"/>
        <v>0.25800000000000001</v>
      </c>
      <c r="P371" s="5">
        <f t="shared" si="30"/>
        <v>15.892500499999997</v>
      </c>
      <c r="Q371" s="11">
        <f t="shared" si="31"/>
        <v>-0.68774499999999994</v>
      </c>
      <c r="T371" s="11">
        <f t="shared" si="25"/>
        <v>0</v>
      </c>
      <c r="U371" s="11">
        <f t="shared" si="26"/>
        <v>-5.0999999999995751</v>
      </c>
    </row>
    <row r="372" spans="1:21" x14ac:dyDescent="0.25">
      <c r="A372" s="7">
        <v>67516001</v>
      </c>
      <c r="B372" s="8">
        <v>42556</v>
      </c>
      <c r="C372" s="5">
        <v>0</v>
      </c>
      <c r="D372" s="5">
        <v>19.899999999999999</v>
      </c>
      <c r="E372" s="16">
        <f>AVERAGE('[1]2014'!F188,'[1]2015'!G188)</f>
        <v>5.6999999999999993</v>
      </c>
      <c r="F372" s="11">
        <f>'[1]2016'!E189</f>
        <v>2465</v>
      </c>
      <c r="H372" s="17">
        <v>279</v>
      </c>
      <c r="I372" s="14">
        <v>42556</v>
      </c>
      <c r="J372" s="13">
        <v>0</v>
      </c>
      <c r="K372" s="11">
        <f t="shared" si="27"/>
        <v>19.899999999999999</v>
      </c>
      <c r="L372" s="3">
        <f>Assumed_MinMaxZornTemps!H189</f>
        <v>19.899999999999999</v>
      </c>
      <c r="M372" s="3">
        <f>Assumed_MinMaxZornTemps!I189</f>
        <v>24.6</v>
      </c>
      <c r="N372" s="11">
        <f t="shared" si="28"/>
        <v>5.6999999999999993</v>
      </c>
      <c r="O372" s="11">
        <f t="shared" si="29"/>
        <v>0.2465</v>
      </c>
      <c r="P372" s="5">
        <f t="shared" si="30"/>
        <v>18.282515562499999</v>
      </c>
      <c r="Q372" s="11">
        <f t="shared" si="31"/>
        <v>-0.68829125000000002</v>
      </c>
      <c r="T372" s="11">
        <f t="shared" si="25"/>
        <v>0</v>
      </c>
      <c r="U372" s="11">
        <f t="shared" si="26"/>
        <v>-5.0999999999995751</v>
      </c>
    </row>
    <row r="373" spans="1:21" x14ac:dyDescent="0.25">
      <c r="A373" s="7">
        <v>67516001</v>
      </c>
      <c r="B373" s="8">
        <v>42557</v>
      </c>
      <c r="C373" s="5">
        <v>0</v>
      </c>
      <c r="D373" s="5">
        <v>18.5</v>
      </c>
      <c r="E373" s="16">
        <f>AVERAGE('[1]2014'!F189,'[1]2015'!G189)</f>
        <v>6</v>
      </c>
      <c r="F373" s="11">
        <f>'[1]2016'!E190</f>
        <v>2308</v>
      </c>
      <c r="H373" s="17">
        <v>280</v>
      </c>
      <c r="I373" s="14">
        <v>42557</v>
      </c>
      <c r="J373" s="13">
        <v>0.2</v>
      </c>
      <c r="K373" s="11">
        <f t="shared" si="27"/>
        <v>18.5</v>
      </c>
      <c r="L373" s="3">
        <f>Assumed_MinMaxZornTemps!H190</f>
        <v>18.5</v>
      </c>
      <c r="M373" s="3">
        <f>Assumed_MinMaxZornTemps!I190</f>
        <v>27.7</v>
      </c>
      <c r="N373" s="11">
        <f t="shared" si="28"/>
        <v>6</v>
      </c>
      <c r="O373" s="11">
        <f t="shared" si="29"/>
        <v>0.23080000000000001</v>
      </c>
      <c r="P373" s="5">
        <f t="shared" si="30"/>
        <v>15.330429800000001</v>
      </c>
      <c r="Q373" s="11">
        <f t="shared" si="31"/>
        <v>-0.68903700000000001</v>
      </c>
      <c r="T373" s="11">
        <f t="shared" si="25"/>
        <v>-0.2</v>
      </c>
      <c r="U373" s="11">
        <f t="shared" si="26"/>
        <v>-5.2999999999995753</v>
      </c>
    </row>
    <row r="374" spans="1:21" x14ac:dyDescent="0.25">
      <c r="A374" s="7">
        <v>67516001</v>
      </c>
      <c r="B374" s="8">
        <v>42558</v>
      </c>
      <c r="C374" s="5">
        <v>0</v>
      </c>
      <c r="D374" s="5">
        <v>19.899999999999999</v>
      </c>
      <c r="E374" s="16">
        <f>AVERAGE('[1]2014'!F190,'[1]2015'!G190)</f>
        <v>5.8</v>
      </c>
      <c r="F374" s="11">
        <f>'[1]2016'!E191</f>
        <v>2866</v>
      </c>
      <c r="H374" s="17">
        <v>281</v>
      </c>
      <c r="I374" s="14">
        <v>42558</v>
      </c>
      <c r="J374" s="13">
        <v>0</v>
      </c>
      <c r="K374" s="11">
        <f t="shared" si="27"/>
        <v>19.899999999999999</v>
      </c>
      <c r="L374" s="3">
        <f>Assumed_MinMaxZornTemps!H191</f>
        <v>15.4</v>
      </c>
      <c r="M374" s="3">
        <f>Assumed_MinMaxZornTemps!I191</f>
        <v>21.2</v>
      </c>
      <c r="N374" s="11">
        <f t="shared" si="28"/>
        <v>5.8</v>
      </c>
      <c r="O374" s="11">
        <f t="shared" si="29"/>
        <v>0.28660000000000002</v>
      </c>
      <c r="P374" s="5">
        <f t="shared" si="30"/>
        <v>17.909479149999999</v>
      </c>
      <c r="Q374" s="11">
        <f t="shared" si="31"/>
        <v>-0.68638650000000001</v>
      </c>
      <c r="T374" s="11">
        <f t="shared" si="25"/>
        <v>0</v>
      </c>
      <c r="U374" s="11">
        <f t="shared" si="26"/>
        <v>-5.2999999999995753</v>
      </c>
    </row>
    <row r="375" spans="1:21" x14ac:dyDescent="0.25">
      <c r="A375" s="7">
        <v>67516001</v>
      </c>
      <c r="B375" s="8">
        <v>42559</v>
      </c>
      <c r="C375" s="5">
        <v>0</v>
      </c>
      <c r="D375" s="5">
        <v>22.7</v>
      </c>
      <c r="E375" s="16">
        <f>AVERAGE('[1]2014'!F191,'[1]2015'!G191)</f>
        <v>4.25</v>
      </c>
      <c r="F375" s="11">
        <f>'[1]2016'!E192</f>
        <v>2500</v>
      </c>
      <c r="H375" s="17">
        <v>282</v>
      </c>
      <c r="I375" s="14">
        <v>42559</v>
      </c>
      <c r="J375" s="13">
        <v>0</v>
      </c>
      <c r="K375" s="11">
        <f t="shared" si="27"/>
        <v>22.7</v>
      </c>
      <c r="L375" s="3">
        <f>Assumed_MinMaxZornTemps!H192</f>
        <v>13.6</v>
      </c>
      <c r="M375" s="3">
        <f>Assumed_MinMaxZornTemps!I192</f>
        <v>23</v>
      </c>
      <c r="N375" s="11">
        <f t="shared" si="28"/>
        <v>4.25</v>
      </c>
      <c r="O375" s="11">
        <f t="shared" si="29"/>
        <v>0.25</v>
      </c>
      <c r="P375" s="5">
        <f t="shared" si="30"/>
        <v>19.465812499999998</v>
      </c>
      <c r="Q375" s="11">
        <f t="shared" si="31"/>
        <v>-0.68812499999999999</v>
      </c>
      <c r="T375" s="11">
        <f t="shared" si="25"/>
        <v>0</v>
      </c>
      <c r="U375" s="11">
        <f t="shared" si="26"/>
        <v>-5.2999999999995753</v>
      </c>
    </row>
    <row r="376" spans="1:21" x14ac:dyDescent="0.25">
      <c r="A376" s="7">
        <v>67516001</v>
      </c>
      <c r="B376" s="8">
        <v>42560</v>
      </c>
      <c r="C376" s="5">
        <v>0</v>
      </c>
      <c r="D376" s="5">
        <v>22.4</v>
      </c>
      <c r="E376" s="16">
        <f>AVERAGE('[1]2014'!F192,'[1]2015'!G192)</f>
        <v>3.4</v>
      </c>
      <c r="F376" s="11">
        <f>'[1]2016'!E193</f>
        <v>2605</v>
      </c>
      <c r="H376" s="17">
        <v>283</v>
      </c>
      <c r="I376" s="14">
        <v>42560</v>
      </c>
      <c r="J376" s="13">
        <v>0</v>
      </c>
      <c r="K376" s="11">
        <f t="shared" si="27"/>
        <v>22.4</v>
      </c>
      <c r="L376" s="3">
        <f>Assumed_MinMaxZornTemps!H193</f>
        <v>15</v>
      </c>
      <c r="M376" s="3">
        <f>Assumed_MinMaxZornTemps!I193</f>
        <v>24.3</v>
      </c>
      <c r="N376" s="11">
        <f t="shared" si="28"/>
        <v>3.4</v>
      </c>
      <c r="O376" s="11">
        <f t="shared" si="29"/>
        <v>0.26050000000000001</v>
      </c>
      <c r="P376" s="5">
        <f t="shared" si="30"/>
        <v>19.202537937499997</v>
      </c>
      <c r="Q376" s="11">
        <f t="shared" si="31"/>
        <v>-0.68762624999999999</v>
      </c>
      <c r="T376" s="11">
        <f t="shared" si="25"/>
        <v>0</v>
      </c>
      <c r="U376" s="11">
        <f t="shared" si="26"/>
        <v>-5.2999999999995753</v>
      </c>
    </row>
    <row r="377" spans="1:21" x14ac:dyDescent="0.25">
      <c r="A377" s="7">
        <v>67516001</v>
      </c>
      <c r="B377" s="8">
        <v>42561</v>
      </c>
      <c r="C377" s="5">
        <v>0</v>
      </c>
      <c r="D377" s="5">
        <v>25.1</v>
      </c>
      <c r="E377" s="16">
        <f>AVERAGE('[1]2014'!F193,'[1]2015'!G193)</f>
        <v>3.8</v>
      </c>
      <c r="F377" s="11">
        <f>'[1]2016'!E194</f>
        <v>2757</v>
      </c>
      <c r="H377" s="17">
        <v>284</v>
      </c>
      <c r="I377" s="14">
        <v>42561</v>
      </c>
      <c r="J377" s="13">
        <v>0</v>
      </c>
      <c r="K377" s="11">
        <f t="shared" si="27"/>
        <v>25.1</v>
      </c>
      <c r="L377" s="3">
        <f>Assumed_MinMaxZornTemps!H194</f>
        <v>17.899999999999999</v>
      </c>
      <c r="M377" s="3">
        <f>Assumed_MinMaxZornTemps!I194</f>
        <v>25.4</v>
      </c>
      <c r="N377" s="11">
        <f t="shared" si="28"/>
        <v>3.8</v>
      </c>
      <c r="O377" s="11">
        <f t="shared" si="29"/>
        <v>0.2757</v>
      </c>
      <c r="P377" s="5">
        <f t="shared" si="30"/>
        <v>22.524109062500003</v>
      </c>
      <c r="Q377" s="11">
        <f t="shared" si="31"/>
        <v>-0.68690424999999999</v>
      </c>
      <c r="T377" s="11">
        <f t="shared" si="25"/>
        <v>0</v>
      </c>
      <c r="U377" s="11">
        <f t="shared" si="26"/>
        <v>-5.2999999999995753</v>
      </c>
    </row>
    <row r="378" spans="1:21" x14ac:dyDescent="0.25">
      <c r="A378" s="7">
        <v>67516001</v>
      </c>
      <c r="B378" s="8">
        <v>42562</v>
      </c>
      <c r="C378" s="5">
        <v>2.6</v>
      </c>
      <c r="D378" s="5">
        <v>22</v>
      </c>
      <c r="E378" s="16">
        <f>AVERAGE('[1]2014'!F194,'[1]2015'!G194)</f>
        <v>5.15</v>
      </c>
      <c r="F378" s="11">
        <f>'[1]2016'!E195</f>
        <v>1588</v>
      </c>
      <c r="H378" s="17">
        <v>285</v>
      </c>
      <c r="I378" s="14">
        <v>42562</v>
      </c>
      <c r="J378" s="13">
        <v>0</v>
      </c>
      <c r="K378" s="11">
        <f t="shared" si="27"/>
        <v>22</v>
      </c>
      <c r="L378" s="3">
        <f>Assumed_MinMaxZornTemps!H195</f>
        <v>18.3</v>
      </c>
      <c r="M378" s="3">
        <f>Assumed_MinMaxZornTemps!I195</f>
        <v>23.2</v>
      </c>
      <c r="N378" s="11">
        <f t="shared" si="28"/>
        <v>5.15</v>
      </c>
      <c r="O378" s="11">
        <f t="shared" si="29"/>
        <v>0.1588</v>
      </c>
      <c r="P378" s="5">
        <f t="shared" si="30"/>
        <v>20.303480350000001</v>
      </c>
      <c r="Q378" s="11">
        <f t="shared" si="31"/>
        <v>-0.69245699999999999</v>
      </c>
      <c r="T378" s="11">
        <f t="shared" si="25"/>
        <v>2.6</v>
      </c>
      <c r="U378" s="11">
        <f t="shared" si="26"/>
        <v>-2.6999999999995752</v>
      </c>
    </row>
    <row r="379" spans="1:21" x14ac:dyDescent="0.25">
      <c r="A379" s="7">
        <v>67516001</v>
      </c>
      <c r="B379" s="8">
        <v>42563</v>
      </c>
      <c r="C379" s="5">
        <v>2.4</v>
      </c>
      <c r="D379" s="5">
        <v>19.899999999999999</v>
      </c>
      <c r="E379" s="16">
        <f>AVERAGE('[1]2014'!F195,'[1]2015'!G195)</f>
        <v>4.5999999999999996</v>
      </c>
      <c r="F379" s="11">
        <f>'[1]2016'!E196</f>
        <v>1049</v>
      </c>
      <c r="H379" s="17">
        <v>286</v>
      </c>
      <c r="I379" s="14">
        <v>42563</v>
      </c>
      <c r="J379" s="13">
        <v>13.999999999999982</v>
      </c>
      <c r="K379" s="11">
        <f t="shared" si="27"/>
        <v>19.899999999999999</v>
      </c>
      <c r="L379" s="3">
        <f>Assumed_MinMaxZornTemps!H196</f>
        <v>18.2</v>
      </c>
      <c r="M379" s="3">
        <f>Assumed_MinMaxZornTemps!I196</f>
        <v>21.9</v>
      </c>
      <c r="N379" s="11">
        <f t="shared" si="28"/>
        <v>4.5999999999999996</v>
      </c>
      <c r="O379" s="11">
        <f t="shared" si="29"/>
        <v>0.10489999999999999</v>
      </c>
      <c r="P379" s="5">
        <f t="shared" si="30"/>
        <v>18.614218087499999</v>
      </c>
      <c r="Q379" s="11">
        <f t="shared" si="31"/>
        <v>-0.69501725000000003</v>
      </c>
      <c r="T379" s="11">
        <f t="shared" si="25"/>
        <v>-11.599999999999982</v>
      </c>
      <c r="U379" s="11">
        <f t="shared" si="26"/>
        <v>-14.299999999999557</v>
      </c>
    </row>
    <row r="380" spans="1:21" x14ac:dyDescent="0.25">
      <c r="A380" s="7">
        <v>67516001</v>
      </c>
      <c r="B380" s="8">
        <v>42564</v>
      </c>
      <c r="C380" s="5">
        <v>11.4</v>
      </c>
      <c r="D380" s="5">
        <v>14.7</v>
      </c>
      <c r="E380" s="16">
        <f>AVERAGE('[1]2014'!F196,'[1]2015'!G196)</f>
        <v>3.85</v>
      </c>
      <c r="F380" s="11">
        <f>'[1]2016'!E197</f>
        <v>1217</v>
      </c>
      <c r="H380" s="17">
        <v>287</v>
      </c>
      <c r="I380" s="14">
        <v>42564</v>
      </c>
      <c r="J380" s="13">
        <v>0</v>
      </c>
      <c r="K380" s="11">
        <f t="shared" si="27"/>
        <v>14.7</v>
      </c>
      <c r="L380" s="3">
        <f>Assumed_MinMaxZornTemps!H197</f>
        <v>14.7</v>
      </c>
      <c r="M380" s="3">
        <f>Assumed_MinMaxZornTemps!I197</f>
        <v>24</v>
      </c>
      <c r="N380" s="11">
        <f t="shared" si="28"/>
        <v>3.85</v>
      </c>
      <c r="O380" s="11">
        <f t="shared" si="29"/>
        <v>0.1217</v>
      </c>
      <c r="P380" s="5">
        <f t="shared" si="30"/>
        <v>11.471880487499998</v>
      </c>
      <c r="Q380" s="11">
        <f t="shared" si="31"/>
        <v>-0.69421924999999995</v>
      </c>
      <c r="T380" s="11">
        <f t="shared" si="25"/>
        <v>11.4</v>
      </c>
      <c r="U380" s="11">
        <f t="shared" si="26"/>
        <v>-2.8999999999995563</v>
      </c>
    </row>
    <row r="381" spans="1:21" x14ac:dyDescent="0.25">
      <c r="A381" s="7">
        <v>67516001</v>
      </c>
      <c r="B381" s="8">
        <v>42565</v>
      </c>
      <c r="C381" s="5">
        <v>0.8</v>
      </c>
      <c r="D381" s="5">
        <v>14.3</v>
      </c>
      <c r="E381" s="16">
        <f>AVERAGE('[1]2014'!F197,'[1]2015'!G197)</f>
        <v>5.4</v>
      </c>
      <c r="F381" s="11">
        <f>'[1]2016'!E198</f>
        <v>1407</v>
      </c>
      <c r="H381" s="17">
        <v>288</v>
      </c>
      <c r="I381" s="14">
        <v>42565</v>
      </c>
      <c r="J381" s="13">
        <v>5.6000000000000023</v>
      </c>
      <c r="K381" s="11">
        <f t="shared" si="27"/>
        <v>14.3</v>
      </c>
      <c r="L381" s="3">
        <f>Assumed_MinMaxZornTemps!H198</f>
        <v>13.2</v>
      </c>
      <c r="M381" s="3">
        <f>Assumed_MinMaxZornTemps!I198</f>
        <v>24.7</v>
      </c>
      <c r="N381" s="11">
        <f t="shared" si="28"/>
        <v>5.4</v>
      </c>
      <c r="O381" s="11">
        <f t="shared" si="29"/>
        <v>0.14069999999999999</v>
      </c>
      <c r="P381" s="5">
        <f t="shared" si="30"/>
        <v>10.3134286875</v>
      </c>
      <c r="Q381" s="11">
        <f t="shared" si="31"/>
        <v>-0.69331674999999993</v>
      </c>
      <c r="T381" s="11">
        <f t="shared" si="25"/>
        <v>-4.8000000000000025</v>
      </c>
      <c r="U381" s="11">
        <f t="shared" si="26"/>
        <v>-7.6999999999995588</v>
      </c>
    </row>
    <row r="382" spans="1:21" x14ac:dyDescent="0.25">
      <c r="A382" s="7">
        <v>67516001</v>
      </c>
      <c r="B382" s="8">
        <v>42566</v>
      </c>
      <c r="C382" s="5">
        <v>0</v>
      </c>
      <c r="D382" s="5">
        <v>15.5</v>
      </c>
      <c r="E382" s="16">
        <f>AVERAGE('[1]2014'!F198,'[1]2015'!G198)</f>
        <v>5.15</v>
      </c>
      <c r="F382" s="11">
        <f>'[1]2016'!E199</f>
        <v>1224</v>
      </c>
      <c r="H382" s="17">
        <v>289</v>
      </c>
      <c r="I382" s="14">
        <v>42566</v>
      </c>
      <c r="J382" s="13">
        <v>0</v>
      </c>
      <c r="K382" s="11">
        <f t="shared" si="27"/>
        <v>15.5</v>
      </c>
      <c r="L382" s="3">
        <f>Assumed_MinMaxZornTemps!H199</f>
        <v>14.2</v>
      </c>
      <c r="M382" s="3">
        <f>Assumed_MinMaxZornTemps!I199</f>
        <v>26.6</v>
      </c>
      <c r="N382" s="11">
        <f t="shared" si="28"/>
        <v>5.15</v>
      </c>
      <c r="O382" s="11">
        <f t="shared" si="29"/>
        <v>0.12239999999999999</v>
      </c>
      <c r="P382" s="5">
        <f t="shared" si="30"/>
        <v>11.1960468</v>
      </c>
      <c r="Q382" s="11">
        <f t="shared" si="31"/>
        <v>-0.69418599999999997</v>
      </c>
      <c r="T382" s="11">
        <f t="shared" si="25"/>
        <v>0</v>
      </c>
      <c r="U382" s="11">
        <f t="shared" si="26"/>
        <v>-7.6999999999995588</v>
      </c>
    </row>
    <row r="383" spans="1:21" x14ac:dyDescent="0.25">
      <c r="A383" s="7">
        <v>67516001</v>
      </c>
      <c r="B383" s="8">
        <v>42567</v>
      </c>
      <c r="C383" s="5">
        <v>0</v>
      </c>
      <c r="D383" s="5">
        <v>18.7</v>
      </c>
      <c r="E383" s="16">
        <f>AVERAGE('[1]2014'!F199,'[1]2015'!G199)</f>
        <v>6.1</v>
      </c>
      <c r="F383" s="11">
        <f>'[1]2016'!E200</f>
        <v>2606</v>
      </c>
      <c r="H383" s="17">
        <v>290</v>
      </c>
      <c r="I383" s="14">
        <v>42567</v>
      </c>
      <c r="J383" s="13">
        <v>0.2</v>
      </c>
      <c r="K383" s="11">
        <f t="shared" si="27"/>
        <v>18.7</v>
      </c>
      <c r="L383" s="3">
        <f>Assumed_MinMaxZornTemps!H200</f>
        <v>17.399999999999999</v>
      </c>
      <c r="M383" s="3">
        <f>Assumed_MinMaxZornTemps!I200</f>
        <v>29.1</v>
      </c>
      <c r="N383" s="11">
        <f t="shared" si="28"/>
        <v>6.1</v>
      </c>
      <c r="O383" s="11">
        <f t="shared" si="29"/>
        <v>0.2606</v>
      </c>
      <c r="P383" s="5">
        <f t="shared" si="30"/>
        <v>14.677414224999998</v>
      </c>
      <c r="Q383" s="11">
        <f t="shared" si="31"/>
        <v>-0.6876215</v>
      </c>
      <c r="T383" s="11">
        <f t="shared" si="25"/>
        <v>-0.2</v>
      </c>
      <c r="U383" s="11">
        <f t="shared" si="26"/>
        <v>-7.8999999999995589</v>
      </c>
    </row>
    <row r="384" spans="1:21" x14ac:dyDescent="0.25">
      <c r="A384" s="7">
        <v>67516001</v>
      </c>
      <c r="B384" s="8">
        <v>42568</v>
      </c>
      <c r="C384" s="5">
        <v>0</v>
      </c>
      <c r="D384" s="5">
        <v>22.1</v>
      </c>
      <c r="E384" s="16">
        <f>AVERAGE('[1]2014'!F200,'[1]2015'!G200)</f>
        <v>6.9</v>
      </c>
      <c r="F384" s="11">
        <f>'[1]2016'!E201</f>
        <v>2807</v>
      </c>
      <c r="H384" s="17">
        <v>291</v>
      </c>
      <c r="I384" s="14">
        <v>42568</v>
      </c>
      <c r="J384" s="13">
        <v>0</v>
      </c>
      <c r="K384" s="11">
        <f t="shared" si="27"/>
        <v>22.1</v>
      </c>
      <c r="L384" s="3">
        <f>Assumed_MinMaxZornTemps!H201</f>
        <v>21.3</v>
      </c>
      <c r="M384" s="3">
        <f>Assumed_MinMaxZornTemps!I201</f>
        <v>26</v>
      </c>
      <c r="N384" s="11">
        <f t="shared" si="28"/>
        <v>6.9</v>
      </c>
      <c r="O384" s="11">
        <f t="shared" si="29"/>
        <v>0.28070000000000001</v>
      </c>
      <c r="P384" s="5">
        <f t="shared" si="30"/>
        <v>20.486333137500001</v>
      </c>
      <c r="Q384" s="11">
        <f t="shared" si="31"/>
        <v>-0.68666674999999999</v>
      </c>
      <c r="T384" s="11">
        <f t="shared" si="25"/>
        <v>0</v>
      </c>
      <c r="U384" s="11">
        <f t="shared" si="26"/>
        <v>-7.8999999999995589</v>
      </c>
    </row>
    <row r="385" spans="1:21" x14ac:dyDescent="0.25">
      <c r="A385" s="7">
        <v>67516001</v>
      </c>
      <c r="B385" s="8">
        <v>42569</v>
      </c>
      <c r="C385" s="5">
        <v>0</v>
      </c>
      <c r="D385" s="5">
        <v>23.8</v>
      </c>
      <c r="E385" s="16">
        <f>AVERAGE('[1]2014'!F201,'[1]2015'!G201)</f>
        <v>6.1</v>
      </c>
      <c r="F385" s="11">
        <f>'[1]2016'!E202</f>
        <v>2521</v>
      </c>
      <c r="H385" s="17">
        <v>292</v>
      </c>
      <c r="I385" s="14">
        <v>42569</v>
      </c>
      <c r="J385" s="13">
        <v>0</v>
      </c>
      <c r="K385" s="11">
        <f t="shared" si="27"/>
        <v>23.8</v>
      </c>
      <c r="L385" s="3">
        <f>Assumed_MinMaxZornTemps!H202</f>
        <v>23.8</v>
      </c>
      <c r="M385" s="3">
        <f>Assumed_MinMaxZornTemps!I202</f>
        <v>26.5</v>
      </c>
      <c r="N385" s="11">
        <f t="shared" si="28"/>
        <v>6.1</v>
      </c>
      <c r="O385" s="11">
        <f t="shared" si="29"/>
        <v>0.25209999999999999</v>
      </c>
      <c r="P385" s="5">
        <f t="shared" si="30"/>
        <v>22.8711659125</v>
      </c>
      <c r="Q385" s="11">
        <f t="shared" si="31"/>
        <v>-0.68802525000000003</v>
      </c>
      <c r="T385" s="11">
        <f t="shared" si="25"/>
        <v>0</v>
      </c>
      <c r="U385" s="11">
        <f t="shared" si="26"/>
        <v>-7.8999999999995589</v>
      </c>
    </row>
    <row r="386" spans="1:21" x14ac:dyDescent="0.25">
      <c r="A386" s="7">
        <v>67516001</v>
      </c>
      <c r="B386" s="8">
        <v>42570</v>
      </c>
      <c r="C386" s="5">
        <v>0</v>
      </c>
      <c r="D386" s="5">
        <v>25.3</v>
      </c>
      <c r="E386" s="16">
        <f>AVERAGE('[1]2014'!F202,'[1]2015'!G202)</f>
        <v>6.5</v>
      </c>
      <c r="F386" s="11">
        <f>'[1]2016'!E203</f>
        <v>2765</v>
      </c>
      <c r="H386" s="17">
        <v>293</v>
      </c>
      <c r="I386" s="14">
        <v>42570</v>
      </c>
      <c r="J386" s="13">
        <v>0</v>
      </c>
      <c r="K386" s="11">
        <f t="shared" si="27"/>
        <v>25.3</v>
      </c>
      <c r="L386" s="3">
        <f>Assumed_MinMaxZornTemps!H203</f>
        <v>20.7</v>
      </c>
      <c r="M386" s="3">
        <f>Assumed_MinMaxZornTemps!I203</f>
        <v>25.3</v>
      </c>
      <c r="N386" s="11">
        <f t="shared" si="28"/>
        <v>6.5</v>
      </c>
      <c r="O386" s="11">
        <f t="shared" si="29"/>
        <v>0.27650000000000002</v>
      </c>
      <c r="P386" s="5">
        <f t="shared" si="30"/>
        <v>23.720207625</v>
      </c>
      <c r="Q386" s="11">
        <f t="shared" si="31"/>
        <v>-0.68686625000000001</v>
      </c>
      <c r="T386" s="11">
        <f t="shared" si="25"/>
        <v>0</v>
      </c>
      <c r="U386" s="11">
        <f t="shared" si="26"/>
        <v>-7.8999999999995589</v>
      </c>
    </row>
    <row r="387" spans="1:21" x14ac:dyDescent="0.25">
      <c r="A387" s="7">
        <v>67516001</v>
      </c>
      <c r="B387" s="8">
        <v>42571</v>
      </c>
      <c r="C387" s="5">
        <v>5</v>
      </c>
      <c r="D387" s="5">
        <v>26.7</v>
      </c>
      <c r="E387" s="16">
        <f>AVERAGE('[1]2014'!F203,'[1]2015'!G203)</f>
        <v>4.1500000000000004</v>
      </c>
      <c r="F387" s="11">
        <f>'[1]2016'!E204</f>
        <v>2632</v>
      </c>
      <c r="H387" s="17">
        <v>294</v>
      </c>
      <c r="I387" s="14">
        <v>42571</v>
      </c>
      <c r="J387" s="13">
        <v>0.2</v>
      </c>
      <c r="K387" s="11">
        <f t="shared" si="27"/>
        <v>26.7</v>
      </c>
      <c r="L387" s="3">
        <f>Assumed_MinMaxZornTemps!H204</f>
        <v>18.399999999999999</v>
      </c>
      <c r="M387" s="3">
        <f>Assumed_MinMaxZornTemps!I204</f>
        <v>27.2</v>
      </c>
      <c r="N387" s="11">
        <f t="shared" si="28"/>
        <v>4.1500000000000004</v>
      </c>
      <c r="O387" s="11">
        <f t="shared" si="29"/>
        <v>0.26319999999999999</v>
      </c>
      <c r="P387" s="5">
        <f t="shared" si="30"/>
        <v>23.675008800000001</v>
      </c>
      <c r="Q387" s="11">
        <f t="shared" si="31"/>
        <v>-0.68749799999999994</v>
      </c>
      <c r="T387" s="11">
        <f t="shared" si="25"/>
        <v>4.8</v>
      </c>
      <c r="U387" s="11">
        <f t="shared" si="26"/>
        <v>-3.0999999999995591</v>
      </c>
    </row>
    <row r="388" spans="1:21" x14ac:dyDescent="0.25">
      <c r="A388" s="7">
        <v>67516001</v>
      </c>
      <c r="B388" s="8">
        <v>42572</v>
      </c>
      <c r="C388" s="5">
        <v>0</v>
      </c>
      <c r="D388" s="5">
        <v>22.5</v>
      </c>
      <c r="E388" s="16">
        <f>AVERAGE('[1]2014'!F204,'[1]2015'!G204)</f>
        <v>4.45</v>
      </c>
      <c r="F388" s="11">
        <f>'[1]2016'!E205</f>
        <v>2121</v>
      </c>
      <c r="H388" s="17">
        <v>295</v>
      </c>
      <c r="I388" s="14">
        <v>42572</v>
      </c>
      <c r="J388" s="13">
        <v>0</v>
      </c>
      <c r="K388" s="11">
        <f t="shared" si="27"/>
        <v>22.5</v>
      </c>
      <c r="L388" s="3">
        <f>Assumed_MinMaxZornTemps!H205</f>
        <v>19.8</v>
      </c>
      <c r="M388" s="3">
        <f>Assumed_MinMaxZornTemps!I205</f>
        <v>26</v>
      </c>
      <c r="N388" s="11">
        <f t="shared" si="28"/>
        <v>4.45</v>
      </c>
      <c r="O388" s="11">
        <f t="shared" si="29"/>
        <v>0.21210000000000001</v>
      </c>
      <c r="P388" s="5">
        <f t="shared" si="30"/>
        <v>20.361231725</v>
      </c>
      <c r="Q388" s="11">
        <f t="shared" si="31"/>
        <v>-0.68992525000000005</v>
      </c>
      <c r="T388" s="11">
        <f t="shared" si="25"/>
        <v>0</v>
      </c>
      <c r="U388" s="11">
        <f t="shared" si="26"/>
        <v>-3.0999999999995591</v>
      </c>
    </row>
    <row r="389" spans="1:21" x14ac:dyDescent="0.25">
      <c r="A389" s="7">
        <v>67516001</v>
      </c>
      <c r="B389" s="8">
        <v>42573</v>
      </c>
      <c r="C389" s="5">
        <v>23.8</v>
      </c>
      <c r="D389" s="5">
        <v>20.9</v>
      </c>
      <c r="E389" s="16">
        <f>AVERAGE('[1]2014'!F205,'[1]2015'!G205)</f>
        <v>3.8000000000000003</v>
      </c>
      <c r="F389" s="11">
        <f>'[1]2016'!E206</f>
        <v>1066</v>
      </c>
      <c r="H389" s="17">
        <v>296</v>
      </c>
      <c r="I389" s="14">
        <v>42573</v>
      </c>
      <c r="J389" s="13">
        <v>4.2000000000000011</v>
      </c>
      <c r="K389" s="11">
        <f t="shared" si="27"/>
        <v>20.9</v>
      </c>
      <c r="L389" s="3">
        <f>Assumed_MinMaxZornTemps!H206</f>
        <v>20.6</v>
      </c>
      <c r="M389" s="3">
        <f>Assumed_MinMaxZornTemps!I206</f>
        <v>22.7</v>
      </c>
      <c r="N389" s="11">
        <f t="shared" si="28"/>
        <v>3.8000000000000003</v>
      </c>
      <c r="O389" s="11">
        <f t="shared" si="29"/>
        <v>0.1066</v>
      </c>
      <c r="P389" s="5">
        <f t="shared" si="30"/>
        <v>20.170316674999999</v>
      </c>
      <c r="Q389" s="11">
        <f t="shared" si="31"/>
        <v>-0.69493650000000007</v>
      </c>
      <c r="T389" s="11">
        <f t="shared" si="25"/>
        <v>19.600000000000001</v>
      </c>
      <c r="U389" s="11">
        <f t="shared" si="26"/>
        <v>16.500000000000441</v>
      </c>
    </row>
    <row r="390" spans="1:21" x14ac:dyDescent="0.25">
      <c r="A390" s="7">
        <v>67516001</v>
      </c>
      <c r="B390" s="8">
        <v>42574</v>
      </c>
      <c r="C390" s="5">
        <v>2.2000000000000002</v>
      </c>
      <c r="D390" s="5">
        <v>20</v>
      </c>
      <c r="E390" s="16">
        <f>AVERAGE('[1]2014'!F206,'[1]2015'!G206)</f>
        <v>4.2</v>
      </c>
      <c r="F390" s="11">
        <f>'[1]2016'!E207</f>
        <v>1780</v>
      </c>
      <c r="H390" s="17">
        <v>297</v>
      </c>
      <c r="I390" s="14">
        <v>42574</v>
      </c>
      <c r="J390" s="13">
        <v>1.9999999999999998</v>
      </c>
      <c r="K390" s="11">
        <f t="shared" si="27"/>
        <v>20</v>
      </c>
      <c r="L390" s="3">
        <f>Assumed_MinMaxZornTemps!H207</f>
        <v>20</v>
      </c>
      <c r="M390" s="3">
        <f>Assumed_MinMaxZornTemps!I207</f>
        <v>24.4</v>
      </c>
      <c r="N390" s="11">
        <f t="shared" si="28"/>
        <v>4.2</v>
      </c>
      <c r="O390" s="11">
        <f t="shared" si="29"/>
        <v>0.17799999999999999</v>
      </c>
      <c r="P390" s="5">
        <f t="shared" si="30"/>
        <v>18.478601000000001</v>
      </c>
      <c r="Q390" s="11">
        <f t="shared" si="31"/>
        <v>-0.69154499999999997</v>
      </c>
      <c r="T390" s="11">
        <f t="shared" si="25"/>
        <v>0.2000000000000004</v>
      </c>
      <c r="U390" s="11">
        <f t="shared" si="26"/>
        <v>16.70000000000044</v>
      </c>
    </row>
    <row r="391" spans="1:21" x14ac:dyDescent="0.25">
      <c r="A391" s="7">
        <v>67516001</v>
      </c>
      <c r="B391" s="8">
        <v>42575</v>
      </c>
      <c r="C391" s="5">
        <v>0</v>
      </c>
      <c r="D391" s="5">
        <v>21.6</v>
      </c>
      <c r="E391" s="16">
        <f>AVERAGE('[1]2014'!F207,'[1]2015'!G207)</f>
        <v>5.8000000000000007</v>
      </c>
      <c r="F391" s="11">
        <f>'[1]2016'!E208</f>
        <v>1503</v>
      </c>
      <c r="H391" s="17">
        <v>298</v>
      </c>
      <c r="I391" s="14">
        <v>42575</v>
      </c>
      <c r="J391" s="13">
        <v>9</v>
      </c>
      <c r="K391" s="11">
        <f t="shared" si="27"/>
        <v>21.6</v>
      </c>
      <c r="L391" s="3">
        <f>Assumed_MinMaxZornTemps!H208</f>
        <v>17.3</v>
      </c>
      <c r="M391" s="3">
        <f>Assumed_MinMaxZornTemps!I208</f>
        <v>21.6</v>
      </c>
      <c r="N391" s="11">
        <f t="shared" si="28"/>
        <v>5.8000000000000007</v>
      </c>
      <c r="O391" s="11">
        <f t="shared" si="29"/>
        <v>0.15029999999999999</v>
      </c>
      <c r="P391" s="5">
        <f t="shared" si="30"/>
        <v>20.110349387500001</v>
      </c>
      <c r="Q391" s="11">
        <f t="shared" si="31"/>
        <v>-0.69286075000000003</v>
      </c>
      <c r="T391" s="11">
        <f t="shared" si="25"/>
        <v>-9</v>
      </c>
      <c r="U391" s="11">
        <f t="shared" si="26"/>
        <v>7.7000000000004398</v>
      </c>
    </row>
    <row r="392" spans="1:21" x14ac:dyDescent="0.25">
      <c r="A392" s="7">
        <v>67516001</v>
      </c>
      <c r="B392" s="8">
        <v>42576</v>
      </c>
      <c r="C392" s="5">
        <v>0</v>
      </c>
      <c r="D392" s="5">
        <v>23.3</v>
      </c>
      <c r="E392" s="16">
        <f>AVERAGE('[1]2014'!F208,'[1]2015'!G208)</f>
        <v>5.35</v>
      </c>
      <c r="F392" s="11">
        <f>'[1]2016'!E209</f>
        <v>1708</v>
      </c>
      <c r="H392" s="17">
        <v>299</v>
      </c>
      <c r="I392" s="14">
        <v>42576</v>
      </c>
      <c r="J392" s="13">
        <v>1.5999999999999999</v>
      </c>
      <c r="K392" s="11">
        <f t="shared" si="27"/>
        <v>23.3</v>
      </c>
      <c r="L392" s="3">
        <f>Assumed_MinMaxZornTemps!H209</f>
        <v>16.3</v>
      </c>
      <c r="M392" s="3">
        <f>Assumed_MinMaxZornTemps!I209</f>
        <v>23.3</v>
      </c>
      <c r="N392" s="11">
        <f t="shared" si="28"/>
        <v>5.35</v>
      </c>
      <c r="O392" s="11">
        <f t="shared" si="29"/>
        <v>0.17080000000000001</v>
      </c>
      <c r="P392" s="5">
        <f t="shared" si="30"/>
        <v>20.8783955</v>
      </c>
      <c r="Q392" s="11">
        <f t="shared" si="31"/>
        <v>-0.69188700000000003</v>
      </c>
      <c r="T392" s="11">
        <f t="shared" si="25"/>
        <v>-1.5999999999999999</v>
      </c>
      <c r="U392" s="11">
        <f t="shared" si="26"/>
        <v>6.1000000000004402</v>
      </c>
    </row>
    <row r="393" spans="1:21" x14ac:dyDescent="0.25">
      <c r="A393" s="7">
        <v>67516001</v>
      </c>
      <c r="B393" s="8">
        <v>42577</v>
      </c>
      <c r="C393" s="5">
        <v>0.2</v>
      </c>
      <c r="D393" s="5">
        <v>22.6</v>
      </c>
      <c r="E393" s="16">
        <f>AVERAGE('[1]2014'!F209,'[1]2015'!G209)</f>
        <v>2.5499999999999998</v>
      </c>
      <c r="F393" s="11">
        <f>'[1]2016'!E210</f>
        <v>1933</v>
      </c>
      <c r="H393" s="17">
        <v>300</v>
      </c>
      <c r="I393" s="14">
        <v>42577</v>
      </c>
      <c r="J393" s="13">
        <v>0</v>
      </c>
      <c r="K393" s="11">
        <f t="shared" si="27"/>
        <v>22.6</v>
      </c>
      <c r="L393" s="3">
        <f>Assumed_MinMaxZornTemps!H210</f>
        <v>19</v>
      </c>
      <c r="M393" s="3">
        <f>Assumed_MinMaxZornTemps!I210</f>
        <v>22.6</v>
      </c>
      <c r="N393" s="11">
        <f t="shared" si="28"/>
        <v>2.5499999999999998</v>
      </c>
      <c r="O393" s="11">
        <f t="shared" si="29"/>
        <v>0.1933</v>
      </c>
      <c r="P393" s="5">
        <f t="shared" si="30"/>
        <v>21.356527150000002</v>
      </c>
      <c r="Q393" s="11">
        <f t="shared" si="31"/>
        <v>-0.69081824999999997</v>
      </c>
      <c r="T393" s="11">
        <f t="shared" si="25"/>
        <v>0.2</v>
      </c>
      <c r="U393" s="11">
        <f t="shared" si="26"/>
        <v>6.3000000000004404</v>
      </c>
    </row>
    <row r="394" spans="1:21" x14ac:dyDescent="0.25">
      <c r="A394" s="7">
        <v>67516001</v>
      </c>
      <c r="B394" s="8">
        <v>42578</v>
      </c>
      <c r="C394" s="5">
        <v>0</v>
      </c>
      <c r="D394" s="5">
        <v>21.4</v>
      </c>
      <c r="E394" s="16">
        <f>AVERAGE('[1]2014'!F210,'[1]2015'!G210)</f>
        <v>4.3000000000000007</v>
      </c>
      <c r="F394" s="11">
        <f>'[1]2016'!E211</f>
        <v>1711</v>
      </c>
      <c r="H394" s="17">
        <v>301</v>
      </c>
      <c r="I394" s="14">
        <v>42578</v>
      </c>
      <c r="J394" s="13">
        <v>0</v>
      </c>
      <c r="K394" s="11">
        <f t="shared" si="27"/>
        <v>21.4</v>
      </c>
      <c r="L394" s="3">
        <f>Assumed_MinMaxZornTemps!H211</f>
        <v>17.5</v>
      </c>
      <c r="M394" s="3">
        <f>Assumed_MinMaxZornTemps!I211</f>
        <v>21.9</v>
      </c>
      <c r="N394" s="11">
        <f t="shared" si="28"/>
        <v>4.3000000000000007</v>
      </c>
      <c r="O394" s="11">
        <f t="shared" si="29"/>
        <v>0.1711</v>
      </c>
      <c r="P394" s="5">
        <f t="shared" si="30"/>
        <v>19.877879950000001</v>
      </c>
      <c r="Q394" s="11">
        <f t="shared" si="31"/>
        <v>-0.69187275000000004</v>
      </c>
      <c r="T394" s="11">
        <f t="shared" si="25"/>
        <v>0</v>
      </c>
      <c r="U394" s="11">
        <f t="shared" si="26"/>
        <v>6.3000000000004404</v>
      </c>
    </row>
    <row r="395" spans="1:21" x14ac:dyDescent="0.25">
      <c r="A395" s="7">
        <v>67516001</v>
      </c>
      <c r="B395" s="8">
        <v>42579</v>
      </c>
      <c r="C395" s="5">
        <v>2</v>
      </c>
      <c r="D395" s="5">
        <v>20.3</v>
      </c>
      <c r="E395" s="16">
        <f>AVERAGE('[1]2014'!F211,'[1]2015'!G211)</f>
        <v>4.3499999999999996</v>
      </c>
      <c r="F395" s="11">
        <f>'[1]2016'!E212</f>
        <v>1798</v>
      </c>
      <c r="H395" s="17">
        <v>302</v>
      </c>
      <c r="I395" s="14">
        <v>42579</v>
      </c>
      <c r="J395" s="13">
        <v>0</v>
      </c>
      <c r="K395" s="11">
        <f t="shared" si="27"/>
        <v>20.3</v>
      </c>
      <c r="L395" s="3">
        <f>Assumed_MinMaxZornTemps!H212</f>
        <v>14.8</v>
      </c>
      <c r="M395" s="3">
        <f>Assumed_MinMaxZornTemps!I212</f>
        <v>20.8</v>
      </c>
      <c r="N395" s="11">
        <f t="shared" si="28"/>
        <v>4.3499999999999996</v>
      </c>
      <c r="O395" s="11">
        <f t="shared" si="29"/>
        <v>0.17979999999999999</v>
      </c>
      <c r="P395" s="5">
        <f t="shared" si="30"/>
        <v>18.225621500000003</v>
      </c>
      <c r="Q395" s="11">
        <f t="shared" si="31"/>
        <v>-0.6914595</v>
      </c>
      <c r="T395" s="11">
        <f t="shared" si="25"/>
        <v>2</v>
      </c>
      <c r="U395" s="11">
        <f t="shared" si="26"/>
        <v>8.3000000000004412</v>
      </c>
    </row>
    <row r="396" spans="1:21" x14ac:dyDescent="0.25">
      <c r="A396" s="7">
        <v>67516001</v>
      </c>
      <c r="B396" s="8">
        <v>42580</v>
      </c>
      <c r="C396" s="5">
        <v>0</v>
      </c>
      <c r="D396" s="5">
        <v>21.2</v>
      </c>
      <c r="E396" s="16">
        <f>AVERAGE('[1]2014'!F212,'[1]2015'!G212)</f>
        <v>2.35</v>
      </c>
      <c r="F396" s="11">
        <f>'[1]2016'!E213</f>
        <v>1907</v>
      </c>
      <c r="H396" s="17">
        <v>303</v>
      </c>
      <c r="I396" s="14">
        <v>42580</v>
      </c>
      <c r="J396" s="13">
        <v>0</v>
      </c>
      <c r="K396" s="11">
        <f t="shared" si="27"/>
        <v>21.2</v>
      </c>
      <c r="L396" s="3">
        <f>Assumed_MinMaxZornTemps!H213</f>
        <v>15.7</v>
      </c>
      <c r="M396" s="3">
        <f>Assumed_MinMaxZornTemps!I213</f>
        <v>22</v>
      </c>
      <c r="N396" s="11">
        <f t="shared" si="28"/>
        <v>2.35</v>
      </c>
      <c r="O396" s="11">
        <f t="shared" si="29"/>
        <v>0.19070000000000001</v>
      </c>
      <c r="P396" s="5">
        <f t="shared" si="30"/>
        <v>19.0235334875</v>
      </c>
      <c r="Q396" s="11">
        <f t="shared" si="31"/>
        <v>-0.69094175000000002</v>
      </c>
      <c r="T396" s="11">
        <f t="shared" si="25"/>
        <v>0</v>
      </c>
      <c r="U396" s="11">
        <f t="shared" si="26"/>
        <v>8.3000000000004412</v>
      </c>
    </row>
    <row r="397" spans="1:21" x14ac:dyDescent="0.25">
      <c r="A397" s="7">
        <v>67516001</v>
      </c>
      <c r="B397" s="8">
        <v>42581</v>
      </c>
      <c r="C397" s="5">
        <v>2</v>
      </c>
      <c r="D397" s="5">
        <v>22.7</v>
      </c>
      <c r="E397" s="16">
        <f>AVERAGE('[1]2014'!F213,'[1]2015'!G213)</f>
        <v>2.8</v>
      </c>
      <c r="F397" s="11">
        <f>'[1]2016'!E214</f>
        <v>2368</v>
      </c>
      <c r="H397" s="17">
        <v>304</v>
      </c>
      <c r="I397" s="14">
        <v>42581</v>
      </c>
      <c r="J397" s="13">
        <v>0</v>
      </c>
      <c r="K397" s="11">
        <f t="shared" si="27"/>
        <v>22.7</v>
      </c>
      <c r="L397" s="3">
        <f>Assumed_MinMaxZornTemps!H214</f>
        <v>16.899999999999999</v>
      </c>
      <c r="M397" s="3">
        <f>Assumed_MinMaxZornTemps!I214</f>
        <v>23.7</v>
      </c>
      <c r="N397" s="11">
        <f t="shared" si="28"/>
        <v>2.8</v>
      </c>
      <c r="O397" s="11">
        <f t="shared" si="29"/>
        <v>0.23680000000000001</v>
      </c>
      <c r="P397" s="5">
        <f t="shared" si="30"/>
        <v>20.3582432</v>
      </c>
      <c r="Q397" s="11">
        <f t="shared" si="31"/>
        <v>-0.68875200000000003</v>
      </c>
      <c r="T397" s="11">
        <f t="shared" si="25"/>
        <v>2</v>
      </c>
      <c r="U397" s="11">
        <f t="shared" si="26"/>
        <v>10.300000000000441</v>
      </c>
    </row>
    <row r="398" spans="1:21" x14ac:dyDescent="0.25">
      <c r="A398" s="7">
        <v>67516001</v>
      </c>
      <c r="B398" s="8">
        <v>42582</v>
      </c>
      <c r="C398" s="5">
        <v>0</v>
      </c>
      <c r="D398" s="5">
        <v>19.7</v>
      </c>
      <c r="E398" s="16">
        <f>AVERAGE('[1]2014'!F214,'[1]2015'!G214)</f>
        <v>4.6500000000000004</v>
      </c>
      <c r="F398" s="11">
        <f>'[1]2016'!E215</f>
        <v>695</v>
      </c>
      <c r="H398" s="17">
        <v>305</v>
      </c>
      <c r="I398" s="14">
        <v>42582</v>
      </c>
      <c r="J398" s="13">
        <v>0</v>
      </c>
      <c r="K398" s="11">
        <f t="shared" si="27"/>
        <v>19.7</v>
      </c>
      <c r="L398" s="3">
        <f>Assumed_MinMaxZornTemps!H215</f>
        <v>17.899999999999999</v>
      </c>
      <c r="M398" s="3">
        <f>Assumed_MinMaxZornTemps!I215</f>
        <v>21.6</v>
      </c>
      <c r="N398" s="11">
        <f t="shared" si="28"/>
        <v>4.6500000000000004</v>
      </c>
      <c r="O398" s="11">
        <f t="shared" si="29"/>
        <v>6.9500000000000006E-2</v>
      </c>
      <c r="P398" s="5">
        <f t="shared" si="30"/>
        <v>18.411107312499997</v>
      </c>
      <c r="Q398" s="11">
        <f t="shared" si="31"/>
        <v>-0.69669875000000003</v>
      </c>
      <c r="T398" s="11">
        <f t="shared" si="25"/>
        <v>0</v>
      </c>
      <c r="U398" s="11">
        <f t="shared" si="26"/>
        <v>10.300000000000441</v>
      </c>
    </row>
    <row r="399" spans="1:21" x14ac:dyDescent="0.25">
      <c r="A399" s="7">
        <v>67516001</v>
      </c>
      <c r="B399" s="8">
        <v>42583</v>
      </c>
      <c r="C399" s="5">
        <v>0</v>
      </c>
      <c r="D399" s="5">
        <v>19.399999999999999</v>
      </c>
      <c r="E399" s="16">
        <f>AVERAGE('[1]2014'!F215,'[1]2015'!G215)</f>
        <v>4.25</v>
      </c>
      <c r="F399" s="11">
        <f>'[1]2016'!E216</f>
        <v>1930</v>
      </c>
      <c r="H399" s="17">
        <v>306</v>
      </c>
      <c r="I399" s="14">
        <v>42583</v>
      </c>
      <c r="J399" s="13">
        <v>1.5999999999999999</v>
      </c>
      <c r="K399" s="11">
        <f t="shared" si="27"/>
        <v>19.399999999999999</v>
      </c>
      <c r="L399" s="3">
        <f>Assumed_MinMaxZornTemps!H216</f>
        <v>19.2</v>
      </c>
      <c r="M399" s="3">
        <f>Assumed_MinMaxZornTemps!I216</f>
        <v>21.8</v>
      </c>
      <c r="N399" s="11">
        <f t="shared" si="28"/>
        <v>4.25</v>
      </c>
      <c r="O399" s="11">
        <f t="shared" si="29"/>
        <v>0.193</v>
      </c>
      <c r="P399" s="5">
        <f t="shared" si="30"/>
        <v>18.501917749999997</v>
      </c>
      <c r="Q399" s="11">
        <f t="shared" si="31"/>
        <v>-0.69083249999999996</v>
      </c>
      <c r="T399" s="11">
        <f t="shared" si="25"/>
        <v>-1.5999999999999999</v>
      </c>
      <c r="U399" s="11">
        <f t="shared" si="26"/>
        <v>8.7000000000004416</v>
      </c>
    </row>
    <row r="400" spans="1:21" x14ac:dyDescent="0.25">
      <c r="A400" s="7">
        <v>67516001</v>
      </c>
      <c r="B400" s="8">
        <v>42584</v>
      </c>
      <c r="C400" s="5">
        <v>1</v>
      </c>
      <c r="D400" s="5">
        <v>17.7</v>
      </c>
      <c r="E400" s="16">
        <f>AVERAGE('[1]2014'!F216,'[1]2015'!G216)</f>
        <v>4.4000000000000004</v>
      </c>
      <c r="F400" s="11">
        <f>'[1]2016'!E217</f>
        <v>962</v>
      </c>
      <c r="H400" s="17">
        <v>307</v>
      </c>
      <c r="I400" s="14">
        <v>42584</v>
      </c>
      <c r="J400" s="13">
        <v>0</v>
      </c>
      <c r="K400" s="11">
        <f t="shared" si="27"/>
        <v>17.7</v>
      </c>
      <c r="L400" s="3">
        <f>Assumed_MinMaxZornTemps!H217</f>
        <v>17.7</v>
      </c>
      <c r="M400" s="3">
        <f>Assumed_MinMaxZornTemps!I217</f>
        <v>25.1</v>
      </c>
      <c r="N400" s="11">
        <f t="shared" si="28"/>
        <v>4.4000000000000004</v>
      </c>
      <c r="O400" s="11">
        <f t="shared" si="29"/>
        <v>9.6199999999999994E-2</v>
      </c>
      <c r="P400" s="5">
        <f t="shared" si="30"/>
        <v>15.126907149999999</v>
      </c>
      <c r="Q400" s="11">
        <f t="shared" si="31"/>
        <v>-0.69543049999999995</v>
      </c>
      <c r="T400" s="11">
        <f t="shared" ref="T400:T463" si="32">C400-J400</f>
        <v>1</v>
      </c>
      <c r="U400" s="11">
        <f t="shared" si="26"/>
        <v>9.7000000000004416</v>
      </c>
    </row>
    <row r="401" spans="1:21" x14ac:dyDescent="0.25">
      <c r="A401" s="7">
        <v>67516001</v>
      </c>
      <c r="B401" s="8">
        <v>42585</v>
      </c>
      <c r="C401" s="5">
        <v>0</v>
      </c>
      <c r="D401" s="5">
        <v>21.9</v>
      </c>
      <c r="E401" s="16">
        <f>AVERAGE('[1]2014'!F217,'[1]2015'!G217)</f>
        <v>4.4000000000000004</v>
      </c>
      <c r="F401" s="11">
        <f>'[1]2016'!E218</f>
        <v>1815</v>
      </c>
      <c r="H401" s="17">
        <v>308</v>
      </c>
      <c r="I401" s="14">
        <v>42585</v>
      </c>
      <c r="J401" s="13">
        <v>0</v>
      </c>
      <c r="K401" s="11">
        <f t="shared" si="27"/>
        <v>21.9</v>
      </c>
      <c r="L401" s="3">
        <f>Assumed_MinMaxZornTemps!H218</f>
        <v>18.3</v>
      </c>
      <c r="M401" s="3">
        <f>Assumed_MinMaxZornTemps!I218</f>
        <v>21.9</v>
      </c>
      <c r="N401" s="11">
        <f t="shared" si="28"/>
        <v>4.4000000000000004</v>
      </c>
      <c r="O401" s="11">
        <f t="shared" si="29"/>
        <v>0.18149999999999999</v>
      </c>
      <c r="P401" s="5">
        <f t="shared" si="30"/>
        <v>20.65551825</v>
      </c>
      <c r="Q401" s="11">
        <f t="shared" si="31"/>
        <v>-0.69137874999999993</v>
      </c>
      <c r="T401" s="11">
        <f t="shared" si="32"/>
        <v>0</v>
      </c>
      <c r="U401" s="11">
        <f t="shared" si="26"/>
        <v>9.7000000000004416</v>
      </c>
    </row>
    <row r="402" spans="1:21" x14ac:dyDescent="0.25">
      <c r="A402" s="7">
        <v>67516001</v>
      </c>
      <c r="B402" s="8">
        <v>42586</v>
      </c>
      <c r="C402" s="5">
        <v>14.5</v>
      </c>
      <c r="D402" s="5">
        <v>18</v>
      </c>
      <c r="E402" s="16">
        <f>AVERAGE('[1]2014'!F218,'[1]2015'!G218)</f>
        <v>3.3</v>
      </c>
      <c r="F402" s="11">
        <f>'[1]2016'!E219</f>
        <v>1306</v>
      </c>
      <c r="H402" s="17">
        <v>309</v>
      </c>
      <c r="I402" s="14">
        <v>42586</v>
      </c>
      <c r="J402" s="13">
        <v>0</v>
      </c>
      <c r="K402" s="11">
        <f t="shared" si="27"/>
        <v>18</v>
      </c>
      <c r="L402" s="3">
        <f>Assumed_MinMaxZornTemps!H219</f>
        <v>18</v>
      </c>
      <c r="M402" s="3">
        <f>Assumed_MinMaxZornTemps!I219</f>
        <v>22.6</v>
      </c>
      <c r="N402" s="11">
        <f t="shared" si="28"/>
        <v>3.3</v>
      </c>
      <c r="O402" s="11">
        <f t="shared" si="29"/>
        <v>0.13059999999999999</v>
      </c>
      <c r="P402" s="5">
        <f t="shared" si="30"/>
        <v>16.404268049999999</v>
      </c>
      <c r="Q402" s="11">
        <f t="shared" si="31"/>
        <v>-0.69379650000000004</v>
      </c>
      <c r="T402" s="11">
        <f t="shared" si="32"/>
        <v>14.5</v>
      </c>
      <c r="U402" s="11">
        <f t="shared" si="26"/>
        <v>24.200000000000443</v>
      </c>
    </row>
    <row r="403" spans="1:21" x14ac:dyDescent="0.25">
      <c r="A403" s="7">
        <v>67516001</v>
      </c>
      <c r="B403" s="8">
        <v>42587</v>
      </c>
      <c r="C403" s="5">
        <v>0</v>
      </c>
      <c r="D403" s="5">
        <v>17.5</v>
      </c>
      <c r="E403" s="16">
        <f>AVERAGE('[1]2014'!F219,'[1]2015'!G219)</f>
        <v>3.9499999999999997</v>
      </c>
      <c r="F403" s="11">
        <f>'[1]2016'!E220</f>
        <v>1454</v>
      </c>
      <c r="H403" s="17">
        <v>310</v>
      </c>
      <c r="I403" s="14">
        <v>42587</v>
      </c>
      <c r="J403" s="13">
        <v>9.9999999999999964</v>
      </c>
      <c r="K403" s="11">
        <f t="shared" si="27"/>
        <v>17.5</v>
      </c>
      <c r="L403" s="3">
        <f>Assumed_MinMaxZornTemps!H220</f>
        <v>16.7</v>
      </c>
      <c r="M403" s="3">
        <f>Assumed_MinMaxZornTemps!I220</f>
        <v>28.8</v>
      </c>
      <c r="N403" s="11">
        <f t="shared" si="28"/>
        <v>3.9499999999999997</v>
      </c>
      <c r="O403" s="11">
        <f t="shared" si="29"/>
        <v>0.1454</v>
      </c>
      <c r="P403" s="5">
        <f t="shared" si="30"/>
        <v>13.306784324999999</v>
      </c>
      <c r="Q403" s="11">
        <f t="shared" si="31"/>
        <v>-0.69309350000000003</v>
      </c>
      <c r="T403" s="11">
        <f t="shared" si="32"/>
        <v>-9.9999999999999964</v>
      </c>
      <c r="U403" s="11">
        <f t="shared" ref="U403:U466" si="33">U402+T403</f>
        <v>14.200000000000447</v>
      </c>
    </row>
    <row r="404" spans="1:21" x14ac:dyDescent="0.25">
      <c r="A404" s="7">
        <v>67516001</v>
      </c>
      <c r="B404" s="8">
        <v>42588</v>
      </c>
      <c r="C404" s="5">
        <v>0</v>
      </c>
      <c r="D404" s="5">
        <v>18.899999999999999</v>
      </c>
      <c r="E404" s="16">
        <f>AVERAGE('[1]2014'!F220,'[1]2015'!G220)</f>
        <v>5.15</v>
      </c>
      <c r="F404" s="11">
        <f>'[1]2016'!E221</f>
        <v>1850</v>
      </c>
      <c r="H404" s="17">
        <v>311</v>
      </c>
      <c r="I404" s="14">
        <v>42588</v>
      </c>
      <c r="J404" s="13">
        <v>0.2</v>
      </c>
      <c r="K404" s="11">
        <f t="shared" si="27"/>
        <v>18.899999999999999</v>
      </c>
      <c r="L404" s="3">
        <f>Assumed_MinMaxZornTemps!H221</f>
        <v>18.100000000000001</v>
      </c>
      <c r="M404" s="3">
        <f>Assumed_MinMaxZornTemps!I221</f>
        <v>30</v>
      </c>
      <c r="N404" s="11">
        <f t="shared" si="28"/>
        <v>5.15</v>
      </c>
      <c r="O404" s="11">
        <f t="shared" si="29"/>
        <v>0.185</v>
      </c>
      <c r="P404" s="5">
        <f t="shared" si="30"/>
        <v>14.787285624999999</v>
      </c>
      <c r="Q404" s="11">
        <f t="shared" si="31"/>
        <v>-0.69121250000000001</v>
      </c>
      <c r="T404" s="11">
        <f t="shared" si="32"/>
        <v>-0.2</v>
      </c>
      <c r="U404" s="11">
        <f t="shared" si="33"/>
        <v>14.000000000000448</v>
      </c>
    </row>
    <row r="405" spans="1:21" x14ac:dyDescent="0.25">
      <c r="A405" s="7">
        <v>67516001</v>
      </c>
      <c r="B405" s="8">
        <v>42589</v>
      </c>
      <c r="C405" s="5">
        <v>0</v>
      </c>
      <c r="D405" s="5">
        <v>20.5</v>
      </c>
      <c r="E405" s="16">
        <f>AVERAGE('[1]2014'!F221,'[1]2015'!G221)</f>
        <v>5.2</v>
      </c>
      <c r="F405" s="11">
        <f>'[1]2016'!E222</f>
        <v>2567</v>
      </c>
      <c r="H405" s="17">
        <v>312</v>
      </c>
      <c r="I405" s="14">
        <v>42589</v>
      </c>
      <c r="J405" s="13">
        <v>0</v>
      </c>
      <c r="K405" s="11">
        <f t="shared" si="27"/>
        <v>20.5</v>
      </c>
      <c r="L405" s="3">
        <f>Assumed_MinMaxZornTemps!H222</f>
        <v>19.8</v>
      </c>
      <c r="M405" s="3">
        <f>Assumed_MinMaxZornTemps!I222</f>
        <v>26.5</v>
      </c>
      <c r="N405" s="11">
        <f t="shared" si="28"/>
        <v>5.2</v>
      </c>
      <c r="O405" s="11">
        <f t="shared" si="29"/>
        <v>0.25669999999999998</v>
      </c>
      <c r="P405" s="5">
        <f t="shared" si="30"/>
        <v>18.195847387499999</v>
      </c>
      <c r="Q405" s="11">
        <f t="shared" si="31"/>
        <v>-0.68780675000000002</v>
      </c>
      <c r="T405" s="11">
        <f t="shared" si="32"/>
        <v>0</v>
      </c>
      <c r="U405" s="11">
        <f t="shared" si="33"/>
        <v>14.000000000000448</v>
      </c>
    </row>
    <row r="406" spans="1:21" x14ac:dyDescent="0.25">
      <c r="A406" s="7">
        <v>67516001</v>
      </c>
      <c r="B406" s="8">
        <v>42590</v>
      </c>
      <c r="C406" s="5">
        <v>0.2</v>
      </c>
      <c r="D406" s="5">
        <v>20.3</v>
      </c>
      <c r="E406" s="16">
        <f>AVERAGE('[1]2014'!F222,'[1]2015'!G222)</f>
        <v>4.8499999999999996</v>
      </c>
      <c r="F406" s="11">
        <f>'[1]2016'!E223</f>
        <v>2325</v>
      </c>
      <c r="H406" s="17">
        <v>313</v>
      </c>
      <c r="I406" s="14">
        <v>42590</v>
      </c>
      <c r="J406" s="13">
        <v>0</v>
      </c>
      <c r="K406" s="11">
        <f t="shared" si="27"/>
        <v>20.3</v>
      </c>
      <c r="L406" s="3">
        <f>Assumed_MinMaxZornTemps!H223</f>
        <v>20.3</v>
      </c>
      <c r="M406" s="3">
        <f>Assumed_MinMaxZornTemps!I223</f>
        <v>23</v>
      </c>
      <c r="N406" s="11">
        <f t="shared" si="28"/>
        <v>4.8499999999999996</v>
      </c>
      <c r="O406" s="11">
        <f t="shared" si="29"/>
        <v>0.23250000000000001</v>
      </c>
      <c r="P406" s="5">
        <f t="shared" si="30"/>
        <v>19.3699090625</v>
      </c>
      <c r="Q406" s="11">
        <f t="shared" si="31"/>
        <v>-0.68895625000000005</v>
      </c>
      <c r="T406" s="11">
        <f t="shared" si="32"/>
        <v>0.2</v>
      </c>
      <c r="U406" s="11">
        <f t="shared" si="33"/>
        <v>14.200000000000447</v>
      </c>
    </row>
    <row r="407" spans="1:21" x14ac:dyDescent="0.25">
      <c r="A407" s="7">
        <v>67516001</v>
      </c>
      <c r="B407" s="8">
        <v>42591</v>
      </c>
      <c r="C407" s="5">
        <v>0.4</v>
      </c>
      <c r="D407" s="5">
        <v>17.399999999999999</v>
      </c>
      <c r="E407" s="16">
        <f>AVERAGE('[1]2014'!F223,'[1]2015'!G223)</f>
        <v>4.0999999999999996</v>
      </c>
      <c r="F407" s="11">
        <f>'[1]2016'!E224</f>
        <v>1182</v>
      </c>
      <c r="H407" s="17">
        <v>314</v>
      </c>
      <c r="I407" s="14">
        <v>42591</v>
      </c>
      <c r="J407" s="13">
        <v>0</v>
      </c>
      <c r="K407" s="11">
        <f t="shared" si="27"/>
        <v>17.399999999999999</v>
      </c>
      <c r="L407" s="3">
        <f>Assumed_MinMaxZornTemps!H224</f>
        <v>16.899999999999999</v>
      </c>
      <c r="M407" s="3">
        <f>Assumed_MinMaxZornTemps!I224</f>
        <v>22.6</v>
      </c>
      <c r="N407" s="11">
        <f t="shared" si="28"/>
        <v>4.0999999999999996</v>
      </c>
      <c r="O407" s="11">
        <f t="shared" si="29"/>
        <v>0.1182</v>
      </c>
      <c r="P407" s="5">
        <f t="shared" si="30"/>
        <v>15.421001324999997</v>
      </c>
      <c r="Q407" s="11">
        <f t="shared" si="31"/>
        <v>-0.69438549999999999</v>
      </c>
      <c r="T407" s="11">
        <f t="shared" si="32"/>
        <v>0.4</v>
      </c>
      <c r="U407" s="11">
        <f t="shared" si="33"/>
        <v>14.600000000000447</v>
      </c>
    </row>
    <row r="408" spans="1:21" x14ac:dyDescent="0.25">
      <c r="A408" s="7">
        <v>67516001</v>
      </c>
      <c r="B408" s="8">
        <v>42592</v>
      </c>
      <c r="C408" s="5">
        <v>3.2</v>
      </c>
      <c r="D408" s="5">
        <v>13.4</v>
      </c>
      <c r="E408" s="16">
        <f>AVERAGE('[1]2014'!F224,'[1]2015'!G224)</f>
        <v>3.65</v>
      </c>
      <c r="F408" s="11">
        <f>'[1]2016'!E225</f>
        <v>1580</v>
      </c>
      <c r="H408" s="17">
        <v>315</v>
      </c>
      <c r="I408" s="14">
        <v>42592</v>
      </c>
      <c r="J408" s="13">
        <v>0.4</v>
      </c>
      <c r="K408" s="11">
        <f t="shared" si="27"/>
        <v>13.4</v>
      </c>
      <c r="L408" s="3">
        <f>Assumed_MinMaxZornTemps!H225</f>
        <v>13.4</v>
      </c>
      <c r="M408" s="3">
        <f>Assumed_MinMaxZornTemps!I225</f>
        <v>24</v>
      </c>
      <c r="N408" s="11">
        <f t="shared" si="28"/>
        <v>3.65</v>
      </c>
      <c r="O408" s="11">
        <f t="shared" si="29"/>
        <v>0.158</v>
      </c>
      <c r="P408" s="5">
        <f t="shared" si="30"/>
        <v>9.7297764999999998</v>
      </c>
      <c r="Q408" s="11">
        <f t="shared" si="31"/>
        <v>-0.69249499999999997</v>
      </c>
      <c r="T408" s="11">
        <f t="shared" si="32"/>
        <v>2.8000000000000003</v>
      </c>
      <c r="U408" s="11">
        <f t="shared" si="33"/>
        <v>17.400000000000446</v>
      </c>
    </row>
    <row r="409" spans="1:21" x14ac:dyDescent="0.25">
      <c r="A409" s="7">
        <v>67516001</v>
      </c>
      <c r="B409" s="8">
        <v>42593</v>
      </c>
      <c r="C409" s="5">
        <v>0.6</v>
      </c>
      <c r="D409" s="5">
        <v>14.2</v>
      </c>
      <c r="E409" s="16">
        <f>AVERAGE('[1]2014'!F225,'[1]2015'!G225)</f>
        <v>4.45</v>
      </c>
      <c r="F409" s="11">
        <f>'[1]2016'!E226</f>
        <v>2009</v>
      </c>
      <c r="H409" s="17">
        <v>316</v>
      </c>
      <c r="I409" s="14">
        <v>42593</v>
      </c>
      <c r="J409" s="13">
        <v>0</v>
      </c>
      <c r="K409" s="11">
        <f t="shared" si="27"/>
        <v>14.2</v>
      </c>
      <c r="L409" s="3">
        <f>Assumed_MinMaxZornTemps!H226</f>
        <v>14.2</v>
      </c>
      <c r="M409" s="3">
        <f>Assumed_MinMaxZornTemps!I226</f>
        <v>26</v>
      </c>
      <c r="N409" s="11">
        <f t="shared" si="28"/>
        <v>4.45</v>
      </c>
      <c r="O409" s="11">
        <f t="shared" si="29"/>
        <v>0.2009</v>
      </c>
      <c r="P409" s="5">
        <f t="shared" si="30"/>
        <v>10.126302225</v>
      </c>
      <c r="Q409" s="11">
        <f t="shared" si="31"/>
        <v>-0.69045725000000002</v>
      </c>
      <c r="T409" s="11">
        <f t="shared" si="32"/>
        <v>0.6</v>
      </c>
      <c r="U409" s="11">
        <f t="shared" si="33"/>
        <v>18.000000000000448</v>
      </c>
    </row>
    <row r="410" spans="1:21" x14ac:dyDescent="0.25">
      <c r="A410" s="7">
        <v>67516001</v>
      </c>
      <c r="B410" s="8">
        <v>42594</v>
      </c>
      <c r="C410" s="5">
        <v>0</v>
      </c>
      <c r="D410" s="5">
        <v>18.600000000000001</v>
      </c>
      <c r="E410" s="16">
        <f>AVERAGE('[1]2014'!F226,'[1]2015'!G226)</f>
        <v>4.8499999999999996</v>
      </c>
      <c r="F410" s="11">
        <f>'[1]2016'!E227</f>
        <v>1731</v>
      </c>
      <c r="H410" s="17">
        <v>317</v>
      </c>
      <c r="I410" s="14">
        <v>42594</v>
      </c>
      <c r="J410" s="13">
        <v>0</v>
      </c>
      <c r="K410" s="11">
        <f t="shared" si="27"/>
        <v>18.600000000000001</v>
      </c>
      <c r="L410" s="3">
        <f>Assumed_MinMaxZornTemps!H227</f>
        <v>15.1</v>
      </c>
      <c r="M410" s="3">
        <f>Assumed_MinMaxZornTemps!I227</f>
        <v>26.1</v>
      </c>
      <c r="N410" s="11">
        <f t="shared" si="28"/>
        <v>4.8499999999999996</v>
      </c>
      <c r="O410" s="11">
        <f t="shared" si="29"/>
        <v>0.1731</v>
      </c>
      <c r="P410" s="5">
        <f t="shared" si="30"/>
        <v>14.795222375000002</v>
      </c>
      <c r="Q410" s="11">
        <f t="shared" si="31"/>
        <v>-0.69177774999999997</v>
      </c>
      <c r="T410" s="11">
        <f t="shared" si="32"/>
        <v>0</v>
      </c>
      <c r="U410" s="11">
        <f t="shared" si="33"/>
        <v>18.000000000000448</v>
      </c>
    </row>
    <row r="411" spans="1:21" x14ac:dyDescent="0.25">
      <c r="A411" s="7">
        <v>67516001</v>
      </c>
      <c r="B411" s="8">
        <v>42595</v>
      </c>
      <c r="C411" s="5">
        <v>0</v>
      </c>
      <c r="D411" s="5">
        <v>21.6</v>
      </c>
      <c r="E411" s="16">
        <f>AVERAGE('[1]2014'!F227,'[1]2015'!G227)</f>
        <v>4.0999999999999996</v>
      </c>
      <c r="F411" s="11">
        <f>'[1]2016'!E228</f>
        <v>2426</v>
      </c>
      <c r="H411" s="17">
        <v>318</v>
      </c>
      <c r="I411" s="14">
        <v>42595</v>
      </c>
      <c r="J411" s="13">
        <v>1.2</v>
      </c>
      <c r="K411" s="11">
        <f t="shared" si="27"/>
        <v>21.6</v>
      </c>
      <c r="L411" s="3">
        <f>Assumed_MinMaxZornTemps!H228</f>
        <v>15.6</v>
      </c>
      <c r="M411" s="3">
        <f>Assumed_MinMaxZornTemps!I228</f>
        <v>22</v>
      </c>
      <c r="N411" s="11">
        <f t="shared" si="28"/>
        <v>4.0999999999999996</v>
      </c>
      <c r="O411" s="11">
        <f t="shared" si="29"/>
        <v>0.24260000000000001</v>
      </c>
      <c r="P411" s="5">
        <f t="shared" si="30"/>
        <v>19.3968752</v>
      </c>
      <c r="Q411" s="11">
        <f t="shared" si="31"/>
        <v>-0.68847649999999994</v>
      </c>
      <c r="T411" s="11">
        <f t="shared" si="32"/>
        <v>-1.2</v>
      </c>
      <c r="U411" s="11">
        <f t="shared" si="33"/>
        <v>16.800000000000448</v>
      </c>
    </row>
    <row r="412" spans="1:21" x14ac:dyDescent="0.25">
      <c r="A412" s="7">
        <v>67516001</v>
      </c>
      <c r="B412" s="8">
        <v>42596</v>
      </c>
      <c r="C412" s="5">
        <v>0</v>
      </c>
      <c r="D412" s="5">
        <v>22.6</v>
      </c>
      <c r="E412" s="16">
        <f>AVERAGE('[1]2014'!F228,'[1]2015'!G228)</f>
        <v>2.6500000000000004</v>
      </c>
      <c r="F412" s="11">
        <f>'[1]2016'!E229</f>
        <v>2240</v>
      </c>
      <c r="H412" s="17">
        <v>319</v>
      </c>
      <c r="I412" s="14">
        <v>42596</v>
      </c>
      <c r="J412" s="13">
        <v>0.2</v>
      </c>
      <c r="K412" s="11">
        <f t="shared" si="27"/>
        <v>22.6</v>
      </c>
      <c r="L412" s="3">
        <f>Assumed_MinMaxZornTemps!H229</f>
        <v>15</v>
      </c>
      <c r="M412" s="3">
        <f>Assumed_MinMaxZornTemps!I229</f>
        <v>23.4</v>
      </c>
      <c r="N412" s="11">
        <f t="shared" si="28"/>
        <v>2.6500000000000004</v>
      </c>
      <c r="O412" s="11">
        <f t="shared" si="29"/>
        <v>0.224</v>
      </c>
      <c r="P412" s="5">
        <f t="shared" si="30"/>
        <v>19.704688000000001</v>
      </c>
      <c r="Q412" s="11">
        <f t="shared" si="31"/>
        <v>-0.68935999999999997</v>
      </c>
      <c r="T412" s="11">
        <f t="shared" si="32"/>
        <v>-0.2</v>
      </c>
      <c r="U412" s="11">
        <f t="shared" si="33"/>
        <v>16.600000000000449</v>
      </c>
    </row>
    <row r="413" spans="1:21" x14ac:dyDescent="0.25">
      <c r="A413" s="7">
        <v>67516001</v>
      </c>
      <c r="B413" s="8">
        <v>42597</v>
      </c>
      <c r="C413" s="5">
        <v>0</v>
      </c>
      <c r="D413" s="5">
        <v>22.3</v>
      </c>
      <c r="E413" s="16">
        <f>AVERAGE('[1]2014'!F229,'[1]2015'!G229)</f>
        <v>2.85</v>
      </c>
      <c r="F413" s="11">
        <f>'[1]2016'!E230</f>
        <v>2184</v>
      </c>
      <c r="H413" s="17">
        <v>320</v>
      </c>
      <c r="I413" s="14">
        <v>42597</v>
      </c>
      <c r="J413" s="13">
        <v>0</v>
      </c>
      <c r="K413" s="11">
        <f t="shared" si="27"/>
        <v>22.3</v>
      </c>
      <c r="L413" s="3">
        <f>Assumed_MinMaxZornTemps!H230</f>
        <v>15.6</v>
      </c>
      <c r="M413" s="3">
        <f>Assumed_MinMaxZornTemps!I230</f>
        <v>22.6</v>
      </c>
      <c r="N413" s="11">
        <f t="shared" si="28"/>
        <v>2.85</v>
      </c>
      <c r="O413" s="11">
        <f t="shared" si="29"/>
        <v>0.21840000000000001</v>
      </c>
      <c r="P413" s="5">
        <f t="shared" si="30"/>
        <v>19.886309000000001</v>
      </c>
      <c r="Q413" s="11">
        <f t="shared" si="31"/>
        <v>-0.68962599999999996</v>
      </c>
      <c r="T413" s="11">
        <f t="shared" si="32"/>
        <v>0</v>
      </c>
      <c r="U413" s="11">
        <f t="shared" si="33"/>
        <v>16.600000000000449</v>
      </c>
    </row>
    <row r="414" spans="1:21" x14ac:dyDescent="0.25">
      <c r="A414" s="7">
        <v>67516001</v>
      </c>
      <c r="B414" s="8">
        <v>42598</v>
      </c>
      <c r="C414" s="5">
        <v>0</v>
      </c>
      <c r="D414" s="5">
        <v>21.7</v>
      </c>
      <c r="E414" s="16">
        <f>AVERAGE('[1]2014'!F230,'[1]2015'!G230)</f>
        <v>2.6</v>
      </c>
      <c r="F414" s="11">
        <f>'[1]2016'!E231</f>
        <v>2223</v>
      </c>
      <c r="H414" s="17">
        <v>321</v>
      </c>
      <c r="I414" s="14">
        <v>42598</v>
      </c>
      <c r="J414" s="13">
        <v>0</v>
      </c>
      <c r="K414" s="11">
        <f t="shared" si="27"/>
        <v>21.7</v>
      </c>
      <c r="L414" s="3">
        <f>Assumed_MinMaxZornTemps!H231</f>
        <v>15.6</v>
      </c>
      <c r="M414" s="3">
        <f>Assumed_MinMaxZornTemps!I231</f>
        <v>22.4</v>
      </c>
      <c r="N414" s="11">
        <f t="shared" si="28"/>
        <v>2.6</v>
      </c>
      <c r="O414" s="11">
        <f t="shared" si="29"/>
        <v>0.2223</v>
      </c>
      <c r="P414" s="5">
        <f t="shared" si="30"/>
        <v>19.355901450000001</v>
      </c>
      <c r="Q414" s="11">
        <f t="shared" si="31"/>
        <v>-0.68944074999999994</v>
      </c>
      <c r="T414" s="11">
        <f t="shared" si="32"/>
        <v>0</v>
      </c>
      <c r="U414" s="11">
        <f t="shared" si="33"/>
        <v>16.600000000000449</v>
      </c>
    </row>
    <row r="415" spans="1:21" x14ac:dyDescent="0.25">
      <c r="A415" s="7">
        <v>67516001</v>
      </c>
      <c r="B415" s="8">
        <v>42599</v>
      </c>
      <c r="C415" s="5">
        <v>0</v>
      </c>
      <c r="D415" s="5">
        <v>20.100000000000001</v>
      </c>
      <c r="E415" s="16">
        <f>AVERAGE('[1]2014'!F231,'[1]2015'!G231)</f>
        <v>3</v>
      </c>
      <c r="F415" s="11">
        <f>'[1]2016'!E232</f>
        <v>1720</v>
      </c>
      <c r="H415" s="17">
        <v>322</v>
      </c>
      <c r="I415" s="14">
        <v>42599</v>
      </c>
      <c r="J415" s="13">
        <v>0</v>
      </c>
      <c r="K415" s="11">
        <f t="shared" ref="K415:K478" si="34">D415</f>
        <v>20.100000000000001</v>
      </c>
      <c r="L415" s="3">
        <f>Assumed_MinMaxZornTemps!H232</f>
        <v>15.5</v>
      </c>
      <c r="M415" s="3">
        <f>Assumed_MinMaxZornTemps!I232</f>
        <v>20.100000000000001</v>
      </c>
      <c r="N415" s="11">
        <f t="shared" ref="N415:N459" si="35">E415</f>
        <v>3</v>
      </c>
      <c r="O415" s="11">
        <f t="shared" ref="O415:O459" si="36">F415/10^4</f>
        <v>0.17199999999999999</v>
      </c>
      <c r="P415" s="5">
        <f t="shared" ref="P415:P459" si="37">K415+Q415*(M415-L415)/2</f>
        <v>18.508791000000002</v>
      </c>
      <c r="Q415" s="11">
        <f t="shared" ref="Q415:Q459" si="38">(O415*(1-$Q$91)-14)/20</f>
        <v>-0.69183000000000006</v>
      </c>
      <c r="T415" s="11">
        <f t="shared" si="32"/>
        <v>0</v>
      </c>
      <c r="U415" s="11">
        <f t="shared" si="33"/>
        <v>16.600000000000449</v>
      </c>
    </row>
    <row r="416" spans="1:21" x14ac:dyDescent="0.25">
      <c r="A416" s="7">
        <v>67516001</v>
      </c>
      <c r="B416" s="8">
        <v>42600</v>
      </c>
      <c r="C416" s="5">
        <v>0.2</v>
      </c>
      <c r="D416" s="5">
        <v>18.5</v>
      </c>
      <c r="E416" s="16">
        <f>AVERAGE('[1]2014'!F232,'[1]2015'!G232)</f>
        <v>3.25</v>
      </c>
      <c r="F416" s="11">
        <f>'[1]2016'!E233</f>
        <v>714</v>
      </c>
      <c r="H416" s="17">
        <v>323</v>
      </c>
      <c r="I416" s="14">
        <v>42600</v>
      </c>
      <c r="J416" s="13">
        <v>0</v>
      </c>
      <c r="K416" s="11">
        <f t="shared" si="34"/>
        <v>18.5</v>
      </c>
      <c r="L416" s="3">
        <f>Assumed_MinMaxZornTemps!H233</f>
        <v>15.5</v>
      </c>
      <c r="M416" s="3">
        <f>Assumed_MinMaxZornTemps!I233</f>
        <v>18.5</v>
      </c>
      <c r="N416" s="11">
        <f t="shared" si="35"/>
        <v>3.25</v>
      </c>
      <c r="O416" s="11">
        <f t="shared" si="36"/>
        <v>7.1400000000000005E-2</v>
      </c>
      <c r="P416" s="5">
        <f t="shared" si="37"/>
        <v>17.455087249999998</v>
      </c>
      <c r="Q416" s="11">
        <f t="shared" si="38"/>
        <v>-0.69660849999999996</v>
      </c>
      <c r="T416" s="11">
        <f t="shared" si="32"/>
        <v>0.2</v>
      </c>
      <c r="U416" s="11">
        <f t="shared" si="33"/>
        <v>16.800000000000448</v>
      </c>
    </row>
    <row r="417" spans="1:21" x14ac:dyDescent="0.25">
      <c r="A417" s="7">
        <v>67516001</v>
      </c>
      <c r="B417" s="8">
        <v>42601</v>
      </c>
      <c r="C417" s="5">
        <v>0.2</v>
      </c>
      <c r="D417" s="5">
        <v>19.2</v>
      </c>
      <c r="E417" s="16">
        <f>AVERAGE('[1]2014'!F233,'[1]2015'!G233)</f>
        <v>3.9499999999999997</v>
      </c>
      <c r="F417" s="11">
        <f>'[1]2016'!E234</f>
        <v>1603</v>
      </c>
      <c r="H417" s="17">
        <v>324</v>
      </c>
      <c r="I417" s="14">
        <v>42601</v>
      </c>
      <c r="J417" s="13">
        <v>0</v>
      </c>
      <c r="K417" s="11">
        <f t="shared" si="34"/>
        <v>19.2</v>
      </c>
      <c r="L417" s="3">
        <f>Assumed_MinMaxZornTemps!H234</f>
        <v>14.5</v>
      </c>
      <c r="M417" s="3">
        <f>Assumed_MinMaxZornTemps!I234</f>
        <v>19.3</v>
      </c>
      <c r="N417" s="11">
        <f t="shared" si="35"/>
        <v>3.9499999999999997</v>
      </c>
      <c r="O417" s="11">
        <f t="shared" si="36"/>
        <v>0.1603</v>
      </c>
      <c r="P417" s="5">
        <f t="shared" si="37"/>
        <v>17.5382742</v>
      </c>
      <c r="Q417" s="11">
        <f t="shared" si="38"/>
        <v>-0.69238575000000002</v>
      </c>
      <c r="T417" s="11">
        <f t="shared" si="32"/>
        <v>0.2</v>
      </c>
      <c r="U417" s="11">
        <f t="shared" si="33"/>
        <v>17.000000000000448</v>
      </c>
    </row>
    <row r="418" spans="1:21" x14ac:dyDescent="0.25">
      <c r="A418" s="7">
        <v>67516001</v>
      </c>
      <c r="B418" s="8">
        <v>42602</v>
      </c>
      <c r="C418" s="5">
        <v>11.1</v>
      </c>
      <c r="D418" s="5">
        <v>15.9</v>
      </c>
      <c r="E418" s="16">
        <f>AVERAGE('[1]2014'!F234,'[1]2015'!G234)</f>
        <v>3.4</v>
      </c>
      <c r="F418" s="11">
        <f>'[1]2016'!E235</f>
        <v>491</v>
      </c>
      <c r="H418" s="17">
        <v>325</v>
      </c>
      <c r="I418" s="14">
        <v>42602</v>
      </c>
      <c r="J418" s="13">
        <v>0</v>
      </c>
      <c r="K418" s="11">
        <f t="shared" si="34"/>
        <v>15.9</v>
      </c>
      <c r="L418" s="3">
        <f>Assumed_MinMaxZornTemps!H235</f>
        <v>15</v>
      </c>
      <c r="M418" s="3">
        <f>Assumed_MinMaxZornTemps!I235</f>
        <v>19.899999999999999</v>
      </c>
      <c r="N418" s="11">
        <f t="shared" si="35"/>
        <v>3.4</v>
      </c>
      <c r="O418" s="11">
        <f t="shared" si="36"/>
        <v>4.9099999999999998E-2</v>
      </c>
      <c r="P418" s="5">
        <f t="shared" si="37"/>
        <v>14.190714012500001</v>
      </c>
      <c r="Q418" s="11">
        <f t="shared" si="38"/>
        <v>-0.69766775000000003</v>
      </c>
      <c r="T418" s="11">
        <f t="shared" si="32"/>
        <v>11.1</v>
      </c>
      <c r="U418" s="11">
        <f t="shared" si="33"/>
        <v>28.100000000000449</v>
      </c>
    </row>
    <row r="419" spans="1:21" x14ac:dyDescent="0.25">
      <c r="A419" s="7">
        <v>67516001</v>
      </c>
      <c r="B419" s="8">
        <v>42603</v>
      </c>
      <c r="C419" s="5">
        <v>0</v>
      </c>
      <c r="D419" s="5">
        <v>16.3</v>
      </c>
      <c r="E419" s="16">
        <f>AVERAGE('[1]2014'!F235,'[1]2015'!G235)</f>
        <v>3.9</v>
      </c>
      <c r="F419" s="11">
        <f>'[1]2016'!E236</f>
        <v>2029</v>
      </c>
      <c r="H419" s="17">
        <v>326</v>
      </c>
      <c r="I419" s="14">
        <v>42603</v>
      </c>
      <c r="J419" s="13">
        <v>0</v>
      </c>
      <c r="K419" s="11">
        <f t="shared" si="34"/>
        <v>16.3</v>
      </c>
      <c r="L419" s="3">
        <f>Assumed_MinMaxZornTemps!H236</f>
        <v>16.2</v>
      </c>
      <c r="M419" s="3">
        <f>Assumed_MinMaxZornTemps!I236</f>
        <v>20.7</v>
      </c>
      <c r="N419" s="11">
        <f t="shared" si="35"/>
        <v>3.9</v>
      </c>
      <c r="O419" s="11">
        <f t="shared" si="36"/>
        <v>0.2029</v>
      </c>
      <c r="P419" s="5">
        <f t="shared" si="37"/>
        <v>14.746684937500001</v>
      </c>
      <c r="Q419" s="11">
        <f t="shared" si="38"/>
        <v>-0.69036224999999996</v>
      </c>
      <c r="T419" s="11">
        <f t="shared" si="32"/>
        <v>0</v>
      </c>
      <c r="U419" s="11">
        <f t="shared" si="33"/>
        <v>28.100000000000449</v>
      </c>
    </row>
    <row r="420" spans="1:21" x14ac:dyDescent="0.25">
      <c r="A420" s="7">
        <v>67516001</v>
      </c>
      <c r="B420" s="8">
        <v>42604</v>
      </c>
      <c r="C420" s="5">
        <v>0</v>
      </c>
      <c r="D420" s="5">
        <v>17.899999999999999</v>
      </c>
      <c r="E420" s="16">
        <f>AVERAGE('[1]2014'!F236,'[1]2015'!G236)</f>
        <v>4.1999999999999993</v>
      </c>
      <c r="F420" s="11">
        <f>'[1]2016'!E237</f>
        <v>2144</v>
      </c>
      <c r="H420" s="17">
        <v>327</v>
      </c>
      <c r="I420" s="14">
        <v>42604</v>
      </c>
      <c r="J420" s="13">
        <v>0</v>
      </c>
      <c r="K420" s="11">
        <f t="shared" si="34"/>
        <v>17.899999999999999</v>
      </c>
      <c r="L420" s="3">
        <f>Assumed_MinMaxZornTemps!H237</f>
        <v>15.4</v>
      </c>
      <c r="M420" s="3">
        <f>Assumed_MinMaxZornTemps!I237</f>
        <v>18.8</v>
      </c>
      <c r="N420" s="11">
        <f t="shared" si="35"/>
        <v>4.1999999999999993</v>
      </c>
      <c r="O420" s="11">
        <f t="shared" si="36"/>
        <v>0.21440000000000001</v>
      </c>
      <c r="P420" s="5">
        <f t="shared" si="37"/>
        <v>16.7273128</v>
      </c>
      <c r="Q420" s="11">
        <f t="shared" si="38"/>
        <v>-0.68981599999999998</v>
      </c>
      <c r="T420" s="11">
        <f t="shared" si="32"/>
        <v>0</v>
      </c>
      <c r="U420" s="11">
        <f t="shared" si="33"/>
        <v>28.100000000000449</v>
      </c>
    </row>
    <row r="421" spans="1:21" x14ac:dyDescent="0.25">
      <c r="A421" s="7">
        <v>67516001</v>
      </c>
      <c r="B421" s="8">
        <v>42605</v>
      </c>
      <c r="C421" s="5">
        <v>0</v>
      </c>
      <c r="D421" s="5">
        <v>21.3</v>
      </c>
      <c r="E421" s="16">
        <f>AVERAGE('[1]2014'!F237,'[1]2015'!G237)</f>
        <v>2.9</v>
      </c>
      <c r="F421" s="11">
        <f>'[1]2016'!E238</f>
        <v>2271</v>
      </c>
      <c r="H421" s="17">
        <v>328</v>
      </c>
      <c r="I421" s="14">
        <v>42605</v>
      </c>
      <c r="J421" s="13">
        <v>0</v>
      </c>
      <c r="K421" s="11">
        <f t="shared" si="34"/>
        <v>21.3</v>
      </c>
      <c r="L421" s="3">
        <f>Assumed_MinMaxZornTemps!H238</f>
        <v>14.4</v>
      </c>
      <c r="M421" s="3">
        <f>Assumed_MinMaxZornTemps!I238</f>
        <v>21.8</v>
      </c>
      <c r="N421" s="11">
        <f t="shared" si="35"/>
        <v>2.9</v>
      </c>
      <c r="O421" s="11">
        <f t="shared" si="36"/>
        <v>0.2271</v>
      </c>
      <c r="P421" s="5">
        <f t="shared" si="37"/>
        <v>18.749912824999999</v>
      </c>
      <c r="Q421" s="11">
        <f t="shared" si="38"/>
        <v>-0.68921275000000004</v>
      </c>
      <c r="T421" s="11">
        <f t="shared" si="32"/>
        <v>0</v>
      </c>
      <c r="U421" s="11">
        <f t="shared" si="33"/>
        <v>28.100000000000449</v>
      </c>
    </row>
    <row r="422" spans="1:21" x14ac:dyDescent="0.25">
      <c r="A422" s="7">
        <v>67516001</v>
      </c>
      <c r="B422" s="8">
        <v>42606</v>
      </c>
      <c r="C422" s="5">
        <v>0</v>
      </c>
      <c r="D422" s="5">
        <v>23.5</v>
      </c>
      <c r="E422" s="16">
        <f>AVERAGE('[1]2014'!F238,'[1]2015'!G238)</f>
        <v>2.8</v>
      </c>
      <c r="F422" s="11">
        <f>'[1]2016'!E239</f>
        <v>2265</v>
      </c>
      <c r="H422" s="17">
        <v>329</v>
      </c>
      <c r="I422" s="14">
        <v>42606</v>
      </c>
      <c r="J422" s="13">
        <v>0</v>
      </c>
      <c r="K422" s="11">
        <f t="shared" si="34"/>
        <v>23.5</v>
      </c>
      <c r="L422" s="3">
        <f>Assumed_MinMaxZornTemps!H239</f>
        <v>14.5</v>
      </c>
      <c r="M422" s="3">
        <f>Assumed_MinMaxZornTemps!I239</f>
        <v>23.5</v>
      </c>
      <c r="N422" s="11">
        <f t="shared" si="35"/>
        <v>2.8</v>
      </c>
      <c r="O422" s="11">
        <f t="shared" si="36"/>
        <v>0.22650000000000001</v>
      </c>
      <c r="P422" s="5">
        <f t="shared" si="37"/>
        <v>20.398414375000002</v>
      </c>
      <c r="Q422" s="11">
        <f t="shared" si="38"/>
        <v>-0.68924125000000003</v>
      </c>
      <c r="T422" s="11">
        <f t="shared" si="32"/>
        <v>0</v>
      </c>
      <c r="U422" s="11">
        <f t="shared" si="33"/>
        <v>28.100000000000449</v>
      </c>
    </row>
    <row r="423" spans="1:21" x14ac:dyDescent="0.25">
      <c r="A423" s="7">
        <v>67516001</v>
      </c>
      <c r="B423" s="8">
        <v>42607</v>
      </c>
      <c r="C423" s="5">
        <v>0</v>
      </c>
      <c r="D423" s="5">
        <v>24.2</v>
      </c>
      <c r="E423" s="16">
        <f>AVERAGE('[1]2014'!F239,'[1]2015'!G239)</f>
        <v>3.55</v>
      </c>
      <c r="F423" s="11">
        <f>'[1]2016'!E240</f>
        <v>2211</v>
      </c>
      <c r="H423" s="17">
        <v>330</v>
      </c>
      <c r="I423" s="14">
        <v>42607</v>
      </c>
      <c r="J423" s="13">
        <v>0</v>
      </c>
      <c r="K423" s="11">
        <f t="shared" si="34"/>
        <v>24.2</v>
      </c>
      <c r="L423" s="3">
        <f>Assumed_MinMaxZornTemps!H240</f>
        <v>17.2</v>
      </c>
      <c r="M423" s="3">
        <f>Assumed_MinMaxZornTemps!I240</f>
        <v>24.8</v>
      </c>
      <c r="N423" s="11">
        <f t="shared" si="35"/>
        <v>3.55</v>
      </c>
      <c r="O423" s="11">
        <f t="shared" si="36"/>
        <v>0.22109999999999999</v>
      </c>
      <c r="P423" s="5">
        <f t="shared" si="37"/>
        <v>21.579908549999999</v>
      </c>
      <c r="Q423" s="11">
        <f t="shared" si="38"/>
        <v>-0.68949775000000002</v>
      </c>
      <c r="T423" s="11">
        <f t="shared" si="32"/>
        <v>0</v>
      </c>
      <c r="U423" s="11">
        <f t="shared" si="33"/>
        <v>28.100000000000449</v>
      </c>
    </row>
    <row r="424" spans="1:21" x14ac:dyDescent="0.25">
      <c r="A424" s="7">
        <v>67516001</v>
      </c>
      <c r="B424" s="8">
        <v>42608</v>
      </c>
      <c r="C424" s="5">
        <v>0</v>
      </c>
      <c r="D424" s="5">
        <v>26.6</v>
      </c>
      <c r="E424" s="16">
        <f>AVERAGE('[1]2014'!F240,'[1]2015'!G240)</f>
        <v>3.75</v>
      </c>
      <c r="F424" s="11">
        <f>'[1]2016'!E241</f>
        <v>2151</v>
      </c>
      <c r="H424" s="17">
        <v>331</v>
      </c>
      <c r="I424" s="14">
        <v>42608</v>
      </c>
      <c r="J424" s="13">
        <v>0</v>
      </c>
      <c r="K424" s="11">
        <f t="shared" si="34"/>
        <v>26.6</v>
      </c>
      <c r="L424" s="3">
        <f>Assumed_MinMaxZornTemps!H241</f>
        <v>16.7</v>
      </c>
      <c r="M424" s="3">
        <f>Assumed_MinMaxZornTemps!I241</f>
        <v>26.6</v>
      </c>
      <c r="N424" s="11">
        <f t="shared" si="35"/>
        <v>3.75</v>
      </c>
      <c r="O424" s="11">
        <f t="shared" si="36"/>
        <v>0.21510000000000001</v>
      </c>
      <c r="P424" s="5">
        <f t="shared" si="37"/>
        <v>23.185575387500002</v>
      </c>
      <c r="Q424" s="11">
        <f t="shared" si="38"/>
        <v>-0.68978275</v>
      </c>
      <c r="T424" s="11">
        <f t="shared" si="32"/>
        <v>0</v>
      </c>
      <c r="U424" s="11">
        <f t="shared" si="33"/>
        <v>28.100000000000449</v>
      </c>
    </row>
    <row r="425" spans="1:21" x14ac:dyDescent="0.25">
      <c r="A425" s="7">
        <v>67516001</v>
      </c>
      <c r="B425" s="8">
        <v>42609</v>
      </c>
      <c r="C425" s="5">
        <v>0</v>
      </c>
      <c r="D425" s="5">
        <v>26.5</v>
      </c>
      <c r="E425" s="16">
        <f>AVERAGE('[1]2014'!F241,'[1]2015'!G241)</f>
        <v>4.2</v>
      </c>
      <c r="F425" s="11">
        <f>'[1]2016'!E242</f>
        <v>2124</v>
      </c>
      <c r="H425" s="17">
        <v>332</v>
      </c>
      <c r="I425" s="14">
        <v>42609</v>
      </c>
      <c r="J425" s="13">
        <v>0.2</v>
      </c>
      <c r="K425" s="11">
        <f t="shared" si="34"/>
        <v>26.5</v>
      </c>
      <c r="L425" s="3">
        <f>Assumed_MinMaxZornTemps!H242</f>
        <v>19.3</v>
      </c>
      <c r="M425" s="3">
        <f>Assumed_MinMaxZornTemps!I242</f>
        <v>27.3</v>
      </c>
      <c r="N425" s="11">
        <f t="shared" si="35"/>
        <v>4.2</v>
      </c>
      <c r="O425" s="11">
        <f t="shared" si="36"/>
        <v>0.21240000000000001</v>
      </c>
      <c r="P425" s="5">
        <f t="shared" si="37"/>
        <v>23.740355999999998</v>
      </c>
      <c r="Q425" s="11">
        <f t="shared" si="38"/>
        <v>-0.68991100000000005</v>
      </c>
      <c r="T425" s="11">
        <f t="shared" si="32"/>
        <v>-0.2</v>
      </c>
      <c r="U425" s="11">
        <f t="shared" si="33"/>
        <v>27.90000000000045</v>
      </c>
    </row>
    <row r="426" spans="1:21" x14ac:dyDescent="0.25">
      <c r="A426" s="7">
        <v>67516001</v>
      </c>
      <c r="B426" s="8">
        <v>42610</v>
      </c>
      <c r="C426" s="5">
        <v>0</v>
      </c>
      <c r="D426" s="5">
        <v>25.3</v>
      </c>
      <c r="E426" s="16">
        <f>AVERAGE('[1]2014'!F242,'[1]2015'!G242)</f>
        <v>3.8</v>
      </c>
      <c r="F426" s="11">
        <f>'[1]2016'!E243</f>
        <v>1977</v>
      </c>
      <c r="H426" s="17">
        <v>333</v>
      </c>
      <c r="I426" s="14">
        <v>42610</v>
      </c>
      <c r="J426" s="13">
        <v>0</v>
      </c>
      <c r="K426" s="11">
        <f t="shared" si="34"/>
        <v>25.3</v>
      </c>
      <c r="L426" s="3">
        <f>Assumed_MinMaxZornTemps!H243</f>
        <v>18.5</v>
      </c>
      <c r="M426" s="3">
        <f>Assumed_MinMaxZornTemps!I243</f>
        <v>26.9</v>
      </c>
      <c r="N426" s="11">
        <f t="shared" si="35"/>
        <v>3.8</v>
      </c>
      <c r="O426" s="11">
        <f t="shared" si="36"/>
        <v>0.19769999999999999</v>
      </c>
      <c r="P426" s="5">
        <f t="shared" si="37"/>
        <v>22.399441150000001</v>
      </c>
      <c r="Q426" s="11">
        <f t="shared" si="38"/>
        <v>-0.69060924999999995</v>
      </c>
      <c r="T426" s="11">
        <f t="shared" si="32"/>
        <v>0</v>
      </c>
      <c r="U426" s="11">
        <f t="shared" si="33"/>
        <v>27.90000000000045</v>
      </c>
    </row>
    <row r="427" spans="1:21" x14ac:dyDescent="0.25">
      <c r="A427" s="7">
        <v>67516001</v>
      </c>
      <c r="B427" s="8">
        <v>42611</v>
      </c>
      <c r="C427" s="5">
        <v>0</v>
      </c>
      <c r="D427" s="5">
        <v>21.4</v>
      </c>
      <c r="E427" s="16">
        <f>AVERAGE('[1]2014'!F243,'[1]2015'!G243)</f>
        <v>3.25</v>
      </c>
      <c r="F427" s="11">
        <f>'[1]2016'!E244</f>
        <v>1507</v>
      </c>
      <c r="H427" s="17">
        <v>334</v>
      </c>
      <c r="I427" s="14">
        <v>42611</v>
      </c>
      <c r="J427" s="13">
        <v>0</v>
      </c>
      <c r="K427" s="11">
        <f t="shared" si="34"/>
        <v>21.4</v>
      </c>
      <c r="L427" s="3">
        <f>Assumed_MinMaxZornTemps!H244</f>
        <v>18.600000000000001</v>
      </c>
      <c r="M427" s="3">
        <f>Assumed_MinMaxZornTemps!I244</f>
        <v>26.7</v>
      </c>
      <c r="N427" s="11">
        <f t="shared" si="35"/>
        <v>3.25</v>
      </c>
      <c r="O427" s="11">
        <f t="shared" si="36"/>
        <v>0.1507</v>
      </c>
      <c r="P427" s="5">
        <f t="shared" si="37"/>
        <v>18.593990912500001</v>
      </c>
      <c r="Q427" s="11">
        <f t="shared" si="38"/>
        <v>-0.69284175000000003</v>
      </c>
      <c r="T427" s="11">
        <f t="shared" si="32"/>
        <v>0</v>
      </c>
      <c r="U427" s="11">
        <f t="shared" si="33"/>
        <v>27.90000000000045</v>
      </c>
    </row>
    <row r="428" spans="1:21" x14ac:dyDescent="0.25">
      <c r="A428" s="7">
        <v>67516001</v>
      </c>
      <c r="B428" s="8">
        <v>42612</v>
      </c>
      <c r="C428" s="5">
        <v>0</v>
      </c>
      <c r="D428" s="5">
        <v>20.2</v>
      </c>
      <c r="E428" s="16">
        <f>AVERAGE('[1]2014'!F244,'[1]2015'!G244)</f>
        <v>4.5</v>
      </c>
      <c r="F428" s="11">
        <f>'[1]2016'!E245</f>
        <v>2042</v>
      </c>
      <c r="H428" s="17">
        <v>335</v>
      </c>
      <c r="I428" s="14">
        <v>42612</v>
      </c>
      <c r="J428" s="13">
        <v>0</v>
      </c>
      <c r="K428" s="11">
        <f t="shared" si="34"/>
        <v>20.2</v>
      </c>
      <c r="L428" s="3">
        <f>Assumed_MinMaxZornTemps!H245</f>
        <v>14.8</v>
      </c>
      <c r="M428" s="3">
        <f>Assumed_MinMaxZornTemps!I245</f>
        <v>26.5</v>
      </c>
      <c r="N428" s="11">
        <f t="shared" si="35"/>
        <v>4.5</v>
      </c>
      <c r="O428" s="11">
        <f t="shared" si="36"/>
        <v>0.20419999999999999</v>
      </c>
      <c r="P428" s="5">
        <f t="shared" si="37"/>
        <v>16.161742074999999</v>
      </c>
      <c r="Q428" s="11">
        <f t="shared" si="38"/>
        <v>-0.69030049999999998</v>
      </c>
      <c r="T428" s="11">
        <f t="shared" si="32"/>
        <v>0</v>
      </c>
      <c r="U428" s="11">
        <f t="shared" si="33"/>
        <v>27.90000000000045</v>
      </c>
    </row>
    <row r="429" spans="1:21" x14ac:dyDescent="0.25">
      <c r="A429" s="7">
        <v>67516001</v>
      </c>
      <c r="B429" s="8">
        <v>42613</v>
      </c>
      <c r="C429" s="5">
        <v>0</v>
      </c>
      <c r="D429" s="5">
        <v>21.6</v>
      </c>
      <c r="E429" s="16">
        <f>AVERAGE('[1]2014'!F245,'[1]2015'!G245)</f>
        <v>3.8499999999999996</v>
      </c>
      <c r="F429" s="11">
        <f>'[1]2016'!E246</f>
        <v>1923</v>
      </c>
      <c r="H429" s="17">
        <v>336</v>
      </c>
      <c r="I429" s="14">
        <v>42613</v>
      </c>
      <c r="J429" s="13">
        <v>0</v>
      </c>
      <c r="K429" s="11">
        <f t="shared" si="34"/>
        <v>21.6</v>
      </c>
      <c r="L429" s="3">
        <f>Assumed_MinMaxZornTemps!H246</f>
        <v>14.5</v>
      </c>
      <c r="M429" s="3">
        <f>Assumed_MinMaxZornTemps!I246</f>
        <v>21.9</v>
      </c>
      <c r="N429" s="11">
        <f t="shared" si="35"/>
        <v>3.8499999999999996</v>
      </c>
      <c r="O429" s="11">
        <f t="shared" si="36"/>
        <v>0.1923</v>
      </c>
      <c r="P429" s="5">
        <f t="shared" si="37"/>
        <v>19.043796725</v>
      </c>
      <c r="Q429" s="11">
        <f t="shared" si="38"/>
        <v>-0.69086575000000006</v>
      </c>
      <c r="T429" s="11">
        <f t="shared" si="32"/>
        <v>0</v>
      </c>
      <c r="U429" s="11">
        <f t="shared" si="33"/>
        <v>27.90000000000045</v>
      </c>
    </row>
    <row r="430" spans="1:21" x14ac:dyDescent="0.25">
      <c r="A430" s="7">
        <v>67516001</v>
      </c>
      <c r="B430" s="8">
        <v>42614</v>
      </c>
      <c r="C430" s="5">
        <v>0</v>
      </c>
      <c r="D430" s="5">
        <v>22.1</v>
      </c>
      <c r="E430" s="16">
        <f>AVERAGE('[1]2014'!F246,'[1]2015'!G246)</f>
        <v>3.45</v>
      </c>
      <c r="F430" s="11">
        <f>'[1]2016'!E247</f>
        <v>1663</v>
      </c>
      <c r="H430" s="17">
        <v>337</v>
      </c>
      <c r="I430" s="14">
        <v>42614</v>
      </c>
      <c r="J430" s="13">
        <v>0</v>
      </c>
      <c r="K430" s="11">
        <f t="shared" si="34"/>
        <v>22.1</v>
      </c>
      <c r="L430" s="3">
        <f>Assumed_MinMaxZornTemps!H247</f>
        <v>16.100000000000001</v>
      </c>
      <c r="M430" s="3">
        <f>Assumed_MinMaxZornTemps!I247</f>
        <v>22.2</v>
      </c>
      <c r="N430" s="11">
        <f t="shared" si="35"/>
        <v>3.45</v>
      </c>
      <c r="O430" s="11">
        <f t="shared" si="36"/>
        <v>0.1663</v>
      </c>
      <c r="P430" s="5">
        <f t="shared" si="37"/>
        <v>19.989092712500003</v>
      </c>
      <c r="Q430" s="11">
        <f t="shared" si="38"/>
        <v>-0.69210075000000004</v>
      </c>
      <c r="T430" s="11">
        <f t="shared" si="32"/>
        <v>0</v>
      </c>
      <c r="U430" s="11">
        <f t="shared" si="33"/>
        <v>27.90000000000045</v>
      </c>
    </row>
    <row r="431" spans="1:21" x14ac:dyDescent="0.25">
      <c r="A431" s="7">
        <v>67516001</v>
      </c>
      <c r="B431" s="8">
        <v>42615</v>
      </c>
      <c r="C431" s="5">
        <v>0</v>
      </c>
      <c r="D431" s="5">
        <v>20.7</v>
      </c>
      <c r="E431" s="16">
        <f>AVERAGE('[1]2014'!F247,'[1]2015'!G247)</f>
        <v>2.75</v>
      </c>
      <c r="F431" s="11">
        <f>'[1]2016'!E248</f>
        <v>1928</v>
      </c>
      <c r="H431" s="17">
        <v>338</v>
      </c>
      <c r="I431" s="14">
        <v>42615</v>
      </c>
      <c r="J431" s="13">
        <v>0</v>
      </c>
      <c r="K431" s="11">
        <f t="shared" si="34"/>
        <v>20.7</v>
      </c>
      <c r="L431" s="3">
        <f>Assumed_MinMaxZornTemps!H248</f>
        <v>15.4</v>
      </c>
      <c r="M431" s="3">
        <f>Assumed_MinMaxZornTemps!I248</f>
        <v>21.2</v>
      </c>
      <c r="N431" s="11">
        <f t="shared" si="35"/>
        <v>2.75</v>
      </c>
      <c r="O431" s="11">
        <f t="shared" si="36"/>
        <v>0.1928</v>
      </c>
      <c r="P431" s="5">
        <f t="shared" si="37"/>
        <v>18.696558199999998</v>
      </c>
      <c r="Q431" s="11">
        <f t="shared" si="38"/>
        <v>-0.69084199999999996</v>
      </c>
      <c r="T431" s="11">
        <f t="shared" si="32"/>
        <v>0</v>
      </c>
      <c r="U431" s="11">
        <f t="shared" si="33"/>
        <v>27.90000000000045</v>
      </c>
    </row>
    <row r="432" spans="1:21" x14ac:dyDescent="0.25">
      <c r="A432" s="7">
        <v>67516001</v>
      </c>
      <c r="B432" s="8">
        <v>42616</v>
      </c>
      <c r="C432" s="5">
        <v>0</v>
      </c>
      <c r="D432" s="5">
        <v>21.7</v>
      </c>
      <c r="E432" s="16">
        <f>AVERAGE('[1]2014'!F248,'[1]2015'!G248)</f>
        <v>2.6</v>
      </c>
      <c r="F432" s="11">
        <f>'[1]2016'!E249</f>
        <v>1377</v>
      </c>
      <c r="H432" s="17">
        <v>339</v>
      </c>
      <c r="I432" s="14">
        <v>42616</v>
      </c>
      <c r="J432" s="13">
        <v>0</v>
      </c>
      <c r="K432" s="11">
        <f t="shared" si="34"/>
        <v>21.7</v>
      </c>
      <c r="L432" s="3">
        <f>Assumed_MinMaxZornTemps!H249</f>
        <v>14.2</v>
      </c>
      <c r="M432" s="3">
        <f>Assumed_MinMaxZornTemps!I249</f>
        <v>21.7</v>
      </c>
      <c r="N432" s="11">
        <f t="shared" si="35"/>
        <v>2.6</v>
      </c>
      <c r="O432" s="11">
        <f t="shared" si="36"/>
        <v>0.13769999999999999</v>
      </c>
      <c r="P432" s="5">
        <f t="shared" si="37"/>
        <v>19.0995278125</v>
      </c>
      <c r="Q432" s="11">
        <f t="shared" si="38"/>
        <v>-0.69345924999999997</v>
      </c>
      <c r="T432" s="11">
        <f t="shared" si="32"/>
        <v>0</v>
      </c>
      <c r="U432" s="11">
        <f t="shared" si="33"/>
        <v>27.90000000000045</v>
      </c>
    </row>
    <row r="433" spans="1:21" x14ac:dyDescent="0.25">
      <c r="A433" s="7">
        <v>67516001</v>
      </c>
      <c r="B433" s="8">
        <v>42617</v>
      </c>
      <c r="C433" s="5">
        <v>3.6</v>
      </c>
      <c r="D433" s="5">
        <v>18.399999999999999</v>
      </c>
      <c r="E433" s="16">
        <f>AVERAGE('[1]2014'!F249,'[1]2015'!G249)</f>
        <v>3.35</v>
      </c>
      <c r="F433" s="11">
        <f>'[1]2016'!E250</f>
        <v>362</v>
      </c>
      <c r="H433" s="17">
        <v>340</v>
      </c>
      <c r="I433" s="14">
        <v>42617</v>
      </c>
      <c r="J433" s="13">
        <v>0</v>
      </c>
      <c r="K433" s="11">
        <f t="shared" si="34"/>
        <v>18.399999999999999</v>
      </c>
      <c r="L433" s="3">
        <f>Assumed_MinMaxZornTemps!H250</f>
        <v>13.2</v>
      </c>
      <c r="M433" s="3">
        <f>Assumed_MinMaxZornTemps!I250</f>
        <v>19.100000000000001</v>
      </c>
      <c r="N433" s="11">
        <f t="shared" si="35"/>
        <v>3.35</v>
      </c>
      <c r="O433" s="11">
        <f t="shared" si="36"/>
        <v>3.6200000000000003E-2</v>
      </c>
      <c r="P433" s="5">
        <f t="shared" si="37"/>
        <v>16.340072524999997</v>
      </c>
      <c r="Q433" s="11">
        <f t="shared" si="38"/>
        <v>-0.69828049999999997</v>
      </c>
      <c r="T433" s="11">
        <f t="shared" si="32"/>
        <v>3.6</v>
      </c>
      <c r="U433" s="11">
        <f t="shared" si="33"/>
        <v>31.500000000000451</v>
      </c>
    </row>
    <row r="434" spans="1:21" x14ac:dyDescent="0.25">
      <c r="A434" s="7">
        <v>67516001</v>
      </c>
      <c r="B434" s="8">
        <v>42618</v>
      </c>
      <c r="C434" s="5">
        <v>0</v>
      </c>
      <c r="D434" s="5">
        <v>17.600000000000001</v>
      </c>
      <c r="E434" s="16">
        <f>AVERAGE('[1]2014'!F250,'[1]2015'!G250)</f>
        <v>2.9000000000000004</v>
      </c>
      <c r="F434" s="11">
        <f>'[1]2016'!E251</f>
        <v>851</v>
      </c>
      <c r="H434" s="17">
        <v>341</v>
      </c>
      <c r="I434" s="14">
        <v>42618</v>
      </c>
      <c r="J434" s="13">
        <v>0.2</v>
      </c>
      <c r="K434" s="11">
        <f t="shared" si="34"/>
        <v>17.600000000000001</v>
      </c>
      <c r="L434" s="3">
        <f>Assumed_MinMaxZornTemps!H251</f>
        <v>12.3</v>
      </c>
      <c r="M434" s="3">
        <f>Assumed_MinMaxZornTemps!I251</f>
        <v>19.8</v>
      </c>
      <c r="N434" s="11">
        <f t="shared" si="35"/>
        <v>2.9000000000000004</v>
      </c>
      <c r="O434" s="11">
        <f t="shared" si="36"/>
        <v>8.5099999999999995E-2</v>
      </c>
      <c r="P434" s="5">
        <f t="shared" si="37"/>
        <v>14.990158437500002</v>
      </c>
      <c r="Q434" s="11">
        <f t="shared" si="38"/>
        <v>-0.69595775000000004</v>
      </c>
      <c r="T434" s="11">
        <f t="shared" si="32"/>
        <v>-0.2</v>
      </c>
      <c r="U434" s="11">
        <f t="shared" si="33"/>
        <v>31.300000000000452</v>
      </c>
    </row>
    <row r="435" spans="1:21" x14ac:dyDescent="0.25">
      <c r="A435" s="7">
        <v>67516001</v>
      </c>
      <c r="B435" s="8">
        <v>42619</v>
      </c>
      <c r="C435" s="5">
        <v>0</v>
      </c>
      <c r="D435" s="5">
        <v>18.7</v>
      </c>
      <c r="E435" s="16">
        <f>AVERAGE('[1]2014'!F251,'[1]2015'!G251)</f>
        <v>3.1</v>
      </c>
      <c r="F435" s="11">
        <f>'[1]2016'!E252</f>
        <v>2005</v>
      </c>
      <c r="H435" s="17">
        <v>342</v>
      </c>
      <c r="I435" s="14">
        <v>42619</v>
      </c>
      <c r="J435" s="13">
        <v>0</v>
      </c>
      <c r="K435" s="11">
        <f t="shared" si="34"/>
        <v>18.7</v>
      </c>
      <c r="L435" s="3">
        <f>Assumed_MinMaxZornTemps!H252</f>
        <v>12.8</v>
      </c>
      <c r="M435" s="3">
        <f>Assumed_MinMaxZornTemps!I252</f>
        <v>20.6</v>
      </c>
      <c r="N435" s="11">
        <f t="shared" si="35"/>
        <v>3.1</v>
      </c>
      <c r="O435" s="11">
        <f t="shared" si="36"/>
        <v>0.20050000000000001</v>
      </c>
      <c r="P435" s="5">
        <f t="shared" si="37"/>
        <v>16.007142625</v>
      </c>
      <c r="Q435" s="11">
        <f t="shared" si="38"/>
        <v>-0.69047625000000001</v>
      </c>
      <c r="T435" s="11">
        <f t="shared" si="32"/>
        <v>0</v>
      </c>
      <c r="U435" s="11">
        <f t="shared" si="33"/>
        <v>31.300000000000452</v>
      </c>
    </row>
    <row r="436" spans="1:21" x14ac:dyDescent="0.25">
      <c r="A436" s="7">
        <v>67516001</v>
      </c>
      <c r="B436" s="8">
        <v>42620</v>
      </c>
      <c r="C436" s="5">
        <v>0</v>
      </c>
      <c r="D436" s="5">
        <v>19.5</v>
      </c>
      <c r="E436" s="16">
        <f>AVERAGE('[1]2014'!F252,'[1]2015'!G252)</f>
        <v>2.95</v>
      </c>
      <c r="F436" s="11">
        <f>'[1]2016'!E253</f>
        <v>1999</v>
      </c>
      <c r="H436" s="17">
        <v>343</v>
      </c>
      <c r="I436" s="14">
        <v>42620</v>
      </c>
      <c r="J436" s="13">
        <v>0</v>
      </c>
      <c r="K436" s="11">
        <f t="shared" si="34"/>
        <v>19.5</v>
      </c>
      <c r="L436" s="3">
        <f>Assumed_MinMaxZornTemps!H253</f>
        <v>15.2</v>
      </c>
      <c r="M436" s="3">
        <f>Assumed_MinMaxZornTemps!I253</f>
        <v>20.6</v>
      </c>
      <c r="N436" s="11">
        <f t="shared" si="35"/>
        <v>2.95</v>
      </c>
      <c r="O436" s="11">
        <f t="shared" si="36"/>
        <v>0.19989999999999999</v>
      </c>
      <c r="P436" s="5">
        <f t="shared" si="37"/>
        <v>17.635637174999999</v>
      </c>
      <c r="Q436" s="11">
        <f t="shared" si="38"/>
        <v>-0.69050475</v>
      </c>
      <c r="T436" s="11">
        <f t="shared" si="32"/>
        <v>0</v>
      </c>
      <c r="U436" s="11">
        <f t="shared" si="33"/>
        <v>31.300000000000452</v>
      </c>
    </row>
    <row r="437" spans="1:21" x14ac:dyDescent="0.25">
      <c r="A437" s="7">
        <v>67516001</v>
      </c>
      <c r="B437" s="8">
        <v>42621</v>
      </c>
      <c r="C437" s="5">
        <v>0</v>
      </c>
      <c r="D437" s="5">
        <v>22.3</v>
      </c>
      <c r="E437" s="16">
        <f>AVERAGE('[1]2014'!F253,'[1]2015'!G253)</f>
        <v>3.2</v>
      </c>
      <c r="F437" s="11">
        <f>'[1]2016'!E254</f>
        <v>1952</v>
      </c>
      <c r="H437" s="17">
        <v>344</v>
      </c>
      <c r="I437" s="14">
        <v>42621</v>
      </c>
      <c r="J437" s="13">
        <v>0</v>
      </c>
      <c r="K437" s="11">
        <f t="shared" si="34"/>
        <v>22.3</v>
      </c>
      <c r="L437" s="3">
        <f>Assumed_MinMaxZornTemps!H254</f>
        <v>15.8</v>
      </c>
      <c r="M437" s="3">
        <f>Assumed_MinMaxZornTemps!I254</f>
        <v>23.5</v>
      </c>
      <c r="N437" s="11">
        <f t="shared" si="35"/>
        <v>3.2</v>
      </c>
      <c r="O437" s="11">
        <f t="shared" si="36"/>
        <v>0.19520000000000001</v>
      </c>
      <c r="P437" s="5">
        <f t="shared" si="37"/>
        <v>19.640697200000002</v>
      </c>
      <c r="Q437" s="11">
        <f t="shared" si="38"/>
        <v>-0.69072800000000001</v>
      </c>
      <c r="T437" s="11">
        <f t="shared" si="32"/>
        <v>0</v>
      </c>
      <c r="U437" s="11">
        <f t="shared" si="33"/>
        <v>31.300000000000452</v>
      </c>
    </row>
    <row r="438" spans="1:21" x14ac:dyDescent="0.25">
      <c r="A438" s="7">
        <v>67516001</v>
      </c>
      <c r="B438" s="8">
        <v>42622</v>
      </c>
      <c r="C438" s="5">
        <v>0</v>
      </c>
      <c r="D438" s="5">
        <v>21.1</v>
      </c>
      <c r="E438" s="16">
        <f>AVERAGE('[1]2014'!F254,'[1]2015'!G254)</f>
        <v>3.45</v>
      </c>
      <c r="F438" s="11">
        <f>'[1]2016'!E255</f>
        <v>1838</v>
      </c>
      <c r="H438" s="17">
        <v>345</v>
      </c>
      <c r="I438" s="14">
        <v>42622</v>
      </c>
      <c r="J438" s="13">
        <v>0</v>
      </c>
      <c r="K438" s="11">
        <f t="shared" si="34"/>
        <v>21.1</v>
      </c>
      <c r="L438" s="3">
        <f>Assumed_MinMaxZornTemps!H255</f>
        <v>14.7</v>
      </c>
      <c r="M438" s="3">
        <f>Assumed_MinMaxZornTemps!I255</f>
        <v>22.4</v>
      </c>
      <c r="N438" s="11">
        <f t="shared" si="35"/>
        <v>3.45</v>
      </c>
      <c r="O438" s="11">
        <f t="shared" si="36"/>
        <v>0.18379999999999999</v>
      </c>
      <c r="P438" s="5">
        <f t="shared" si="37"/>
        <v>18.438612425000002</v>
      </c>
      <c r="Q438" s="11">
        <f t="shared" si="38"/>
        <v>-0.69126949999999998</v>
      </c>
      <c r="T438" s="11">
        <f t="shared" si="32"/>
        <v>0</v>
      </c>
      <c r="U438" s="11">
        <f t="shared" si="33"/>
        <v>31.300000000000452</v>
      </c>
    </row>
    <row r="439" spans="1:21" x14ac:dyDescent="0.25">
      <c r="A439" s="7">
        <v>67516001</v>
      </c>
      <c r="B439" s="8">
        <v>42623</v>
      </c>
      <c r="C439" s="5">
        <v>0</v>
      </c>
      <c r="D439" s="5">
        <v>22.4</v>
      </c>
      <c r="E439" s="16">
        <f>AVERAGE('[1]2014'!F255,'[1]2015'!G255)</f>
        <v>3.95</v>
      </c>
      <c r="F439" s="11">
        <f>'[1]2016'!E256</f>
        <v>1792</v>
      </c>
      <c r="H439" s="17">
        <v>346</v>
      </c>
      <c r="I439" s="14">
        <v>42623</v>
      </c>
      <c r="J439" s="13">
        <v>0</v>
      </c>
      <c r="K439" s="11">
        <f t="shared" si="34"/>
        <v>22.4</v>
      </c>
      <c r="L439" s="3">
        <f>Assumed_MinMaxZornTemps!H256</f>
        <v>14.6</v>
      </c>
      <c r="M439" s="3">
        <f>Assumed_MinMaxZornTemps!I256</f>
        <v>22.7</v>
      </c>
      <c r="N439" s="11">
        <f t="shared" si="35"/>
        <v>3.95</v>
      </c>
      <c r="O439" s="11">
        <f t="shared" si="36"/>
        <v>0.1792</v>
      </c>
      <c r="P439" s="5">
        <f t="shared" si="37"/>
        <v>19.5994736</v>
      </c>
      <c r="Q439" s="11">
        <f t="shared" si="38"/>
        <v>-0.69148799999999999</v>
      </c>
      <c r="T439" s="11">
        <f t="shared" si="32"/>
        <v>0</v>
      </c>
      <c r="U439" s="11">
        <f t="shared" si="33"/>
        <v>31.300000000000452</v>
      </c>
    </row>
    <row r="440" spans="1:21" x14ac:dyDescent="0.25">
      <c r="A440" s="7">
        <v>67516001</v>
      </c>
      <c r="B440" s="8">
        <v>42624</v>
      </c>
      <c r="C440" s="5">
        <v>0</v>
      </c>
      <c r="D440" s="5">
        <v>22.4</v>
      </c>
      <c r="E440" s="16">
        <f>AVERAGE('[1]2014'!F256,'[1]2015'!G256)</f>
        <v>3.05</v>
      </c>
      <c r="F440" s="11">
        <f>'[1]2016'!E257</f>
        <v>1544</v>
      </c>
      <c r="H440" s="17">
        <v>347</v>
      </c>
      <c r="I440" s="14">
        <v>42624</v>
      </c>
      <c r="J440" s="13">
        <v>0.2</v>
      </c>
      <c r="K440" s="11">
        <f t="shared" si="34"/>
        <v>22.4</v>
      </c>
      <c r="L440" s="3">
        <f>Assumed_MinMaxZornTemps!H257</f>
        <v>13</v>
      </c>
      <c r="M440" s="3">
        <f>Assumed_MinMaxZornTemps!I257</f>
        <v>22.8</v>
      </c>
      <c r="N440" s="11">
        <f t="shared" si="35"/>
        <v>3.05</v>
      </c>
      <c r="O440" s="11">
        <f t="shared" si="36"/>
        <v>0.15440000000000001</v>
      </c>
      <c r="P440" s="5">
        <f t="shared" si="37"/>
        <v>19.005936599999998</v>
      </c>
      <c r="Q440" s="11">
        <f t="shared" si="38"/>
        <v>-0.692666</v>
      </c>
      <c r="T440" s="11">
        <f t="shared" si="32"/>
        <v>-0.2</v>
      </c>
      <c r="U440" s="11">
        <f t="shared" si="33"/>
        <v>31.100000000000453</v>
      </c>
    </row>
    <row r="441" spans="1:21" x14ac:dyDescent="0.25">
      <c r="A441" s="7">
        <v>67516001</v>
      </c>
      <c r="B441" s="8">
        <v>42625</v>
      </c>
      <c r="C441" s="5">
        <v>0</v>
      </c>
      <c r="D441" s="5">
        <v>23.7</v>
      </c>
      <c r="E441" s="16">
        <f>AVERAGE('[1]2014'!F257,'[1]2015'!G257)</f>
        <v>2.4500000000000002</v>
      </c>
      <c r="F441" s="11">
        <f>'[1]2016'!E258</f>
        <v>1544</v>
      </c>
      <c r="H441" s="17">
        <v>348</v>
      </c>
      <c r="I441" s="14">
        <v>42625</v>
      </c>
      <c r="J441" s="13">
        <v>0</v>
      </c>
      <c r="K441" s="11">
        <f t="shared" si="34"/>
        <v>23.7</v>
      </c>
      <c r="L441" s="3">
        <f>Assumed_MinMaxZornTemps!H258</f>
        <v>16.3</v>
      </c>
      <c r="M441" s="3">
        <f>Assumed_MinMaxZornTemps!I258</f>
        <v>23.7</v>
      </c>
      <c r="N441" s="11">
        <f t="shared" si="35"/>
        <v>2.4500000000000002</v>
      </c>
      <c r="O441" s="11">
        <f t="shared" si="36"/>
        <v>0.15440000000000001</v>
      </c>
      <c r="P441" s="5">
        <f t="shared" si="37"/>
        <v>21.137135799999999</v>
      </c>
      <c r="Q441" s="11">
        <f t="shared" si="38"/>
        <v>-0.692666</v>
      </c>
      <c r="T441" s="11">
        <f t="shared" si="32"/>
        <v>0</v>
      </c>
      <c r="U441" s="11">
        <f t="shared" si="33"/>
        <v>31.100000000000453</v>
      </c>
    </row>
    <row r="442" spans="1:21" x14ac:dyDescent="0.25">
      <c r="A442" s="7">
        <v>67516001</v>
      </c>
      <c r="B442" s="8">
        <v>42626</v>
      </c>
      <c r="C442" s="5">
        <v>0</v>
      </c>
      <c r="D442" s="5">
        <v>23.9</v>
      </c>
      <c r="E442" s="16">
        <f>AVERAGE('[1]2014'!F258,'[1]2015'!G258)</f>
        <v>1.85</v>
      </c>
      <c r="F442" s="11">
        <f>'[1]2016'!E259</f>
        <v>1747</v>
      </c>
      <c r="H442" s="17">
        <v>349</v>
      </c>
      <c r="I442" s="14">
        <v>42626</v>
      </c>
      <c r="J442" s="13">
        <v>0</v>
      </c>
      <c r="K442" s="11">
        <f t="shared" si="34"/>
        <v>23.9</v>
      </c>
      <c r="L442" s="3">
        <f>Assumed_MinMaxZornTemps!H259</f>
        <v>15.3</v>
      </c>
      <c r="M442" s="3">
        <f>Assumed_MinMaxZornTemps!I259</f>
        <v>23.9</v>
      </c>
      <c r="N442" s="11">
        <f t="shared" si="35"/>
        <v>1.85</v>
      </c>
      <c r="O442" s="11">
        <f t="shared" si="36"/>
        <v>0.17469999999999999</v>
      </c>
      <c r="P442" s="5">
        <f t="shared" si="37"/>
        <v>20.925682474999999</v>
      </c>
      <c r="Q442" s="11">
        <f t="shared" si="38"/>
        <v>-0.69170175</v>
      </c>
      <c r="T442" s="11">
        <f t="shared" si="32"/>
        <v>0</v>
      </c>
      <c r="U442" s="11">
        <f t="shared" si="33"/>
        <v>31.100000000000453</v>
      </c>
    </row>
    <row r="443" spans="1:21" x14ac:dyDescent="0.25">
      <c r="A443" s="7">
        <v>67516001</v>
      </c>
      <c r="B443" s="8">
        <v>42627</v>
      </c>
      <c r="C443" s="5">
        <v>0</v>
      </c>
      <c r="D443" s="5">
        <v>23.9</v>
      </c>
      <c r="E443" s="16">
        <f>AVERAGE('[1]2014'!F259,'[1]2015'!G259)</f>
        <v>3.05</v>
      </c>
      <c r="F443" s="11">
        <f>'[1]2016'!E260</f>
        <v>1691</v>
      </c>
      <c r="H443" s="17">
        <v>350</v>
      </c>
      <c r="I443" s="14">
        <v>42627</v>
      </c>
      <c r="J443" s="13">
        <v>0.2</v>
      </c>
      <c r="K443" s="11">
        <f t="shared" si="34"/>
        <v>23.9</v>
      </c>
      <c r="L443" s="3">
        <f>Assumed_MinMaxZornTemps!H260</f>
        <v>13.2</v>
      </c>
      <c r="M443" s="3">
        <f>Assumed_MinMaxZornTemps!I260</f>
        <v>23.9</v>
      </c>
      <c r="N443" s="11">
        <f t="shared" si="35"/>
        <v>3.05</v>
      </c>
      <c r="O443" s="11">
        <f t="shared" si="36"/>
        <v>0.1691</v>
      </c>
      <c r="P443" s="5">
        <f t="shared" si="37"/>
        <v>20.1979725375</v>
      </c>
      <c r="Q443" s="11">
        <f t="shared" si="38"/>
        <v>-0.69196774999999999</v>
      </c>
      <c r="T443" s="11">
        <f t="shared" si="32"/>
        <v>-0.2</v>
      </c>
      <c r="U443" s="11">
        <f t="shared" si="33"/>
        <v>30.900000000000453</v>
      </c>
    </row>
    <row r="444" spans="1:21" x14ac:dyDescent="0.25">
      <c r="A444" s="7">
        <v>67516001</v>
      </c>
      <c r="B444" s="8">
        <v>42628</v>
      </c>
      <c r="C444" s="5">
        <v>0</v>
      </c>
      <c r="D444" s="5">
        <v>19.2</v>
      </c>
      <c r="E444" s="16">
        <f>AVERAGE('[1]2014'!F260,'[1]2015'!G260)</f>
        <v>2.4000000000000004</v>
      </c>
      <c r="F444" s="11">
        <f>'[1]2016'!E261</f>
        <v>418</v>
      </c>
      <c r="H444" s="17">
        <v>351</v>
      </c>
      <c r="I444" s="14">
        <v>42628</v>
      </c>
      <c r="J444" s="13">
        <v>0</v>
      </c>
      <c r="K444" s="11">
        <f t="shared" si="34"/>
        <v>19.2</v>
      </c>
      <c r="L444" s="3">
        <f>Assumed_MinMaxZornTemps!H261</f>
        <v>15.2</v>
      </c>
      <c r="M444" s="3">
        <f>Assumed_MinMaxZornTemps!I261</f>
        <v>19.2</v>
      </c>
      <c r="N444" s="11">
        <f t="shared" si="35"/>
        <v>2.4000000000000004</v>
      </c>
      <c r="O444" s="11">
        <f t="shared" si="36"/>
        <v>4.1799999999999997E-2</v>
      </c>
      <c r="P444" s="5">
        <f t="shared" si="37"/>
        <v>17.803971000000001</v>
      </c>
      <c r="Q444" s="11">
        <f t="shared" si="38"/>
        <v>-0.69801449999999998</v>
      </c>
      <c r="T444" s="11">
        <f t="shared" si="32"/>
        <v>0</v>
      </c>
      <c r="U444" s="11">
        <f t="shared" si="33"/>
        <v>30.900000000000453</v>
      </c>
    </row>
    <row r="445" spans="1:21" x14ac:dyDescent="0.25">
      <c r="A445" s="7">
        <v>67516001</v>
      </c>
      <c r="B445" s="8">
        <v>42629</v>
      </c>
      <c r="C445" s="5">
        <v>0.2</v>
      </c>
      <c r="D445" s="5">
        <v>15.8</v>
      </c>
      <c r="E445" s="16">
        <f>AVERAGE('[1]2014'!F261,'[1]2015'!G261)</f>
        <v>2.5999999999999996</v>
      </c>
      <c r="F445" s="11">
        <f>'[1]2016'!E262</f>
        <v>610</v>
      </c>
      <c r="H445" s="17">
        <v>352</v>
      </c>
      <c r="I445" s="14">
        <v>42629</v>
      </c>
      <c r="J445" s="13">
        <v>0</v>
      </c>
      <c r="K445" s="11">
        <f t="shared" si="34"/>
        <v>15.8</v>
      </c>
      <c r="L445" s="3">
        <f>Assumed_MinMaxZornTemps!H262</f>
        <v>13.6</v>
      </c>
      <c r="M445" s="3">
        <f>Assumed_MinMaxZornTemps!I262</f>
        <v>19.2</v>
      </c>
      <c r="N445" s="11">
        <f t="shared" si="35"/>
        <v>2.5999999999999996</v>
      </c>
      <c r="O445" s="11">
        <f t="shared" si="36"/>
        <v>6.0999999999999999E-2</v>
      </c>
      <c r="P445" s="5">
        <f t="shared" si="37"/>
        <v>13.848113000000001</v>
      </c>
      <c r="Q445" s="11">
        <f t="shared" si="38"/>
        <v>-0.69710249999999996</v>
      </c>
      <c r="T445" s="11">
        <f t="shared" si="32"/>
        <v>0.2</v>
      </c>
      <c r="U445" s="11">
        <f t="shared" si="33"/>
        <v>31.100000000000453</v>
      </c>
    </row>
    <row r="446" spans="1:21" x14ac:dyDescent="0.25">
      <c r="A446" s="7">
        <v>67516001</v>
      </c>
      <c r="B446" s="8">
        <v>42630</v>
      </c>
      <c r="C446" s="5">
        <v>12.5</v>
      </c>
      <c r="D446" s="5">
        <v>15.7</v>
      </c>
      <c r="E446" s="16">
        <f>AVERAGE('[1]2014'!F262,'[1]2015'!G262)</f>
        <v>1.65</v>
      </c>
      <c r="F446" s="11">
        <f>'[1]2016'!E263</f>
        <v>942</v>
      </c>
      <c r="H446" s="17">
        <v>353</v>
      </c>
      <c r="I446" s="14">
        <v>42630</v>
      </c>
      <c r="J446" s="13">
        <v>0.60000000000000009</v>
      </c>
      <c r="K446" s="11">
        <f t="shared" si="34"/>
        <v>15.7</v>
      </c>
      <c r="L446" s="3">
        <f>Assumed_MinMaxZornTemps!H263</f>
        <v>14.5</v>
      </c>
      <c r="M446" s="3">
        <f>Assumed_MinMaxZornTemps!I263</f>
        <v>19.8</v>
      </c>
      <c r="N446" s="11">
        <f t="shared" si="35"/>
        <v>1.65</v>
      </c>
      <c r="O446" s="11">
        <f t="shared" si="36"/>
        <v>9.4200000000000006E-2</v>
      </c>
      <c r="P446" s="5">
        <f t="shared" si="37"/>
        <v>13.856857424999999</v>
      </c>
      <c r="Q446" s="11">
        <f t="shared" si="38"/>
        <v>-0.69552550000000002</v>
      </c>
      <c r="T446" s="11">
        <f t="shared" si="32"/>
        <v>11.9</v>
      </c>
      <c r="U446" s="11">
        <f t="shared" si="33"/>
        <v>43.000000000000455</v>
      </c>
    </row>
    <row r="447" spans="1:21" x14ac:dyDescent="0.25">
      <c r="A447" s="7">
        <v>67516001</v>
      </c>
      <c r="B447" s="8">
        <v>42631</v>
      </c>
      <c r="C447" s="5">
        <v>1.8</v>
      </c>
      <c r="D447" s="5">
        <v>15</v>
      </c>
      <c r="E447" s="16">
        <f>AVERAGE('[1]2014'!F263,'[1]2015'!G263)</f>
        <v>2.25</v>
      </c>
      <c r="F447" s="11">
        <f>'[1]2016'!E264</f>
        <v>189</v>
      </c>
      <c r="H447" s="17">
        <v>354</v>
      </c>
      <c r="I447" s="14">
        <v>42631</v>
      </c>
      <c r="J447" s="13">
        <v>0.8</v>
      </c>
      <c r="K447" s="11">
        <f t="shared" si="34"/>
        <v>15</v>
      </c>
      <c r="L447" s="3">
        <f>Assumed_MinMaxZornTemps!H264</f>
        <v>13.6</v>
      </c>
      <c r="M447" s="3">
        <f>Assumed_MinMaxZornTemps!I264</f>
        <v>19</v>
      </c>
      <c r="N447" s="11">
        <f t="shared" si="35"/>
        <v>2.25</v>
      </c>
      <c r="O447" s="11">
        <f t="shared" si="36"/>
        <v>1.89E-2</v>
      </c>
      <c r="P447" s="5">
        <f t="shared" si="37"/>
        <v>13.112423925</v>
      </c>
      <c r="Q447" s="11">
        <f t="shared" si="38"/>
        <v>-0.69910224999999993</v>
      </c>
      <c r="T447" s="11">
        <f t="shared" si="32"/>
        <v>1</v>
      </c>
      <c r="U447" s="11">
        <f t="shared" si="33"/>
        <v>44.000000000000455</v>
      </c>
    </row>
    <row r="448" spans="1:21" x14ac:dyDescent="0.25">
      <c r="A448" s="7">
        <v>67516001</v>
      </c>
      <c r="B448" s="8">
        <v>42632</v>
      </c>
      <c r="C448" s="5">
        <v>0</v>
      </c>
      <c r="D448" s="5">
        <v>14.9</v>
      </c>
      <c r="E448" s="16">
        <f>AVERAGE('[1]2014'!F264,'[1]2015'!G264)</f>
        <v>2.1</v>
      </c>
      <c r="F448" s="11">
        <f>'[1]2016'!E265</f>
        <v>839</v>
      </c>
      <c r="H448" s="17">
        <v>355</v>
      </c>
      <c r="I448" s="14">
        <v>42632</v>
      </c>
      <c r="J448" s="13">
        <v>13.599999999999984</v>
      </c>
      <c r="K448" s="11">
        <f t="shared" si="34"/>
        <v>14.9</v>
      </c>
      <c r="L448" s="3">
        <f>Assumed_MinMaxZornTemps!H265</f>
        <v>13.1</v>
      </c>
      <c r="M448" s="3">
        <f>Assumed_MinMaxZornTemps!I265</f>
        <v>19.3</v>
      </c>
      <c r="N448" s="11">
        <f t="shared" si="35"/>
        <v>2.1</v>
      </c>
      <c r="O448" s="11">
        <f t="shared" si="36"/>
        <v>8.3900000000000002E-2</v>
      </c>
      <c r="P448" s="5">
        <f t="shared" si="37"/>
        <v>12.742354275</v>
      </c>
      <c r="Q448" s="11">
        <f t="shared" si="38"/>
        <v>-0.69601475000000002</v>
      </c>
      <c r="T448" s="11">
        <f t="shared" si="32"/>
        <v>-13.599999999999984</v>
      </c>
      <c r="U448" s="11">
        <f t="shared" si="33"/>
        <v>30.400000000000471</v>
      </c>
    </row>
    <row r="449" spans="1:21" x14ac:dyDescent="0.25">
      <c r="A449" s="7">
        <v>67516001</v>
      </c>
      <c r="B449" s="8">
        <v>42633</v>
      </c>
      <c r="C449" s="5">
        <v>0</v>
      </c>
      <c r="D449" s="5">
        <v>13.5</v>
      </c>
      <c r="E449" s="16">
        <f>AVERAGE('[1]2014'!F265,'[1]2015'!G265)</f>
        <v>2.6</v>
      </c>
      <c r="F449" s="11">
        <f>'[1]2016'!E266</f>
        <v>812</v>
      </c>
      <c r="H449" s="17">
        <v>356</v>
      </c>
      <c r="I449" s="14">
        <v>42633</v>
      </c>
      <c r="J449" s="13">
        <v>0</v>
      </c>
      <c r="K449" s="11">
        <f t="shared" si="34"/>
        <v>13.5</v>
      </c>
      <c r="L449" s="3">
        <f>Assumed_MinMaxZornTemps!H266</f>
        <v>13.5</v>
      </c>
      <c r="M449" s="3">
        <f>Assumed_MinMaxZornTemps!I266</f>
        <v>16.3</v>
      </c>
      <c r="N449" s="11">
        <f t="shared" si="35"/>
        <v>2.6</v>
      </c>
      <c r="O449" s="11">
        <f t="shared" si="36"/>
        <v>8.1199999999999994E-2</v>
      </c>
      <c r="P449" s="5">
        <f t="shared" si="37"/>
        <v>12.525399800000001</v>
      </c>
      <c r="Q449" s="11">
        <f t="shared" si="38"/>
        <v>-0.69614299999999996</v>
      </c>
      <c r="T449" s="11">
        <f t="shared" si="32"/>
        <v>0</v>
      </c>
      <c r="U449" s="11">
        <f t="shared" si="33"/>
        <v>30.400000000000471</v>
      </c>
    </row>
    <row r="450" spans="1:21" x14ac:dyDescent="0.25">
      <c r="A450" s="7">
        <v>67516001</v>
      </c>
      <c r="B450" s="8">
        <v>42634</v>
      </c>
      <c r="C450" s="5">
        <v>0</v>
      </c>
      <c r="D450" s="5">
        <v>14.3</v>
      </c>
      <c r="E450" s="16">
        <f>AVERAGE('[1]2014'!F266,'[1]2015'!G266)</f>
        <v>1.9</v>
      </c>
      <c r="F450" s="11">
        <f>'[1]2016'!E267</f>
        <v>1664</v>
      </c>
      <c r="H450" s="17">
        <v>357</v>
      </c>
      <c r="I450" s="14">
        <v>42634</v>
      </c>
      <c r="J450" s="13">
        <v>0.2</v>
      </c>
      <c r="K450" s="11">
        <f t="shared" si="34"/>
        <v>14.3</v>
      </c>
      <c r="L450" s="3">
        <f>Assumed_MinMaxZornTemps!H267</f>
        <v>12.1</v>
      </c>
      <c r="M450" s="3">
        <f>Assumed_MinMaxZornTemps!I267</f>
        <v>14.6</v>
      </c>
      <c r="N450" s="11">
        <f t="shared" si="35"/>
        <v>1.9</v>
      </c>
      <c r="O450" s="11">
        <f t="shared" si="36"/>
        <v>0.16639999999999999</v>
      </c>
      <c r="P450" s="5">
        <f t="shared" si="37"/>
        <v>13.43488</v>
      </c>
      <c r="Q450" s="11">
        <f t="shared" si="38"/>
        <v>-0.69209600000000004</v>
      </c>
      <c r="T450" s="11">
        <f t="shared" si="32"/>
        <v>-0.2</v>
      </c>
      <c r="U450" s="11">
        <f t="shared" si="33"/>
        <v>30.200000000000472</v>
      </c>
    </row>
    <row r="451" spans="1:21" x14ac:dyDescent="0.25">
      <c r="A451" s="7">
        <v>67516001</v>
      </c>
      <c r="B451" s="8">
        <v>42635</v>
      </c>
      <c r="C451" s="5">
        <v>0</v>
      </c>
      <c r="D451" s="5">
        <v>14.2</v>
      </c>
      <c r="E451" s="16">
        <f>AVERAGE('[1]2014'!F267,'[1]2015'!G267)</f>
        <v>1.85</v>
      </c>
      <c r="F451" s="11">
        <f>'[1]2016'!E268</f>
        <v>1602</v>
      </c>
      <c r="H451" s="17">
        <v>358</v>
      </c>
      <c r="I451" s="14">
        <v>42635</v>
      </c>
      <c r="J451" s="13">
        <v>0.2</v>
      </c>
      <c r="K451" s="11">
        <f t="shared" si="34"/>
        <v>14.2</v>
      </c>
      <c r="L451" s="3">
        <f>Assumed_MinMaxZornTemps!H268</f>
        <v>10.9</v>
      </c>
      <c r="M451" s="3">
        <f>Assumed_MinMaxZornTemps!I268</f>
        <v>14.2</v>
      </c>
      <c r="N451" s="11">
        <f t="shared" si="35"/>
        <v>1.85</v>
      </c>
      <c r="O451" s="11">
        <f t="shared" si="36"/>
        <v>0.16020000000000001</v>
      </c>
      <c r="P451" s="5">
        <f t="shared" si="37"/>
        <v>13.057555675</v>
      </c>
      <c r="Q451" s="11">
        <f t="shared" si="38"/>
        <v>-0.69239050000000002</v>
      </c>
      <c r="T451" s="11">
        <f t="shared" si="32"/>
        <v>-0.2</v>
      </c>
      <c r="U451" s="11">
        <f t="shared" si="33"/>
        <v>30.000000000000473</v>
      </c>
    </row>
    <row r="452" spans="1:21" x14ac:dyDescent="0.25">
      <c r="A452" s="7">
        <v>67516001</v>
      </c>
      <c r="B452" s="8">
        <v>42636</v>
      </c>
      <c r="C452" s="5">
        <v>0</v>
      </c>
      <c r="D452" s="5">
        <v>15.7</v>
      </c>
      <c r="E452" s="16">
        <f>AVERAGE('[1]2014'!F268,'[1]2015'!G268)</f>
        <v>1.7</v>
      </c>
      <c r="F452" s="11">
        <f>'[1]2016'!E269</f>
        <v>1300</v>
      </c>
      <c r="H452" s="17">
        <v>359</v>
      </c>
      <c r="I452" s="14">
        <v>42636</v>
      </c>
      <c r="J452" s="13">
        <v>0</v>
      </c>
      <c r="K452" s="11">
        <f t="shared" si="34"/>
        <v>15.7</v>
      </c>
      <c r="L452" s="3">
        <f>Assumed_MinMaxZornTemps!H269</f>
        <v>12.1</v>
      </c>
      <c r="M452" s="3">
        <f>Assumed_MinMaxZornTemps!I269</f>
        <v>15.7</v>
      </c>
      <c r="N452" s="11">
        <f t="shared" si="35"/>
        <v>1.7</v>
      </c>
      <c r="O452" s="11">
        <f t="shared" si="36"/>
        <v>0.13</v>
      </c>
      <c r="P452" s="5">
        <f t="shared" si="37"/>
        <v>14.451115</v>
      </c>
      <c r="Q452" s="11">
        <f t="shared" si="38"/>
        <v>-0.69382500000000003</v>
      </c>
      <c r="T452" s="11">
        <f t="shared" si="32"/>
        <v>0</v>
      </c>
      <c r="U452" s="11">
        <f t="shared" si="33"/>
        <v>30.000000000000473</v>
      </c>
    </row>
    <row r="453" spans="1:21" x14ac:dyDescent="0.25">
      <c r="A453" s="7">
        <v>67516001</v>
      </c>
      <c r="B453" s="8">
        <v>42637</v>
      </c>
      <c r="C453" s="5">
        <v>0</v>
      </c>
      <c r="D453" s="5">
        <v>16.3</v>
      </c>
      <c r="E453" s="16">
        <f>AVERAGE('[1]2014'!F269,'[1]2015'!G269)</f>
        <v>1.9000000000000001</v>
      </c>
      <c r="F453" s="11">
        <f>'[1]2016'!E270</f>
        <v>1613</v>
      </c>
      <c r="H453" s="17">
        <v>360</v>
      </c>
      <c r="I453" s="14">
        <v>42637</v>
      </c>
      <c r="J453" s="13">
        <v>0.2</v>
      </c>
      <c r="K453" s="11">
        <f t="shared" si="34"/>
        <v>16.3</v>
      </c>
      <c r="L453" s="3">
        <f>Assumed_MinMaxZornTemps!H270</f>
        <v>13.1</v>
      </c>
      <c r="M453" s="3">
        <f>Assumed_MinMaxZornTemps!I270</f>
        <v>16.3</v>
      </c>
      <c r="N453" s="11">
        <f t="shared" si="35"/>
        <v>1.9000000000000001</v>
      </c>
      <c r="O453" s="11">
        <f t="shared" si="36"/>
        <v>0.1613</v>
      </c>
      <c r="P453" s="5">
        <f t="shared" si="37"/>
        <v>15.192258800000001</v>
      </c>
      <c r="Q453" s="11">
        <f t="shared" si="38"/>
        <v>-0.69233824999999993</v>
      </c>
      <c r="T453" s="11">
        <f t="shared" si="32"/>
        <v>-0.2</v>
      </c>
      <c r="U453" s="11">
        <f t="shared" si="33"/>
        <v>29.800000000000473</v>
      </c>
    </row>
    <row r="454" spans="1:21" x14ac:dyDescent="0.25">
      <c r="A454" s="7">
        <v>67516001</v>
      </c>
      <c r="B454" s="8">
        <v>42638</v>
      </c>
      <c r="C454" s="5">
        <v>0</v>
      </c>
      <c r="D454" s="5">
        <v>17.5</v>
      </c>
      <c r="E454" s="16">
        <f>AVERAGE('[1]2014'!F270,'[1]2015'!G270)</f>
        <v>2</v>
      </c>
      <c r="F454" s="11">
        <f>'[1]2016'!E271</f>
        <v>1483</v>
      </c>
      <c r="H454" s="17">
        <v>361</v>
      </c>
      <c r="I454" s="14">
        <v>42638</v>
      </c>
      <c r="J454" s="13">
        <v>0.2</v>
      </c>
      <c r="K454" s="11">
        <f t="shared" si="34"/>
        <v>17.5</v>
      </c>
      <c r="L454" s="3">
        <f>Assumed_MinMaxZornTemps!H271</f>
        <v>12.9</v>
      </c>
      <c r="M454" s="3">
        <f>Assumed_MinMaxZornTemps!I271</f>
        <v>18.5</v>
      </c>
      <c r="N454" s="11">
        <f t="shared" si="35"/>
        <v>2</v>
      </c>
      <c r="O454" s="11">
        <f t="shared" si="36"/>
        <v>0.14829999999999999</v>
      </c>
      <c r="P454" s="5">
        <f t="shared" si="37"/>
        <v>15.5597239</v>
      </c>
      <c r="Q454" s="11">
        <f t="shared" si="38"/>
        <v>-0.69295574999999998</v>
      </c>
      <c r="T454" s="11">
        <f t="shared" si="32"/>
        <v>-0.2</v>
      </c>
      <c r="U454" s="11">
        <f t="shared" si="33"/>
        <v>29.600000000000474</v>
      </c>
    </row>
    <row r="455" spans="1:21" x14ac:dyDescent="0.25">
      <c r="A455" s="7">
        <v>67516001</v>
      </c>
      <c r="B455" s="8">
        <v>42639</v>
      </c>
      <c r="C455" s="5">
        <v>0</v>
      </c>
      <c r="D455" s="5">
        <v>16.5</v>
      </c>
      <c r="E455" s="16">
        <f>AVERAGE('[1]2014'!F271,'[1]2015'!G271)</f>
        <v>2.4500000000000002</v>
      </c>
      <c r="F455" s="11">
        <f>'[1]2016'!E272</f>
        <v>1089</v>
      </c>
      <c r="H455" s="17">
        <v>362</v>
      </c>
      <c r="I455" s="14">
        <v>42639</v>
      </c>
      <c r="J455" s="13">
        <v>0.2</v>
      </c>
      <c r="K455" s="11">
        <f t="shared" si="34"/>
        <v>16.5</v>
      </c>
      <c r="L455" s="3">
        <f>Assumed_MinMaxZornTemps!H272</f>
        <v>13.5</v>
      </c>
      <c r="M455" s="3">
        <f>Assumed_MinMaxZornTemps!I272</f>
        <v>16.7</v>
      </c>
      <c r="N455" s="11">
        <f t="shared" si="35"/>
        <v>2.4500000000000002</v>
      </c>
      <c r="O455" s="11">
        <f t="shared" si="36"/>
        <v>0.1089</v>
      </c>
      <c r="P455" s="5">
        <f t="shared" si="37"/>
        <v>15.388276400000001</v>
      </c>
      <c r="Q455" s="11">
        <f t="shared" si="38"/>
        <v>-0.69482725000000001</v>
      </c>
      <c r="T455" s="11">
        <f t="shared" si="32"/>
        <v>-0.2</v>
      </c>
      <c r="U455" s="11">
        <f t="shared" si="33"/>
        <v>29.400000000000475</v>
      </c>
    </row>
    <row r="456" spans="1:21" x14ac:dyDescent="0.25">
      <c r="A456" s="7">
        <v>67516001</v>
      </c>
      <c r="B456" s="8">
        <v>42640</v>
      </c>
      <c r="C456" s="5">
        <v>0</v>
      </c>
      <c r="D456" s="5">
        <v>16.600000000000001</v>
      </c>
      <c r="E456" s="16">
        <f>AVERAGE('[1]2014'!F272,'[1]2015'!G272)</f>
        <v>2.6</v>
      </c>
      <c r="F456" s="11">
        <f>'[1]2016'!E273</f>
        <v>1140</v>
      </c>
      <c r="H456" s="17">
        <v>363</v>
      </c>
      <c r="I456" s="14">
        <v>42640</v>
      </c>
      <c r="J456" s="13">
        <v>0</v>
      </c>
      <c r="K456" s="11">
        <f t="shared" si="34"/>
        <v>16.600000000000001</v>
      </c>
      <c r="L456" s="3">
        <f>Assumed_MinMaxZornTemps!H273</f>
        <v>12</v>
      </c>
      <c r="M456" s="3">
        <f>Assumed_MinMaxZornTemps!I273</f>
        <v>17.600000000000001</v>
      </c>
      <c r="N456" s="11">
        <f t="shared" si="35"/>
        <v>2.6</v>
      </c>
      <c r="O456" s="11">
        <f t="shared" si="36"/>
        <v>0.114</v>
      </c>
      <c r="P456" s="5">
        <f t="shared" si="37"/>
        <v>14.655162000000001</v>
      </c>
      <c r="Q456" s="11">
        <f t="shared" si="38"/>
        <v>-0.69458500000000001</v>
      </c>
      <c r="T456" s="11">
        <f t="shared" si="32"/>
        <v>0</v>
      </c>
      <c r="U456" s="11">
        <f t="shared" si="33"/>
        <v>29.400000000000475</v>
      </c>
    </row>
    <row r="457" spans="1:21" x14ac:dyDescent="0.25">
      <c r="A457" s="7">
        <v>67516001</v>
      </c>
      <c r="B457" s="8">
        <v>42641</v>
      </c>
      <c r="C457" s="5">
        <v>0</v>
      </c>
      <c r="D457" s="5">
        <v>17.3</v>
      </c>
      <c r="E457" s="16">
        <f>AVERAGE('[1]2014'!F273,'[1]2015'!G273)</f>
        <v>2.8499999999999996</v>
      </c>
      <c r="F457" s="11">
        <f>'[1]2016'!E274</f>
        <v>1471</v>
      </c>
      <c r="H457" s="17">
        <v>364</v>
      </c>
      <c r="I457" s="14">
        <v>42641</v>
      </c>
      <c r="J457" s="13">
        <v>0</v>
      </c>
      <c r="K457" s="11">
        <f t="shared" si="34"/>
        <v>17.3</v>
      </c>
      <c r="L457" s="3">
        <f>Assumed_MinMaxZornTemps!H274</f>
        <v>12.6</v>
      </c>
      <c r="M457" s="3">
        <f>Assumed_MinMaxZornTemps!I274</f>
        <v>19.2</v>
      </c>
      <c r="N457" s="11">
        <f t="shared" si="35"/>
        <v>2.8499999999999996</v>
      </c>
      <c r="O457" s="11">
        <f t="shared" si="36"/>
        <v>0.14710000000000001</v>
      </c>
      <c r="P457" s="5">
        <f t="shared" si="37"/>
        <v>15.013057925</v>
      </c>
      <c r="Q457" s="11">
        <f t="shared" si="38"/>
        <v>-0.69301275000000007</v>
      </c>
      <c r="T457" s="11">
        <f t="shared" si="32"/>
        <v>0</v>
      </c>
      <c r="U457" s="11">
        <f t="shared" si="33"/>
        <v>29.400000000000475</v>
      </c>
    </row>
    <row r="458" spans="1:21" x14ac:dyDescent="0.25">
      <c r="A458" s="7">
        <v>67516001</v>
      </c>
      <c r="B458" s="8">
        <v>42642</v>
      </c>
      <c r="C458" s="5">
        <v>0</v>
      </c>
      <c r="D458" s="5">
        <v>19.2</v>
      </c>
      <c r="E458" s="16">
        <f>AVERAGE('[1]2014'!F274,'[1]2015'!G274)</f>
        <v>3.35</v>
      </c>
      <c r="F458" s="11">
        <f>'[1]2016'!E275</f>
        <v>1519</v>
      </c>
      <c r="H458" s="17">
        <v>365</v>
      </c>
      <c r="I458" s="14">
        <v>42642</v>
      </c>
      <c r="J458" s="13">
        <v>0.2</v>
      </c>
      <c r="K458" s="11">
        <f t="shared" si="34"/>
        <v>19.2</v>
      </c>
      <c r="L458" s="3">
        <f>Assumed_MinMaxZornTemps!H275</f>
        <v>11.8</v>
      </c>
      <c r="M458" s="3">
        <f>Assumed_MinMaxZornTemps!I275</f>
        <v>19.2</v>
      </c>
      <c r="N458" s="11">
        <f t="shared" si="35"/>
        <v>3.35</v>
      </c>
      <c r="O458" s="11">
        <f t="shared" si="36"/>
        <v>0.15190000000000001</v>
      </c>
      <c r="P458" s="5">
        <f t="shared" si="37"/>
        <v>16.636696425</v>
      </c>
      <c r="Q458" s="11">
        <f t="shared" si="38"/>
        <v>-0.69278475000000006</v>
      </c>
      <c r="T458" s="11">
        <f t="shared" si="32"/>
        <v>-0.2</v>
      </c>
      <c r="U458" s="11">
        <f t="shared" si="33"/>
        <v>29.200000000000475</v>
      </c>
    </row>
    <row r="459" spans="1:21" x14ac:dyDescent="0.25">
      <c r="A459" s="7">
        <v>67516001</v>
      </c>
      <c r="B459" s="8">
        <v>42643</v>
      </c>
      <c r="C459" s="5">
        <v>18.600000000000001</v>
      </c>
      <c r="D459" s="5">
        <v>16.8</v>
      </c>
      <c r="E459" s="16">
        <f>AVERAGE('[1]2014'!F275,'[1]2015'!G275)</f>
        <v>2.35</v>
      </c>
      <c r="F459" s="11">
        <f>'[1]2016'!E276</f>
        <v>936</v>
      </c>
      <c r="H459" s="20">
        <v>366</v>
      </c>
      <c r="I459" s="21">
        <v>42643</v>
      </c>
      <c r="J459" s="22">
        <v>0.2</v>
      </c>
      <c r="K459" s="23">
        <f t="shared" si="34"/>
        <v>16.8</v>
      </c>
      <c r="L459" s="3">
        <f>Assumed_MinMaxZornTemps!H276</f>
        <v>11</v>
      </c>
      <c r="M459" s="3">
        <f>Assumed_MinMaxZornTemps!I276</f>
        <v>17.7</v>
      </c>
      <c r="N459" s="11">
        <f t="shared" si="35"/>
        <v>2.35</v>
      </c>
      <c r="O459" s="11">
        <f t="shared" si="36"/>
        <v>9.3600000000000003E-2</v>
      </c>
      <c r="P459" s="5">
        <f t="shared" si="37"/>
        <v>14.469894100000001</v>
      </c>
      <c r="Q459" s="11">
        <f t="shared" si="38"/>
        <v>-0.69555400000000001</v>
      </c>
      <c r="R459" s="23" t="s">
        <v>10</v>
      </c>
      <c r="T459" s="11">
        <f t="shared" si="32"/>
        <v>18.400000000000002</v>
      </c>
      <c r="U459" s="11">
        <f t="shared" si="33"/>
        <v>47.600000000000477</v>
      </c>
    </row>
    <row r="460" spans="1:21" x14ac:dyDescent="0.25">
      <c r="A460" s="7">
        <v>67516001</v>
      </c>
      <c r="B460" s="8">
        <v>42644</v>
      </c>
      <c r="C460" s="5">
        <v>1.6</v>
      </c>
      <c r="D460" s="5">
        <v>14.5</v>
      </c>
      <c r="F460" s="11">
        <f>'[1]2016'!E277</f>
        <v>418</v>
      </c>
      <c r="I460" s="14">
        <v>42644</v>
      </c>
      <c r="J460" s="13">
        <v>0</v>
      </c>
      <c r="K460" s="11"/>
      <c r="N460" s="11"/>
      <c r="T460" s="11">
        <f t="shared" si="32"/>
        <v>1.6</v>
      </c>
      <c r="U460" s="11">
        <f t="shared" si="33"/>
        <v>49.200000000000479</v>
      </c>
    </row>
    <row r="461" spans="1:21" x14ac:dyDescent="0.25">
      <c r="A461" s="7">
        <v>67516001</v>
      </c>
      <c r="B461" s="8">
        <v>42645</v>
      </c>
      <c r="C461" s="5">
        <v>0</v>
      </c>
      <c r="D461" s="5">
        <v>13.2</v>
      </c>
      <c r="F461" s="11">
        <f>'[1]2016'!E278</f>
        <v>1202</v>
      </c>
      <c r="H461" s="11">
        <v>368</v>
      </c>
      <c r="I461" s="14">
        <v>42645</v>
      </c>
      <c r="J461" s="13">
        <v>19.799999999999962</v>
      </c>
      <c r="K461" s="11">
        <f t="shared" si="34"/>
        <v>13.2</v>
      </c>
      <c r="N461" s="11"/>
      <c r="T461" s="11">
        <f t="shared" si="32"/>
        <v>-19.799999999999962</v>
      </c>
      <c r="U461" s="11">
        <f t="shared" si="33"/>
        <v>29.400000000000517</v>
      </c>
    </row>
    <row r="462" spans="1:21" x14ac:dyDescent="0.25">
      <c r="A462" s="7">
        <v>67516001</v>
      </c>
      <c r="B462" s="8">
        <v>42646</v>
      </c>
      <c r="C462" s="5">
        <v>0</v>
      </c>
      <c r="D462" s="5">
        <v>12.2</v>
      </c>
      <c r="F462" s="11">
        <f>'[1]2016'!E279</f>
        <v>1451</v>
      </c>
      <c r="H462" s="11">
        <v>369</v>
      </c>
      <c r="I462" s="14">
        <v>42646</v>
      </c>
      <c r="J462" s="13">
        <v>1</v>
      </c>
      <c r="K462" s="11">
        <f t="shared" si="34"/>
        <v>12.2</v>
      </c>
      <c r="N462" s="11"/>
      <c r="T462" s="11">
        <f t="shared" si="32"/>
        <v>-1</v>
      </c>
      <c r="U462" s="11">
        <f t="shared" si="33"/>
        <v>28.400000000000517</v>
      </c>
    </row>
    <row r="463" spans="1:21" x14ac:dyDescent="0.25">
      <c r="A463" s="7">
        <v>67516001</v>
      </c>
      <c r="B463" s="8">
        <v>42647</v>
      </c>
      <c r="C463" s="5">
        <v>0</v>
      </c>
      <c r="D463" s="5">
        <v>11</v>
      </c>
      <c r="F463" s="11">
        <f>'[1]2016'!E280</f>
        <v>1281</v>
      </c>
      <c r="H463" s="11">
        <v>370</v>
      </c>
      <c r="I463" s="14">
        <v>42647</v>
      </c>
      <c r="J463" s="13">
        <v>0.2</v>
      </c>
      <c r="K463" s="11">
        <f t="shared" si="34"/>
        <v>11</v>
      </c>
      <c r="N463" s="11"/>
      <c r="T463" s="11">
        <f t="shared" si="32"/>
        <v>-0.2</v>
      </c>
      <c r="U463" s="11">
        <f t="shared" si="33"/>
        <v>28.200000000000518</v>
      </c>
    </row>
    <row r="464" spans="1:21" x14ac:dyDescent="0.25">
      <c r="A464" s="7">
        <v>67516001</v>
      </c>
      <c r="B464" s="8">
        <v>42648</v>
      </c>
      <c r="C464" s="5">
        <v>0</v>
      </c>
      <c r="D464" s="5">
        <v>8.6</v>
      </c>
      <c r="F464" s="11">
        <f>'[1]2016'!E281</f>
        <v>1458</v>
      </c>
      <c r="H464" s="11">
        <v>371</v>
      </c>
      <c r="I464" s="14">
        <v>42648</v>
      </c>
      <c r="J464" s="13">
        <v>0</v>
      </c>
      <c r="K464" s="11">
        <f t="shared" si="34"/>
        <v>8.6</v>
      </c>
      <c r="N464" s="11"/>
      <c r="T464" s="11">
        <f t="shared" ref="T464:T527" si="39">C464-J464</f>
        <v>0</v>
      </c>
      <c r="U464" s="11">
        <f t="shared" si="33"/>
        <v>28.200000000000518</v>
      </c>
    </row>
    <row r="465" spans="1:21" x14ac:dyDescent="0.25">
      <c r="A465" s="7">
        <v>67516001</v>
      </c>
      <c r="B465" s="8">
        <v>42649</v>
      </c>
      <c r="C465" s="5">
        <v>0</v>
      </c>
      <c r="D465" s="5">
        <v>7.9</v>
      </c>
      <c r="F465" s="11">
        <f>'[1]2016'!E282</f>
        <v>1401</v>
      </c>
      <c r="H465" s="11">
        <v>372</v>
      </c>
      <c r="I465" s="14">
        <v>42649</v>
      </c>
      <c r="J465" s="13">
        <v>0</v>
      </c>
      <c r="K465" s="11">
        <f t="shared" si="34"/>
        <v>7.9</v>
      </c>
      <c r="N465" s="11"/>
      <c r="T465" s="11">
        <f t="shared" si="39"/>
        <v>0</v>
      </c>
      <c r="U465" s="11">
        <f t="shared" si="33"/>
        <v>28.200000000000518</v>
      </c>
    </row>
    <row r="466" spans="1:21" x14ac:dyDescent="0.25">
      <c r="A466" s="7">
        <v>67516001</v>
      </c>
      <c r="B466" s="8">
        <v>42650</v>
      </c>
      <c r="C466" s="5">
        <v>0</v>
      </c>
      <c r="D466" s="5">
        <v>10.5</v>
      </c>
      <c r="F466" s="11">
        <f>'[1]2016'!E283</f>
        <v>622</v>
      </c>
      <c r="H466" s="11">
        <v>373</v>
      </c>
      <c r="I466" s="14">
        <v>42650</v>
      </c>
      <c r="J466" s="13">
        <v>0</v>
      </c>
      <c r="K466" s="11">
        <f t="shared" si="34"/>
        <v>10.5</v>
      </c>
      <c r="N466" s="11"/>
      <c r="T466" s="11">
        <f t="shared" si="39"/>
        <v>0</v>
      </c>
      <c r="U466" s="11">
        <f t="shared" si="33"/>
        <v>28.200000000000518</v>
      </c>
    </row>
    <row r="467" spans="1:21" x14ac:dyDescent="0.25">
      <c r="A467" s="7">
        <v>67516001</v>
      </c>
      <c r="B467" s="8">
        <v>42651</v>
      </c>
      <c r="C467" s="5">
        <v>0.2</v>
      </c>
      <c r="D467" s="5">
        <v>9.1999999999999993</v>
      </c>
      <c r="F467" s="11">
        <f>'[1]2016'!E284</f>
        <v>800</v>
      </c>
      <c r="H467" s="11">
        <v>374</v>
      </c>
      <c r="I467" s="14">
        <v>42651</v>
      </c>
      <c r="J467" s="13">
        <v>0</v>
      </c>
      <c r="K467" s="11">
        <f t="shared" si="34"/>
        <v>9.1999999999999993</v>
      </c>
      <c r="N467" s="11"/>
      <c r="T467" s="11">
        <f t="shared" si="39"/>
        <v>0.2</v>
      </c>
      <c r="U467" s="11">
        <f t="shared" ref="U467:U530" si="40">U466+T467</f>
        <v>28.400000000000517</v>
      </c>
    </row>
    <row r="468" spans="1:21" x14ac:dyDescent="0.25">
      <c r="A468" s="7">
        <v>67516001</v>
      </c>
      <c r="B468" s="8">
        <v>42652</v>
      </c>
      <c r="C468" s="5">
        <v>0.8</v>
      </c>
      <c r="D468" s="5">
        <v>7.7</v>
      </c>
      <c r="F468" s="11">
        <f>'[1]2016'!E285</f>
        <v>521</v>
      </c>
      <c r="H468" s="11">
        <v>375</v>
      </c>
      <c r="I468" s="14">
        <v>42652</v>
      </c>
      <c r="J468" s="13">
        <v>0</v>
      </c>
      <c r="K468" s="11">
        <f t="shared" si="34"/>
        <v>7.7</v>
      </c>
      <c r="N468" s="11"/>
      <c r="T468" s="11">
        <f t="shared" si="39"/>
        <v>0.8</v>
      </c>
      <c r="U468" s="11">
        <f t="shared" si="40"/>
        <v>29.200000000000518</v>
      </c>
    </row>
    <row r="469" spans="1:21" x14ac:dyDescent="0.25">
      <c r="A469" s="7">
        <v>67516001</v>
      </c>
      <c r="B469" s="8">
        <v>42653</v>
      </c>
      <c r="C469" s="5">
        <v>0.6</v>
      </c>
      <c r="D469" s="5">
        <v>7.1</v>
      </c>
      <c r="F469" s="11">
        <f>'[1]2016'!E286</f>
        <v>973</v>
      </c>
      <c r="H469" s="11">
        <v>376</v>
      </c>
      <c r="I469" s="14">
        <v>42653</v>
      </c>
      <c r="J469" s="13">
        <v>0</v>
      </c>
      <c r="K469" s="11">
        <f t="shared" si="34"/>
        <v>7.1</v>
      </c>
      <c r="N469" s="11"/>
      <c r="T469" s="11">
        <f t="shared" si="39"/>
        <v>0.6</v>
      </c>
      <c r="U469" s="11">
        <f t="shared" si="40"/>
        <v>29.800000000000519</v>
      </c>
    </row>
    <row r="470" spans="1:21" x14ac:dyDescent="0.25">
      <c r="A470" s="7">
        <v>67516001</v>
      </c>
      <c r="B470" s="8">
        <v>42654</v>
      </c>
      <c r="C470" s="5">
        <v>0</v>
      </c>
      <c r="D470" s="5">
        <v>8.1999999999999993</v>
      </c>
      <c r="F470" s="11">
        <f>'[1]2016'!E287</f>
        <v>897</v>
      </c>
      <c r="H470" s="11">
        <v>377</v>
      </c>
      <c r="I470" s="14">
        <v>42654</v>
      </c>
      <c r="J470" s="13">
        <v>0</v>
      </c>
      <c r="K470" s="11">
        <f t="shared" si="34"/>
        <v>8.1999999999999993</v>
      </c>
      <c r="N470" s="11"/>
      <c r="T470" s="11">
        <f t="shared" si="39"/>
        <v>0</v>
      </c>
      <c r="U470" s="11">
        <f t="shared" si="40"/>
        <v>29.800000000000519</v>
      </c>
    </row>
    <row r="471" spans="1:21" x14ac:dyDescent="0.25">
      <c r="A471" s="7">
        <v>67516001</v>
      </c>
      <c r="B471" s="8">
        <v>42655</v>
      </c>
      <c r="C471" s="5">
        <v>0</v>
      </c>
      <c r="D471" s="5">
        <v>8</v>
      </c>
      <c r="F471" s="16">
        <f>AVERAGE('[1]2014'!E287,'[1]2015'!F287)</f>
        <v>806</v>
      </c>
      <c r="G471" s="16"/>
      <c r="H471" s="11">
        <v>378</v>
      </c>
      <c r="I471" s="14">
        <v>42655</v>
      </c>
      <c r="J471" s="13">
        <v>0</v>
      </c>
      <c r="K471" s="11">
        <f t="shared" si="34"/>
        <v>8</v>
      </c>
      <c r="N471" s="11"/>
      <c r="T471" s="11">
        <f t="shared" si="39"/>
        <v>0</v>
      </c>
      <c r="U471" s="11">
        <f t="shared" si="40"/>
        <v>29.800000000000519</v>
      </c>
    </row>
    <row r="472" spans="1:21" x14ac:dyDescent="0.25">
      <c r="A472" s="7">
        <v>67516001</v>
      </c>
      <c r="B472" s="8">
        <v>42656</v>
      </c>
      <c r="C472" s="5">
        <v>0</v>
      </c>
      <c r="D472" s="5">
        <v>7.3</v>
      </c>
      <c r="F472" s="16">
        <f>AVERAGE('[1]2014'!E288,'[1]2015'!F288)</f>
        <v>650</v>
      </c>
      <c r="G472" s="16"/>
      <c r="H472" s="11">
        <v>379</v>
      </c>
      <c r="I472" s="14">
        <v>42656</v>
      </c>
      <c r="J472" s="13">
        <v>0</v>
      </c>
      <c r="K472" s="11">
        <f t="shared" si="34"/>
        <v>7.3</v>
      </c>
      <c r="N472" s="11"/>
      <c r="T472" s="11">
        <f t="shared" si="39"/>
        <v>0</v>
      </c>
      <c r="U472" s="11">
        <f t="shared" si="40"/>
        <v>29.800000000000519</v>
      </c>
    </row>
    <row r="473" spans="1:21" x14ac:dyDescent="0.25">
      <c r="A473" s="7">
        <v>67516001</v>
      </c>
      <c r="B473" s="8">
        <v>42657</v>
      </c>
      <c r="C473" s="5">
        <v>0.2</v>
      </c>
      <c r="D473" s="5">
        <v>8.1999999999999993</v>
      </c>
      <c r="F473" s="16">
        <f>AVERAGE('[1]2014'!E289,'[1]2015'!F289)</f>
        <v>715</v>
      </c>
      <c r="G473" s="16"/>
      <c r="H473" s="11">
        <v>380</v>
      </c>
      <c r="I473" s="14">
        <v>42657</v>
      </c>
      <c r="J473" s="13">
        <v>0.2</v>
      </c>
      <c r="K473" s="11">
        <f t="shared" si="34"/>
        <v>8.1999999999999993</v>
      </c>
      <c r="N473" s="11"/>
      <c r="T473" s="11">
        <f t="shared" si="39"/>
        <v>0</v>
      </c>
      <c r="U473" s="11">
        <f t="shared" si="40"/>
        <v>29.800000000000519</v>
      </c>
    </row>
    <row r="474" spans="1:21" x14ac:dyDescent="0.25">
      <c r="A474" s="7">
        <v>67516001</v>
      </c>
      <c r="B474" s="8">
        <v>42658</v>
      </c>
      <c r="C474" s="5">
        <v>0</v>
      </c>
      <c r="D474" s="5">
        <v>11.3</v>
      </c>
      <c r="F474" s="16">
        <f>AVERAGE('[1]2014'!E290,'[1]2015'!F290)</f>
        <v>673</v>
      </c>
      <c r="G474" s="16"/>
      <c r="H474" s="11">
        <v>381</v>
      </c>
      <c r="I474" s="14">
        <v>42658</v>
      </c>
      <c r="J474" s="13">
        <v>0.2</v>
      </c>
      <c r="K474" s="11">
        <f t="shared" si="34"/>
        <v>11.3</v>
      </c>
      <c r="N474" s="11"/>
      <c r="T474" s="11">
        <f t="shared" si="39"/>
        <v>-0.2</v>
      </c>
      <c r="U474" s="11">
        <f t="shared" si="40"/>
        <v>29.60000000000052</v>
      </c>
    </row>
    <row r="475" spans="1:21" x14ac:dyDescent="0.25">
      <c r="A475" s="7">
        <v>67516001</v>
      </c>
      <c r="B475" s="8">
        <v>42659</v>
      </c>
      <c r="C475" s="5">
        <v>0</v>
      </c>
      <c r="D475" s="5">
        <v>10.4</v>
      </c>
      <c r="F475" s="16">
        <f>AVERAGE('[1]2014'!E291,'[1]2015'!F291)</f>
        <v>388</v>
      </c>
      <c r="G475" s="16"/>
      <c r="H475" s="11">
        <v>382</v>
      </c>
      <c r="I475" s="14">
        <v>42659</v>
      </c>
      <c r="J475" s="13">
        <v>0.2</v>
      </c>
      <c r="K475" s="11">
        <f t="shared" si="34"/>
        <v>10.4</v>
      </c>
      <c r="N475" s="11"/>
      <c r="T475" s="11">
        <f t="shared" si="39"/>
        <v>-0.2</v>
      </c>
      <c r="U475" s="11">
        <f t="shared" si="40"/>
        <v>29.400000000000521</v>
      </c>
    </row>
    <row r="476" spans="1:21" x14ac:dyDescent="0.25">
      <c r="A476" s="7">
        <v>67516001</v>
      </c>
      <c r="B476" s="8">
        <v>42660</v>
      </c>
      <c r="C476" s="5">
        <v>7.9</v>
      </c>
      <c r="D476" s="5">
        <v>11.4</v>
      </c>
      <c r="F476" s="16">
        <f>AVERAGE('[1]2014'!E292,'[1]2015'!F292)</f>
        <v>505.5</v>
      </c>
      <c r="G476" s="16"/>
      <c r="H476" s="11">
        <v>383</v>
      </c>
      <c r="I476" s="14">
        <v>42660</v>
      </c>
      <c r="J476" s="13">
        <v>0</v>
      </c>
      <c r="K476" s="11">
        <f t="shared" si="34"/>
        <v>11.4</v>
      </c>
      <c r="N476" s="11"/>
      <c r="T476" s="11">
        <f t="shared" si="39"/>
        <v>7.9</v>
      </c>
      <c r="U476" s="11">
        <f t="shared" si="40"/>
        <v>37.300000000000523</v>
      </c>
    </row>
    <row r="477" spans="1:21" x14ac:dyDescent="0.25">
      <c r="A477" s="7">
        <v>67516001</v>
      </c>
      <c r="B477" s="8">
        <v>42661</v>
      </c>
      <c r="C477" s="5">
        <v>4.2</v>
      </c>
      <c r="D477" s="5">
        <v>12.6</v>
      </c>
      <c r="F477" s="16">
        <f>AVERAGE('[1]2014'!E293,'[1]2015'!F293)</f>
        <v>863.5</v>
      </c>
      <c r="G477" s="16"/>
      <c r="H477" s="11">
        <v>384</v>
      </c>
      <c r="I477" s="14">
        <v>42661</v>
      </c>
      <c r="J477" s="13">
        <v>4.8000000000000016</v>
      </c>
      <c r="K477" s="11">
        <f t="shared" si="34"/>
        <v>12.6</v>
      </c>
      <c r="N477" s="11"/>
      <c r="T477" s="11">
        <f t="shared" si="39"/>
        <v>-0.60000000000000142</v>
      </c>
      <c r="U477" s="11">
        <f t="shared" si="40"/>
        <v>36.700000000000522</v>
      </c>
    </row>
    <row r="478" spans="1:21" x14ac:dyDescent="0.25">
      <c r="A478" s="7">
        <v>67516001</v>
      </c>
      <c r="B478" s="8">
        <v>42662</v>
      </c>
      <c r="C478" s="5">
        <v>1</v>
      </c>
      <c r="D478" s="5">
        <v>9.5</v>
      </c>
      <c r="F478" s="16">
        <f>AVERAGE('[1]2014'!E294,'[1]2015'!F294)</f>
        <v>1143.5</v>
      </c>
      <c r="G478" s="16"/>
      <c r="H478" s="11">
        <v>385</v>
      </c>
      <c r="I478" s="14">
        <v>42662</v>
      </c>
      <c r="J478" s="13">
        <v>1.5999999999999999</v>
      </c>
      <c r="K478" s="11">
        <f t="shared" si="34"/>
        <v>9.5</v>
      </c>
      <c r="N478" s="11"/>
      <c r="T478" s="11">
        <f t="shared" si="39"/>
        <v>-0.59999999999999987</v>
      </c>
      <c r="U478" s="11">
        <f t="shared" si="40"/>
        <v>36.10000000000052</v>
      </c>
    </row>
    <row r="479" spans="1:21" x14ac:dyDescent="0.25">
      <c r="A479" s="7">
        <v>67516001</v>
      </c>
      <c r="B479" s="8">
        <v>42663</v>
      </c>
      <c r="C479" s="5">
        <v>5.8</v>
      </c>
      <c r="D479" s="5">
        <v>9.1</v>
      </c>
      <c r="F479" s="16">
        <f>AVERAGE('[1]2014'!E295,'[1]2015'!F295)</f>
        <v>854</v>
      </c>
      <c r="G479" s="16"/>
      <c r="H479" s="11">
        <v>386</v>
      </c>
      <c r="I479" s="14">
        <v>42663</v>
      </c>
      <c r="J479" s="13">
        <v>4.2000000000000011</v>
      </c>
      <c r="K479" s="11">
        <f t="shared" ref="K479:K542" si="41">D479</f>
        <v>9.1</v>
      </c>
      <c r="N479" s="11"/>
      <c r="T479" s="11">
        <f t="shared" si="39"/>
        <v>1.5999999999999988</v>
      </c>
      <c r="U479" s="11">
        <f t="shared" si="40"/>
        <v>37.700000000000522</v>
      </c>
    </row>
    <row r="480" spans="1:21" x14ac:dyDescent="0.25">
      <c r="A480" s="7">
        <v>67516001</v>
      </c>
      <c r="B480" s="8">
        <v>42664</v>
      </c>
      <c r="C480" s="5">
        <v>0</v>
      </c>
      <c r="D480" s="5">
        <v>7.5</v>
      </c>
      <c r="F480" s="16">
        <f>AVERAGE('[1]2014'!E296,'[1]2015'!F296)</f>
        <v>721.5</v>
      </c>
      <c r="G480" s="16"/>
      <c r="H480" s="11">
        <v>387</v>
      </c>
      <c r="I480" s="14">
        <v>42664</v>
      </c>
      <c r="J480" s="13">
        <v>6.8000000000000034</v>
      </c>
      <c r="K480" s="11">
        <f t="shared" si="41"/>
        <v>7.5</v>
      </c>
      <c r="N480" s="11"/>
      <c r="T480" s="11">
        <f t="shared" si="39"/>
        <v>-6.8000000000000034</v>
      </c>
      <c r="U480" s="11">
        <f t="shared" si="40"/>
        <v>30.900000000000517</v>
      </c>
    </row>
    <row r="481" spans="1:21" x14ac:dyDescent="0.25">
      <c r="A481" s="7">
        <v>67516001</v>
      </c>
      <c r="B481" s="8">
        <v>42665</v>
      </c>
      <c r="C481" s="5">
        <v>0</v>
      </c>
      <c r="D481" s="5">
        <v>8.1999999999999993</v>
      </c>
      <c r="F481" s="16">
        <f>AVERAGE('[1]2014'!E297,'[1]2015'!F297)</f>
        <v>463</v>
      </c>
      <c r="G481" s="16"/>
      <c r="H481" s="11">
        <v>388</v>
      </c>
      <c r="I481" s="14">
        <v>42665</v>
      </c>
      <c r="J481" s="13">
        <v>2.1999999999999997</v>
      </c>
      <c r="K481" s="11">
        <f t="shared" si="41"/>
        <v>8.1999999999999993</v>
      </c>
      <c r="N481" s="11"/>
      <c r="T481" s="11">
        <f t="shared" si="39"/>
        <v>-2.1999999999999997</v>
      </c>
      <c r="U481" s="11">
        <f t="shared" si="40"/>
        <v>28.700000000000518</v>
      </c>
    </row>
    <row r="482" spans="1:21" x14ac:dyDescent="0.25">
      <c r="A482" s="7">
        <v>67516001</v>
      </c>
      <c r="B482" s="8">
        <v>42666</v>
      </c>
      <c r="C482" s="5">
        <v>6.7</v>
      </c>
      <c r="D482" s="5">
        <v>5.9</v>
      </c>
      <c r="F482" s="16">
        <f>AVERAGE('[1]2014'!E298,'[1]2015'!F298)</f>
        <v>743.5</v>
      </c>
      <c r="G482" s="16"/>
      <c r="H482" s="11">
        <v>389</v>
      </c>
      <c r="I482" s="14">
        <v>42666</v>
      </c>
      <c r="J482" s="13">
        <v>0.2</v>
      </c>
      <c r="K482" s="11">
        <f t="shared" si="41"/>
        <v>5.9</v>
      </c>
      <c r="N482" s="11"/>
      <c r="T482" s="11">
        <f t="shared" si="39"/>
        <v>6.5</v>
      </c>
      <c r="U482" s="11">
        <f t="shared" si="40"/>
        <v>35.200000000000514</v>
      </c>
    </row>
    <row r="483" spans="1:21" x14ac:dyDescent="0.25">
      <c r="A483" s="7">
        <v>67516001</v>
      </c>
      <c r="B483" s="8">
        <v>42667</v>
      </c>
      <c r="C483" s="5">
        <v>12.3</v>
      </c>
      <c r="D483" s="5">
        <v>11</v>
      </c>
      <c r="F483" s="16">
        <f>AVERAGE('[1]2014'!E299,'[1]2015'!F299)</f>
        <v>923.5</v>
      </c>
      <c r="G483" s="16"/>
      <c r="H483" s="11">
        <v>390</v>
      </c>
      <c r="I483" s="14">
        <v>42667</v>
      </c>
      <c r="J483" s="13">
        <v>1.4</v>
      </c>
      <c r="K483" s="11">
        <f t="shared" si="41"/>
        <v>11</v>
      </c>
      <c r="N483" s="11"/>
      <c r="T483" s="11">
        <f t="shared" si="39"/>
        <v>10.9</v>
      </c>
      <c r="U483" s="11">
        <f t="shared" si="40"/>
        <v>46.100000000000513</v>
      </c>
    </row>
    <row r="484" spans="1:21" x14ac:dyDescent="0.25">
      <c r="A484" s="7">
        <v>67516001</v>
      </c>
      <c r="B484" s="8">
        <v>42668</v>
      </c>
      <c r="C484" s="5">
        <v>0</v>
      </c>
      <c r="D484" s="5">
        <v>12.1</v>
      </c>
      <c r="F484" s="16">
        <f>AVERAGE('[1]2014'!E300,'[1]2015'!F300)</f>
        <v>653</v>
      </c>
      <c r="G484" s="16"/>
      <c r="H484" s="11">
        <v>391</v>
      </c>
      <c r="I484" s="14">
        <v>42668</v>
      </c>
      <c r="J484" s="13">
        <v>4.4000000000000012</v>
      </c>
      <c r="K484" s="11">
        <f t="shared" si="41"/>
        <v>12.1</v>
      </c>
      <c r="N484" s="11"/>
      <c r="T484" s="11">
        <f t="shared" si="39"/>
        <v>-4.4000000000000012</v>
      </c>
      <c r="U484" s="11">
        <f t="shared" si="40"/>
        <v>41.700000000000514</v>
      </c>
    </row>
    <row r="485" spans="1:21" x14ac:dyDescent="0.25">
      <c r="A485" s="7">
        <v>67516001</v>
      </c>
      <c r="B485" s="8">
        <v>42669</v>
      </c>
      <c r="C485" s="5">
        <v>0</v>
      </c>
      <c r="D485" s="5">
        <v>10.3</v>
      </c>
      <c r="F485" s="16">
        <f>AVERAGE('[1]2014'!E301,'[1]2015'!F301)</f>
        <v>931</v>
      </c>
      <c r="G485" s="16"/>
      <c r="H485" s="11">
        <v>392</v>
      </c>
      <c r="I485" s="14">
        <v>42669</v>
      </c>
      <c r="J485" s="13">
        <v>0</v>
      </c>
      <c r="K485" s="11">
        <f t="shared" si="41"/>
        <v>10.3</v>
      </c>
      <c r="N485" s="11"/>
      <c r="T485" s="11">
        <f t="shared" si="39"/>
        <v>0</v>
      </c>
      <c r="U485" s="11">
        <f t="shared" si="40"/>
        <v>41.700000000000514</v>
      </c>
    </row>
    <row r="486" spans="1:21" x14ac:dyDescent="0.25">
      <c r="A486" s="7">
        <v>67516001</v>
      </c>
      <c r="B486" s="8">
        <v>42670</v>
      </c>
      <c r="C486" s="5">
        <v>0</v>
      </c>
      <c r="D486" s="5">
        <v>8.3000000000000007</v>
      </c>
      <c r="F486" s="16">
        <f>AVERAGE('[1]2014'!E302,'[1]2015'!F302)</f>
        <v>529.5</v>
      </c>
      <c r="G486" s="16"/>
      <c r="H486" s="11">
        <v>393</v>
      </c>
      <c r="I486" s="14">
        <v>42670</v>
      </c>
      <c r="J486" s="13">
        <v>0</v>
      </c>
      <c r="K486" s="11">
        <f t="shared" si="41"/>
        <v>8.3000000000000007</v>
      </c>
      <c r="N486" s="11"/>
      <c r="T486" s="11">
        <f t="shared" si="39"/>
        <v>0</v>
      </c>
      <c r="U486" s="11">
        <f t="shared" si="40"/>
        <v>41.700000000000514</v>
      </c>
    </row>
    <row r="487" spans="1:21" x14ac:dyDescent="0.25">
      <c r="A487" s="7">
        <v>67516001</v>
      </c>
      <c r="B487" s="8">
        <v>42671</v>
      </c>
      <c r="C487" s="5">
        <v>0</v>
      </c>
      <c r="D487" s="5">
        <v>7.5</v>
      </c>
      <c r="F487" s="16">
        <f>AVERAGE('[1]2014'!E303,'[1]2015'!F303)</f>
        <v>658</v>
      </c>
      <c r="G487" s="16"/>
      <c r="H487" s="11">
        <v>394</v>
      </c>
      <c r="I487" s="14">
        <v>42671</v>
      </c>
      <c r="J487" s="13">
        <v>0.2</v>
      </c>
      <c r="K487" s="11">
        <f t="shared" si="41"/>
        <v>7.5</v>
      </c>
      <c r="N487" s="11"/>
      <c r="T487" s="11">
        <f t="shared" si="39"/>
        <v>-0.2</v>
      </c>
      <c r="U487" s="11">
        <f t="shared" si="40"/>
        <v>41.500000000000512</v>
      </c>
    </row>
    <row r="488" spans="1:21" x14ac:dyDescent="0.25">
      <c r="A488" s="7">
        <v>67516001</v>
      </c>
      <c r="B488" s="8">
        <v>42672</v>
      </c>
      <c r="C488" s="5">
        <v>0</v>
      </c>
      <c r="D488" s="5">
        <v>10.7</v>
      </c>
      <c r="F488" s="16">
        <f>AVERAGE('[1]2014'!E304,'[1]2015'!F304)</f>
        <v>779.5</v>
      </c>
      <c r="G488" s="16"/>
      <c r="H488" s="11">
        <v>395</v>
      </c>
      <c r="I488" s="14">
        <v>42672</v>
      </c>
      <c r="J488" s="13">
        <v>0.2</v>
      </c>
      <c r="K488" s="11">
        <f t="shared" si="41"/>
        <v>10.7</v>
      </c>
      <c r="N488" s="11"/>
      <c r="T488" s="11">
        <f t="shared" si="39"/>
        <v>-0.2</v>
      </c>
      <c r="U488" s="11">
        <f t="shared" si="40"/>
        <v>41.300000000000509</v>
      </c>
    </row>
    <row r="489" spans="1:21" x14ac:dyDescent="0.25">
      <c r="A489" s="7">
        <v>67516001</v>
      </c>
      <c r="B489" s="8">
        <v>42673</v>
      </c>
      <c r="C489" s="5">
        <v>0</v>
      </c>
      <c r="D489" s="5">
        <v>8.1999999999999993</v>
      </c>
      <c r="F489" s="16">
        <f>AVERAGE('[1]2014'!E305,'[1]2015'!F305)</f>
        <v>708.5</v>
      </c>
      <c r="G489" s="16"/>
      <c r="H489" s="11">
        <v>396</v>
      </c>
      <c r="I489" s="14">
        <v>42673</v>
      </c>
      <c r="J489" s="13">
        <v>0</v>
      </c>
      <c r="K489" s="11">
        <f t="shared" si="41"/>
        <v>8.1999999999999993</v>
      </c>
      <c r="N489" s="11"/>
      <c r="T489" s="11">
        <f t="shared" si="39"/>
        <v>0</v>
      </c>
      <c r="U489" s="11">
        <f t="shared" si="40"/>
        <v>41.300000000000509</v>
      </c>
    </row>
    <row r="490" spans="1:21" x14ac:dyDescent="0.25">
      <c r="A490" s="7">
        <v>67516001</v>
      </c>
      <c r="B490" s="8">
        <v>42674</v>
      </c>
      <c r="C490" s="5">
        <v>0</v>
      </c>
      <c r="D490" s="5">
        <v>8.6999999999999993</v>
      </c>
      <c r="F490" s="16">
        <f>AVERAGE('[1]2014'!E306,'[1]2015'!F306)</f>
        <v>824.5</v>
      </c>
      <c r="G490" s="16"/>
      <c r="H490" s="11">
        <v>397</v>
      </c>
      <c r="I490" s="14">
        <v>42674</v>
      </c>
      <c r="J490" s="13">
        <v>0.2</v>
      </c>
      <c r="K490" s="11">
        <f t="shared" si="41"/>
        <v>8.6999999999999993</v>
      </c>
      <c r="N490" s="11"/>
      <c r="T490" s="11">
        <f t="shared" si="39"/>
        <v>-0.2</v>
      </c>
      <c r="U490" s="11">
        <f t="shared" si="40"/>
        <v>41.100000000000506</v>
      </c>
    </row>
    <row r="491" spans="1:21" x14ac:dyDescent="0.25">
      <c r="A491" s="7">
        <v>67516001</v>
      </c>
      <c r="B491" s="8">
        <v>42675</v>
      </c>
      <c r="C491" s="5">
        <v>0</v>
      </c>
      <c r="D491" s="5">
        <v>6.9</v>
      </c>
      <c r="F491" s="16">
        <f>AVERAGE('[1]2014'!E307,'[1]2015'!F307)</f>
        <v>659</v>
      </c>
      <c r="G491" s="16"/>
      <c r="H491" s="11">
        <v>398</v>
      </c>
      <c r="I491" s="14">
        <v>42675</v>
      </c>
      <c r="J491" s="13">
        <v>0</v>
      </c>
      <c r="K491" s="11">
        <f t="shared" si="41"/>
        <v>6.9</v>
      </c>
      <c r="N491" s="11"/>
      <c r="T491" s="11">
        <f t="shared" si="39"/>
        <v>0</v>
      </c>
      <c r="U491" s="11">
        <f t="shared" si="40"/>
        <v>41.100000000000506</v>
      </c>
    </row>
    <row r="492" spans="1:21" x14ac:dyDescent="0.25">
      <c r="A492" s="7">
        <v>67516001</v>
      </c>
      <c r="B492" s="8">
        <v>42676</v>
      </c>
      <c r="C492" s="5">
        <v>0</v>
      </c>
      <c r="D492" s="5">
        <v>7.9</v>
      </c>
      <c r="F492" s="16">
        <f>AVERAGE('[1]2014'!E308,'[1]2015'!F308)</f>
        <v>544.5</v>
      </c>
      <c r="G492" s="16"/>
      <c r="H492" s="11">
        <v>399</v>
      </c>
      <c r="I492" s="14">
        <v>42676</v>
      </c>
      <c r="J492" s="13">
        <v>0.2</v>
      </c>
      <c r="K492" s="11">
        <f t="shared" si="41"/>
        <v>7.9</v>
      </c>
      <c r="N492" s="11"/>
      <c r="T492" s="11">
        <f t="shared" si="39"/>
        <v>-0.2</v>
      </c>
      <c r="U492" s="11">
        <f t="shared" si="40"/>
        <v>40.900000000000503</v>
      </c>
    </row>
    <row r="493" spans="1:21" x14ac:dyDescent="0.25">
      <c r="A493" s="7">
        <v>67516001</v>
      </c>
      <c r="B493" s="8">
        <v>42677</v>
      </c>
      <c r="C493" s="5">
        <v>0</v>
      </c>
      <c r="D493" s="5">
        <v>5.2</v>
      </c>
      <c r="F493" s="16">
        <f>AVERAGE('[1]2014'!E309,'[1]2015'!F309)</f>
        <v>268.5</v>
      </c>
      <c r="G493" s="16"/>
      <c r="H493" s="11">
        <v>400</v>
      </c>
      <c r="I493" s="14">
        <v>42677</v>
      </c>
      <c r="J493" s="13">
        <v>0</v>
      </c>
      <c r="K493" s="11">
        <f t="shared" si="41"/>
        <v>5.2</v>
      </c>
      <c r="N493" s="11"/>
      <c r="T493" s="11">
        <f t="shared" si="39"/>
        <v>0</v>
      </c>
      <c r="U493" s="11">
        <f t="shared" si="40"/>
        <v>40.900000000000503</v>
      </c>
    </row>
    <row r="494" spans="1:21" x14ac:dyDescent="0.25">
      <c r="A494" s="7">
        <v>67516001</v>
      </c>
      <c r="B494" s="8">
        <v>42678</v>
      </c>
      <c r="C494" s="5">
        <v>3.6</v>
      </c>
      <c r="D494" s="5">
        <v>4.2</v>
      </c>
      <c r="F494" s="16">
        <f>AVERAGE('[1]2014'!E310,'[1]2015'!F310)</f>
        <v>353.5</v>
      </c>
      <c r="G494" s="16"/>
      <c r="H494" s="11">
        <v>401</v>
      </c>
      <c r="I494" s="14">
        <v>42678</v>
      </c>
      <c r="J494" s="13">
        <v>0</v>
      </c>
      <c r="K494" s="11">
        <f t="shared" si="41"/>
        <v>4.2</v>
      </c>
      <c r="N494" s="11"/>
      <c r="T494" s="11">
        <f t="shared" si="39"/>
        <v>3.6</v>
      </c>
      <c r="U494" s="11">
        <f t="shared" si="40"/>
        <v>44.500000000000504</v>
      </c>
    </row>
    <row r="495" spans="1:21" x14ac:dyDescent="0.25">
      <c r="A495" s="7">
        <v>67516001</v>
      </c>
      <c r="B495" s="8">
        <v>42679</v>
      </c>
      <c r="C495" s="5">
        <v>11.7</v>
      </c>
      <c r="D495" s="5">
        <v>7</v>
      </c>
      <c r="F495" s="16">
        <f>AVERAGE('[1]2014'!E311,'[1]2015'!F311)</f>
        <v>453.5</v>
      </c>
      <c r="G495" s="16"/>
      <c r="H495" s="11">
        <v>402</v>
      </c>
      <c r="I495" s="14">
        <v>42679</v>
      </c>
      <c r="J495" s="13">
        <v>0</v>
      </c>
      <c r="K495" s="11">
        <f t="shared" si="41"/>
        <v>7</v>
      </c>
      <c r="N495" s="11"/>
      <c r="T495" s="11">
        <f t="shared" si="39"/>
        <v>11.7</v>
      </c>
      <c r="U495" s="11">
        <f t="shared" si="40"/>
        <v>56.2000000000005</v>
      </c>
    </row>
    <row r="496" spans="1:21" x14ac:dyDescent="0.25">
      <c r="A496" s="7">
        <v>67516001</v>
      </c>
      <c r="B496" s="8">
        <v>42680</v>
      </c>
      <c r="C496" s="5">
        <v>2.4</v>
      </c>
      <c r="D496" s="5">
        <v>4.5999999999999996</v>
      </c>
      <c r="F496" s="16">
        <f>AVERAGE('[1]2014'!E312,'[1]2015'!F312)</f>
        <v>642</v>
      </c>
      <c r="G496" s="16"/>
      <c r="H496" s="11">
        <v>403</v>
      </c>
      <c r="I496" s="14">
        <v>42680</v>
      </c>
      <c r="J496" s="13">
        <v>0.4</v>
      </c>
      <c r="K496" s="11">
        <f t="shared" si="41"/>
        <v>4.5999999999999996</v>
      </c>
      <c r="N496" s="11"/>
      <c r="T496" s="11">
        <f t="shared" si="39"/>
        <v>2</v>
      </c>
      <c r="U496" s="11">
        <f t="shared" si="40"/>
        <v>58.2000000000005</v>
      </c>
    </row>
    <row r="497" spans="1:21" x14ac:dyDescent="0.25">
      <c r="A497" s="7">
        <v>67516001</v>
      </c>
      <c r="B497" s="8">
        <v>42681</v>
      </c>
      <c r="C497" s="5">
        <v>0</v>
      </c>
      <c r="D497" s="5">
        <v>2.9</v>
      </c>
      <c r="F497" s="16">
        <f>AVERAGE('[1]2014'!E313,'[1]2015'!F313)</f>
        <v>593.5</v>
      </c>
      <c r="G497" s="16"/>
      <c r="H497" s="11">
        <v>404</v>
      </c>
      <c r="I497" s="14">
        <v>42681</v>
      </c>
      <c r="J497" s="13">
        <v>0</v>
      </c>
      <c r="K497" s="11">
        <f t="shared" si="41"/>
        <v>2.9</v>
      </c>
      <c r="N497" s="11"/>
      <c r="T497" s="11">
        <f t="shared" si="39"/>
        <v>0</v>
      </c>
      <c r="U497" s="11">
        <f t="shared" si="40"/>
        <v>58.2000000000005</v>
      </c>
    </row>
    <row r="498" spans="1:21" x14ac:dyDescent="0.25">
      <c r="A498" s="7">
        <v>67516001</v>
      </c>
      <c r="B498" s="8">
        <v>42682</v>
      </c>
      <c r="C498" s="5">
        <v>1.2</v>
      </c>
      <c r="D498" s="5">
        <v>1.1000000000000001</v>
      </c>
      <c r="F498" s="16">
        <f>AVERAGE('[1]2014'!E314,'[1]2015'!F314)</f>
        <v>796.5</v>
      </c>
      <c r="G498" s="16"/>
      <c r="H498" s="11">
        <v>405</v>
      </c>
      <c r="I498" s="14">
        <v>42682</v>
      </c>
      <c r="J498" s="13">
        <v>0</v>
      </c>
      <c r="K498" s="11">
        <f t="shared" si="41"/>
        <v>1.1000000000000001</v>
      </c>
      <c r="N498" s="11"/>
      <c r="T498" s="11">
        <f t="shared" si="39"/>
        <v>1.2</v>
      </c>
      <c r="U498" s="11">
        <f t="shared" si="40"/>
        <v>59.400000000000503</v>
      </c>
    </row>
    <row r="499" spans="1:21" x14ac:dyDescent="0.25">
      <c r="A499" s="7">
        <v>67516001</v>
      </c>
      <c r="B499" s="8">
        <v>42683</v>
      </c>
      <c r="C499" s="5">
        <v>5.2</v>
      </c>
      <c r="D499" s="5">
        <v>3.6</v>
      </c>
      <c r="F499" s="16">
        <f>AVERAGE('[1]2014'!E315,'[1]2015'!F315)</f>
        <v>412</v>
      </c>
      <c r="G499" s="16"/>
      <c r="H499" s="11">
        <v>406</v>
      </c>
      <c r="I499" s="14">
        <v>42683</v>
      </c>
      <c r="J499" s="13">
        <v>0.2</v>
      </c>
      <c r="K499" s="11">
        <f t="shared" si="41"/>
        <v>3.6</v>
      </c>
      <c r="N499" s="11"/>
      <c r="T499" s="11">
        <f t="shared" si="39"/>
        <v>5</v>
      </c>
      <c r="U499" s="11">
        <f t="shared" si="40"/>
        <v>64.400000000000503</v>
      </c>
    </row>
    <row r="500" spans="1:21" x14ac:dyDescent="0.25">
      <c r="A500" s="7">
        <v>67516001</v>
      </c>
      <c r="B500" s="8">
        <v>42684</v>
      </c>
      <c r="C500" s="5">
        <v>10.1</v>
      </c>
      <c r="D500" s="5">
        <v>6.6</v>
      </c>
      <c r="F500" s="16">
        <f>AVERAGE('[1]2014'!E316,'[1]2015'!F316)</f>
        <v>430.5</v>
      </c>
      <c r="G500" s="16"/>
      <c r="H500" s="11">
        <v>407</v>
      </c>
      <c r="I500" s="14">
        <v>42684</v>
      </c>
      <c r="J500" s="13">
        <v>0</v>
      </c>
      <c r="K500" s="11">
        <f t="shared" si="41"/>
        <v>6.6</v>
      </c>
      <c r="N500" s="11"/>
      <c r="T500" s="11">
        <f t="shared" si="39"/>
        <v>10.1</v>
      </c>
      <c r="U500" s="11">
        <f t="shared" si="40"/>
        <v>74.500000000000497</v>
      </c>
    </row>
    <row r="501" spans="1:21" x14ac:dyDescent="0.25">
      <c r="A501" s="7">
        <v>67516001</v>
      </c>
      <c r="B501" s="8">
        <v>42685</v>
      </c>
      <c r="C501" s="5">
        <v>1</v>
      </c>
      <c r="D501" s="5">
        <v>4.9000000000000004</v>
      </c>
      <c r="F501" s="16">
        <f>AVERAGE('[1]2014'!E317,'[1]2015'!F317)</f>
        <v>452</v>
      </c>
      <c r="G501" s="16"/>
      <c r="H501" s="11">
        <v>408</v>
      </c>
      <c r="I501" s="14">
        <v>42685</v>
      </c>
      <c r="J501" s="13">
        <v>2.1999999999999997</v>
      </c>
      <c r="K501" s="11">
        <f t="shared" si="41"/>
        <v>4.9000000000000004</v>
      </c>
      <c r="N501" s="11"/>
      <c r="T501" s="11">
        <f t="shared" si="39"/>
        <v>-1.1999999999999997</v>
      </c>
      <c r="U501" s="11">
        <f t="shared" si="40"/>
        <v>73.300000000000495</v>
      </c>
    </row>
    <row r="502" spans="1:21" x14ac:dyDescent="0.25">
      <c r="A502" s="7">
        <v>67516001</v>
      </c>
      <c r="B502" s="8">
        <v>42686</v>
      </c>
      <c r="C502" s="5">
        <v>0</v>
      </c>
      <c r="D502" s="5">
        <v>2.2999999999999998</v>
      </c>
      <c r="F502" s="16">
        <f>AVERAGE('[1]2014'!E318,'[1]2015'!F318)</f>
        <v>425.5</v>
      </c>
      <c r="G502" s="16"/>
      <c r="H502" s="11">
        <v>409</v>
      </c>
      <c r="I502" s="14">
        <v>42686</v>
      </c>
      <c r="J502" s="13">
        <v>0</v>
      </c>
      <c r="K502" s="11">
        <f t="shared" si="41"/>
        <v>2.2999999999999998</v>
      </c>
      <c r="N502" s="11"/>
      <c r="T502" s="11">
        <f t="shared" si="39"/>
        <v>0</v>
      </c>
      <c r="U502" s="11">
        <f t="shared" si="40"/>
        <v>73.300000000000495</v>
      </c>
    </row>
    <row r="503" spans="1:21" x14ac:dyDescent="0.25">
      <c r="A503" s="7">
        <v>67516001</v>
      </c>
      <c r="B503" s="8">
        <v>42687</v>
      </c>
      <c r="C503" s="5">
        <v>0</v>
      </c>
      <c r="D503" s="5">
        <v>2.2000000000000002</v>
      </c>
      <c r="F503" s="16">
        <f>AVERAGE('[1]2014'!E319,'[1]2015'!F319)</f>
        <v>422</v>
      </c>
      <c r="G503" s="16"/>
      <c r="H503" s="11">
        <v>410</v>
      </c>
      <c r="I503" s="14">
        <v>42687</v>
      </c>
      <c r="J503" s="13">
        <v>0</v>
      </c>
      <c r="K503" s="11">
        <f t="shared" si="41"/>
        <v>2.2000000000000002</v>
      </c>
      <c r="N503" s="11"/>
      <c r="T503" s="11">
        <f t="shared" si="39"/>
        <v>0</v>
      </c>
      <c r="U503" s="11">
        <f t="shared" si="40"/>
        <v>73.300000000000495</v>
      </c>
    </row>
    <row r="504" spans="1:21" x14ac:dyDescent="0.25">
      <c r="A504" s="7">
        <v>67516001</v>
      </c>
      <c r="B504" s="8">
        <v>42688</v>
      </c>
      <c r="C504" s="5">
        <v>0</v>
      </c>
      <c r="D504" s="5">
        <v>-0.3</v>
      </c>
      <c r="F504" s="16">
        <f>AVERAGE('[1]2014'!E320,'[1]2015'!F320)</f>
        <v>556</v>
      </c>
      <c r="G504" s="16"/>
      <c r="H504" s="11">
        <v>411</v>
      </c>
      <c r="I504" s="14">
        <v>42688</v>
      </c>
      <c r="J504" s="13">
        <v>0</v>
      </c>
      <c r="K504" s="11">
        <f t="shared" si="41"/>
        <v>-0.3</v>
      </c>
      <c r="N504" s="11"/>
      <c r="T504" s="11">
        <f t="shared" si="39"/>
        <v>0</v>
      </c>
      <c r="U504" s="11">
        <f t="shared" si="40"/>
        <v>73.300000000000495</v>
      </c>
    </row>
    <row r="505" spans="1:21" x14ac:dyDescent="0.25">
      <c r="A505" s="7">
        <v>67516001</v>
      </c>
      <c r="B505" s="8">
        <v>42689</v>
      </c>
      <c r="C505" s="5">
        <v>2.6</v>
      </c>
      <c r="D505" s="5">
        <v>2.7</v>
      </c>
      <c r="F505" s="16">
        <f>AVERAGE('[1]2014'!E321,'[1]2015'!F321)</f>
        <v>354.5</v>
      </c>
      <c r="G505" s="16"/>
      <c r="H505" s="11">
        <v>412</v>
      </c>
      <c r="I505" s="14">
        <v>42689</v>
      </c>
      <c r="J505" s="13">
        <v>0</v>
      </c>
      <c r="K505" s="11">
        <f t="shared" si="41"/>
        <v>2.7</v>
      </c>
      <c r="N505" s="11"/>
      <c r="T505" s="11">
        <f t="shared" si="39"/>
        <v>2.6</v>
      </c>
      <c r="U505" s="11">
        <f t="shared" si="40"/>
        <v>75.900000000000489</v>
      </c>
    </row>
    <row r="506" spans="1:21" x14ac:dyDescent="0.25">
      <c r="A506" s="7">
        <v>67516001</v>
      </c>
      <c r="B506" s="8">
        <v>42690</v>
      </c>
      <c r="C506" s="5">
        <v>2.4</v>
      </c>
      <c r="D506" s="5">
        <v>7.8</v>
      </c>
      <c r="F506" s="16">
        <f>AVERAGE('[1]2014'!E322,'[1]2015'!F322)</f>
        <v>453.5</v>
      </c>
      <c r="G506" s="16"/>
      <c r="H506" s="11">
        <v>413</v>
      </c>
      <c r="I506" s="14">
        <v>42690</v>
      </c>
      <c r="J506" s="13">
        <v>1.5999999999999999</v>
      </c>
      <c r="K506" s="11">
        <f t="shared" si="41"/>
        <v>7.8</v>
      </c>
      <c r="N506" s="11"/>
      <c r="T506" s="11">
        <f t="shared" si="39"/>
        <v>0.8</v>
      </c>
      <c r="U506" s="11">
        <f t="shared" si="40"/>
        <v>76.700000000000486</v>
      </c>
    </row>
    <row r="507" spans="1:21" x14ac:dyDescent="0.25">
      <c r="A507" s="7">
        <v>67516001</v>
      </c>
      <c r="B507" s="8">
        <v>42691</v>
      </c>
      <c r="C507" s="5">
        <v>0.6</v>
      </c>
      <c r="D507" s="5">
        <v>10.4</v>
      </c>
      <c r="F507" s="16">
        <f>AVERAGE('[1]2014'!E323,'[1]2015'!F323)</f>
        <v>353.5</v>
      </c>
      <c r="G507" s="16"/>
      <c r="H507" s="11">
        <v>414</v>
      </c>
      <c r="I507" s="14">
        <v>42691</v>
      </c>
      <c r="J507" s="13">
        <v>0</v>
      </c>
      <c r="K507" s="11">
        <f t="shared" si="41"/>
        <v>10.4</v>
      </c>
      <c r="N507" s="11"/>
      <c r="T507" s="11">
        <f t="shared" si="39"/>
        <v>0.6</v>
      </c>
      <c r="U507" s="11">
        <f t="shared" si="40"/>
        <v>77.30000000000048</v>
      </c>
    </row>
    <row r="508" spans="1:21" x14ac:dyDescent="0.25">
      <c r="A508" s="7">
        <v>67516001</v>
      </c>
      <c r="B508" s="8">
        <v>42692</v>
      </c>
      <c r="C508" s="5">
        <v>2.4</v>
      </c>
      <c r="D508" s="5">
        <v>9.8000000000000007</v>
      </c>
      <c r="F508" s="16">
        <f>AVERAGE('[1]2014'!E324,'[1]2015'!F324)</f>
        <v>483.5</v>
      </c>
      <c r="G508" s="16"/>
      <c r="H508" s="11">
        <v>415</v>
      </c>
      <c r="I508" s="14">
        <v>42692</v>
      </c>
      <c r="J508" s="13">
        <v>0</v>
      </c>
      <c r="K508" s="11">
        <f t="shared" si="41"/>
        <v>9.8000000000000007</v>
      </c>
      <c r="N508" s="11"/>
      <c r="T508" s="11">
        <f t="shared" si="39"/>
        <v>2.4</v>
      </c>
      <c r="U508" s="11">
        <f t="shared" si="40"/>
        <v>79.700000000000486</v>
      </c>
    </row>
    <row r="509" spans="1:21" x14ac:dyDescent="0.25">
      <c r="A509" s="7">
        <v>67516001</v>
      </c>
      <c r="B509" s="8">
        <v>42693</v>
      </c>
      <c r="C509" s="5">
        <v>2.2000000000000002</v>
      </c>
      <c r="D509" s="5">
        <v>5.6</v>
      </c>
      <c r="F509" s="16">
        <f>AVERAGE('[1]2014'!E325,'[1]2015'!F325)</f>
        <v>399</v>
      </c>
      <c r="G509" s="16"/>
      <c r="H509" s="11">
        <v>416</v>
      </c>
      <c r="I509" s="14">
        <v>42693</v>
      </c>
      <c r="J509" s="13">
        <v>0.60000000000000009</v>
      </c>
      <c r="K509" s="11">
        <f t="shared" si="41"/>
        <v>5.6</v>
      </c>
      <c r="N509" s="11"/>
      <c r="T509" s="11">
        <f t="shared" si="39"/>
        <v>1.6</v>
      </c>
      <c r="U509" s="11">
        <f t="shared" si="40"/>
        <v>81.30000000000048</v>
      </c>
    </row>
    <row r="510" spans="1:21" x14ac:dyDescent="0.25">
      <c r="A510" s="7">
        <v>67516001</v>
      </c>
      <c r="B510" s="8">
        <v>42694</v>
      </c>
      <c r="C510" s="5">
        <v>0</v>
      </c>
      <c r="D510" s="5">
        <v>9.1999999999999993</v>
      </c>
      <c r="F510" s="16">
        <f>AVERAGE('[1]2014'!E326,'[1]2015'!F326)</f>
        <v>134</v>
      </c>
      <c r="G510" s="16"/>
      <c r="H510" s="11">
        <v>417</v>
      </c>
      <c r="I510" s="14">
        <v>42694</v>
      </c>
      <c r="J510" s="13">
        <v>0</v>
      </c>
      <c r="K510" s="11">
        <f t="shared" si="41"/>
        <v>9.1999999999999993</v>
      </c>
      <c r="N510" s="11"/>
      <c r="T510" s="11">
        <f t="shared" si="39"/>
        <v>0</v>
      </c>
      <c r="U510" s="11">
        <f t="shared" si="40"/>
        <v>81.30000000000048</v>
      </c>
    </row>
    <row r="511" spans="1:21" x14ac:dyDescent="0.25">
      <c r="A511" s="7">
        <v>67516001</v>
      </c>
      <c r="B511" s="8">
        <v>42695</v>
      </c>
      <c r="C511" s="5">
        <v>0.4</v>
      </c>
      <c r="D511" s="5">
        <v>8.1999999999999993</v>
      </c>
      <c r="F511" s="16">
        <f>AVERAGE('[1]2014'!E327,'[1]2015'!F327)</f>
        <v>259.5</v>
      </c>
      <c r="G511" s="16"/>
      <c r="H511" s="11">
        <v>418</v>
      </c>
      <c r="I511" s="14">
        <v>42695</v>
      </c>
      <c r="J511" s="13">
        <v>0</v>
      </c>
      <c r="K511" s="11">
        <f t="shared" si="41"/>
        <v>8.1999999999999993</v>
      </c>
      <c r="N511" s="11"/>
      <c r="T511" s="11">
        <f t="shared" si="39"/>
        <v>0.4</v>
      </c>
      <c r="U511" s="11">
        <f t="shared" si="40"/>
        <v>81.700000000000486</v>
      </c>
    </row>
    <row r="512" spans="1:21" x14ac:dyDescent="0.25">
      <c r="A512" s="7">
        <v>67516001</v>
      </c>
      <c r="B512" s="8">
        <v>42696</v>
      </c>
      <c r="C512" s="5">
        <v>0</v>
      </c>
      <c r="D512" s="5">
        <v>10</v>
      </c>
      <c r="F512" s="16">
        <f>AVERAGE('[1]2014'!E328,'[1]2015'!F328)</f>
        <v>410</v>
      </c>
      <c r="G512" s="16"/>
      <c r="H512" s="11">
        <v>419</v>
      </c>
      <c r="I512" s="14">
        <v>42696</v>
      </c>
      <c r="J512" s="13">
        <v>0.2</v>
      </c>
      <c r="K512" s="11">
        <f t="shared" si="41"/>
        <v>10</v>
      </c>
      <c r="N512" s="11"/>
      <c r="T512" s="11">
        <f t="shared" si="39"/>
        <v>-0.2</v>
      </c>
      <c r="U512" s="11">
        <f t="shared" si="40"/>
        <v>81.500000000000483</v>
      </c>
    </row>
    <row r="513" spans="1:21" x14ac:dyDescent="0.25">
      <c r="A513" s="7">
        <v>67516001</v>
      </c>
      <c r="B513" s="8">
        <v>42697</v>
      </c>
      <c r="C513" s="5">
        <v>0</v>
      </c>
      <c r="D513" s="5">
        <v>8.3000000000000007</v>
      </c>
      <c r="F513" s="16">
        <f>AVERAGE('[1]2014'!E329,'[1]2015'!F329)</f>
        <v>514</v>
      </c>
      <c r="G513" s="16"/>
      <c r="H513" s="11">
        <v>420</v>
      </c>
      <c r="I513" s="14">
        <v>42697</v>
      </c>
      <c r="J513" s="13">
        <v>0</v>
      </c>
      <c r="K513" s="11">
        <f t="shared" si="41"/>
        <v>8.3000000000000007</v>
      </c>
      <c r="N513" s="11"/>
      <c r="T513" s="11">
        <f t="shared" si="39"/>
        <v>0</v>
      </c>
      <c r="U513" s="11">
        <f t="shared" si="40"/>
        <v>81.500000000000483</v>
      </c>
    </row>
    <row r="514" spans="1:21" x14ac:dyDescent="0.25">
      <c r="A514" s="7">
        <v>67516001</v>
      </c>
      <c r="B514" s="8">
        <v>42698</v>
      </c>
      <c r="C514" s="5">
        <v>0</v>
      </c>
      <c r="D514" s="5">
        <v>7.5</v>
      </c>
      <c r="F514" s="16">
        <f>AVERAGE('[1]2014'!E330,'[1]2015'!F330)</f>
        <v>500</v>
      </c>
      <c r="G514" s="16"/>
      <c r="H514" s="11">
        <v>421</v>
      </c>
      <c r="I514" s="14">
        <v>42698</v>
      </c>
      <c r="J514" s="13">
        <v>0</v>
      </c>
      <c r="K514" s="11">
        <f t="shared" si="41"/>
        <v>7.5</v>
      </c>
      <c r="N514" s="11"/>
      <c r="T514" s="11">
        <f t="shared" si="39"/>
        <v>0</v>
      </c>
      <c r="U514" s="11">
        <f t="shared" si="40"/>
        <v>81.500000000000483</v>
      </c>
    </row>
    <row r="515" spans="1:21" x14ac:dyDescent="0.25">
      <c r="A515" s="7">
        <v>67516001</v>
      </c>
      <c r="B515" s="8">
        <v>42699</v>
      </c>
      <c r="C515" s="5">
        <v>0</v>
      </c>
      <c r="D515" s="5">
        <v>8.1</v>
      </c>
      <c r="F515" s="16">
        <f>AVERAGE('[1]2014'!E331,'[1]2015'!F331)</f>
        <v>272.5</v>
      </c>
      <c r="G515" s="16"/>
      <c r="H515" s="11">
        <v>422</v>
      </c>
      <c r="I515" s="14">
        <v>42699</v>
      </c>
      <c r="J515" s="13">
        <v>0.2</v>
      </c>
      <c r="K515" s="11">
        <f t="shared" si="41"/>
        <v>8.1</v>
      </c>
      <c r="N515" s="11"/>
      <c r="T515" s="11">
        <f t="shared" si="39"/>
        <v>-0.2</v>
      </c>
      <c r="U515" s="11">
        <f t="shared" si="40"/>
        <v>81.30000000000048</v>
      </c>
    </row>
    <row r="516" spans="1:21" x14ac:dyDescent="0.25">
      <c r="A516" s="7">
        <v>67516001</v>
      </c>
      <c r="B516" s="8">
        <v>42700</v>
      </c>
      <c r="C516" s="5">
        <v>0.4</v>
      </c>
      <c r="D516" s="5">
        <v>6.9</v>
      </c>
      <c r="F516" s="16">
        <f>AVERAGE('[1]2014'!E332,'[1]2015'!F332)</f>
        <v>287.5</v>
      </c>
      <c r="G516" s="16"/>
      <c r="H516" s="11">
        <v>423</v>
      </c>
      <c r="I516" s="14">
        <v>42700</v>
      </c>
      <c r="J516" s="13">
        <v>0</v>
      </c>
      <c r="K516" s="11">
        <f t="shared" si="41"/>
        <v>6.9</v>
      </c>
      <c r="N516" s="11"/>
      <c r="T516" s="11">
        <f t="shared" si="39"/>
        <v>0.4</v>
      </c>
      <c r="U516" s="11">
        <f t="shared" si="40"/>
        <v>81.700000000000486</v>
      </c>
    </row>
    <row r="517" spans="1:21" x14ac:dyDescent="0.25">
      <c r="A517" s="7">
        <v>67516001</v>
      </c>
      <c r="B517" s="8">
        <v>42701</v>
      </c>
      <c r="C517" s="5">
        <v>0.2</v>
      </c>
      <c r="D517" s="5">
        <v>6.3</v>
      </c>
      <c r="F517" s="16">
        <f>AVERAGE('[1]2014'!E333,'[1]2015'!F333)</f>
        <v>188</v>
      </c>
      <c r="G517" s="16"/>
      <c r="H517" s="11">
        <v>424</v>
      </c>
      <c r="I517" s="14">
        <v>42701</v>
      </c>
      <c r="J517" s="13">
        <v>0</v>
      </c>
      <c r="K517" s="11">
        <f t="shared" si="41"/>
        <v>6.3</v>
      </c>
      <c r="N517" s="11"/>
      <c r="T517" s="11">
        <f t="shared" si="39"/>
        <v>0.2</v>
      </c>
      <c r="U517" s="11">
        <f t="shared" si="40"/>
        <v>81.900000000000489</v>
      </c>
    </row>
    <row r="518" spans="1:21" x14ac:dyDescent="0.25">
      <c r="A518" s="7">
        <v>67516001</v>
      </c>
      <c r="B518" s="8">
        <v>42702</v>
      </c>
      <c r="C518" s="5">
        <v>0</v>
      </c>
      <c r="D518" s="5">
        <v>0.9</v>
      </c>
      <c r="F518" s="16">
        <f>AVERAGE('[1]2014'!E334,'[1]2015'!F334)</f>
        <v>252.5</v>
      </c>
      <c r="G518" s="16"/>
      <c r="H518" s="11">
        <v>425</v>
      </c>
      <c r="I518" s="14">
        <v>42702</v>
      </c>
      <c r="J518" s="13">
        <v>0</v>
      </c>
      <c r="K518" s="11">
        <f t="shared" si="41"/>
        <v>0.9</v>
      </c>
      <c r="N518" s="11"/>
      <c r="T518" s="11">
        <f t="shared" si="39"/>
        <v>0</v>
      </c>
      <c r="U518" s="11">
        <f t="shared" si="40"/>
        <v>81.900000000000489</v>
      </c>
    </row>
    <row r="519" spans="1:21" x14ac:dyDescent="0.25">
      <c r="A519" s="7">
        <v>67516001</v>
      </c>
      <c r="B519" s="8">
        <v>42703</v>
      </c>
      <c r="C519" s="5">
        <v>0</v>
      </c>
      <c r="D519" s="5">
        <v>-1.1000000000000001</v>
      </c>
      <c r="F519" s="16">
        <f>AVERAGE('[1]2014'!E335,'[1]2015'!F335)</f>
        <v>130</v>
      </c>
      <c r="G519" s="16"/>
      <c r="H519" s="11">
        <v>426</v>
      </c>
      <c r="I519" s="14">
        <v>42703</v>
      </c>
      <c r="J519" s="13">
        <v>0</v>
      </c>
      <c r="K519" s="11">
        <f t="shared" si="41"/>
        <v>-1.1000000000000001</v>
      </c>
      <c r="N519" s="11"/>
      <c r="T519" s="11">
        <f t="shared" si="39"/>
        <v>0</v>
      </c>
      <c r="U519" s="11">
        <f t="shared" si="40"/>
        <v>81.900000000000489</v>
      </c>
    </row>
    <row r="520" spans="1:21" x14ac:dyDescent="0.25">
      <c r="A520" s="7">
        <v>67516001</v>
      </c>
      <c r="B520" s="8">
        <v>42704</v>
      </c>
      <c r="C520" s="5">
        <v>0</v>
      </c>
      <c r="D520" s="5">
        <v>-0.7</v>
      </c>
      <c r="F520" s="16">
        <f>AVERAGE('[1]2014'!E336,'[1]2015'!F336)</f>
        <v>124.5</v>
      </c>
      <c r="G520" s="16"/>
      <c r="H520" s="11">
        <v>427</v>
      </c>
      <c r="I520" s="14">
        <v>42704</v>
      </c>
      <c r="J520" s="13">
        <v>0.2</v>
      </c>
      <c r="K520" s="11">
        <f t="shared" si="41"/>
        <v>-0.7</v>
      </c>
      <c r="N520" s="11"/>
      <c r="T520" s="11">
        <f t="shared" si="39"/>
        <v>-0.2</v>
      </c>
      <c r="U520" s="11">
        <f t="shared" si="40"/>
        <v>81.700000000000486</v>
      </c>
    </row>
    <row r="521" spans="1:21" x14ac:dyDescent="0.25">
      <c r="A521" s="7">
        <v>67516001</v>
      </c>
      <c r="B521" s="8">
        <v>42705</v>
      </c>
      <c r="C521" s="5">
        <v>0</v>
      </c>
      <c r="D521" s="5">
        <v>1.9</v>
      </c>
      <c r="F521" s="16">
        <f>AVERAGE('[1]2014'!E337,'[1]2015'!F337)</f>
        <v>188.5</v>
      </c>
      <c r="G521" s="16"/>
      <c r="H521" s="11">
        <v>428</v>
      </c>
      <c r="I521" s="14">
        <v>42705</v>
      </c>
      <c r="J521" s="13">
        <v>0</v>
      </c>
      <c r="K521" s="11">
        <f t="shared" si="41"/>
        <v>1.9</v>
      </c>
      <c r="N521" s="11"/>
      <c r="T521" s="11">
        <f t="shared" si="39"/>
        <v>0</v>
      </c>
      <c r="U521" s="11">
        <f t="shared" si="40"/>
        <v>81.700000000000486</v>
      </c>
    </row>
    <row r="522" spans="1:21" x14ac:dyDescent="0.25">
      <c r="A522" s="7">
        <v>67516001</v>
      </c>
      <c r="B522" s="8">
        <v>42706</v>
      </c>
      <c r="C522" s="5">
        <v>0</v>
      </c>
      <c r="D522" s="5">
        <v>3.5</v>
      </c>
      <c r="F522" s="16">
        <f>AVERAGE('[1]2014'!E338,'[1]2015'!F338)</f>
        <v>265</v>
      </c>
      <c r="G522" s="16"/>
      <c r="H522" s="11">
        <v>429</v>
      </c>
      <c r="I522" s="14">
        <v>42706</v>
      </c>
      <c r="J522" s="13">
        <v>0</v>
      </c>
      <c r="K522" s="11">
        <f t="shared" si="41"/>
        <v>3.5</v>
      </c>
      <c r="N522" s="11"/>
      <c r="T522" s="11">
        <f t="shared" si="39"/>
        <v>0</v>
      </c>
      <c r="U522" s="11">
        <f t="shared" si="40"/>
        <v>81.700000000000486</v>
      </c>
    </row>
    <row r="523" spans="1:21" x14ac:dyDescent="0.25">
      <c r="A523" s="7">
        <v>67516001</v>
      </c>
      <c r="B523" s="8">
        <v>42707</v>
      </c>
      <c r="C523" s="5">
        <v>0</v>
      </c>
      <c r="D523" s="5">
        <v>0.9</v>
      </c>
      <c r="F523" s="16">
        <f>AVERAGE('[1]2014'!E339,'[1]2015'!F339)</f>
        <v>201</v>
      </c>
      <c r="G523" s="16"/>
      <c r="H523" s="11">
        <v>430</v>
      </c>
      <c r="I523" s="14">
        <v>42707</v>
      </c>
      <c r="J523" s="13">
        <v>0</v>
      </c>
      <c r="K523" s="11">
        <f t="shared" si="41"/>
        <v>0.9</v>
      </c>
      <c r="N523" s="11"/>
      <c r="T523" s="11">
        <f t="shared" si="39"/>
        <v>0</v>
      </c>
      <c r="U523" s="11">
        <f t="shared" si="40"/>
        <v>81.700000000000486</v>
      </c>
    </row>
    <row r="524" spans="1:21" x14ac:dyDescent="0.25">
      <c r="A524" s="7">
        <v>67516001</v>
      </c>
      <c r="B524" s="8">
        <v>42708</v>
      </c>
      <c r="C524" s="5">
        <v>0</v>
      </c>
      <c r="D524" s="5">
        <v>-1.7</v>
      </c>
      <c r="F524" s="16">
        <f>AVERAGE('[1]2014'!E340,'[1]2015'!F340)</f>
        <v>135.5</v>
      </c>
      <c r="G524" s="16"/>
      <c r="H524" s="11">
        <v>431</v>
      </c>
      <c r="I524" s="14">
        <v>42708</v>
      </c>
      <c r="J524" s="13">
        <v>0</v>
      </c>
      <c r="K524" s="11">
        <f t="shared" si="41"/>
        <v>-1.7</v>
      </c>
      <c r="N524" s="11"/>
      <c r="T524" s="11">
        <f t="shared" si="39"/>
        <v>0</v>
      </c>
      <c r="U524" s="11">
        <f t="shared" si="40"/>
        <v>81.700000000000486</v>
      </c>
    </row>
    <row r="525" spans="1:21" x14ac:dyDescent="0.25">
      <c r="A525" s="7">
        <v>67516001</v>
      </c>
      <c r="B525" s="8">
        <v>42709</v>
      </c>
      <c r="C525" s="5">
        <v>0</v>
      </c>
      <c r="D525" s="5">
        <v>-2.7</v>
      </c>
      <c r="F525" s="16">
        <f>AVERAGE('[1]2014'!E341,'[1]2015'!F341)</f>
        <v>261</v>
      </c>
      <c r="G525" s="16"/>
      <c r="H525" s="11">
        <v>432</v>
      </c>
      <c r="I525" s="14">
        <v>42709</v>
      </c>
      <c r="J525" s="13">
        <v>0</v>
      </c>
      <c r="K525" s="11">
        <f t="shared" si="41"/>
        <v>-2.7</v>
      </c>
      <c r="N525" s="11"/>
      <c r="T525" s="11">
        <f t="shared" si="39"/>
        <v>0</v>
      </c>
      <c r="U525" s="11">
        <f t="shared" si="40"/>
        <v>81.700000000000486</v>
      </c>
    </row>
    <row r="526" spans="1:21" x14ac:dyDescent="0.25">
      <c r="A526" s="7">
        <v>67516001</v>
      </c>
      <c r="B526" s="8">
        <v>42710</v>
      </c>
      <c r="C526" s="5">
        <v>0</v>
      </c>
      <c r="D526" s="5">
        <v>-2.5</v>
      </c>
      <c r="F526" s="16">
        <f>AVERAGE('[1]2014'!E342,'[1]2015'!F342)</f>
        <v>271.5</v>
      </c>
      <c r="G526" s="16"/>
      <c r="H526" s="11">
        <v>433</v>
      </c>
      <c r="I526" s="14">
        <v>42710</v>
      </c>
      <c r="J526" s="13">
        <v>0</v>
      </c>
      <c r="K526" s="11">
        <f t="shared" si="41"/>
        <v>-2.5</v>
      </c>
      <c r="N526" s="11"/>
      <c r="T526" s="11">
        <f t="shared" si="39"/>
        <v>0</v>
      </c>
      <c r="U526" s="11">
        <f t="shared" si="40"/>
        <v>81.700000000000486</v>
      </c>
    </row>
    <row r="527" spans="1:21" x14ac:dyDescent="0.25">
      <c r="A527" s="7">
        <v>67516001</v>
      </c>
      <c r="B527" s="8">
        <v>42711</v>
      </c>
      <c r="C527" s="5">
        <v>0</v>
      </c>
      <c r="D527" s="5">
        <v>-2.4</v>
      </c>
      <c r="F527" s="16">
        <f>AVERAGE('[1]2014'!E343,'[1]2015'!F343)</f>
        <v>276</v>
      </c>
      <c r="G527" s="16"/>
      <c r="H527" s="11">
        <v>434</v>
      </c>
      <c r="I527" s="14">
        <v>42711</v>
      </c>
      <c r="J527" s="13">
        <v>0</v>
      </c>
      <c r="K527" s="11">
        <f t="shared" si="41"/>
        <v>-2.4</v>
      </c>
      <c r="N527" s="11"/>
      <c r="T527" s="11">
        <f t="shared" si="39"/>
        <v>0</v>
      </c>
      <c r="U527" s="11">
        <f t="shared" si="40"/>
        <v>81.700000000000486</v>
      </c>
    </row>
    <row r="528" spans="1:21" x14ac:dyDescent="0.25">
      <c r="A528" s="7">
        <v>67516001</v>
      </c>
      <c r="B528" s="8">
        <v>42712</v>
      </c>
      <c r="C528" s="5">
        <v>0</v>
      </c>
      <c r="D528" s="5">
        <v>-1.4</v>
      </c>
      <c r="F528" s="16">
        <f>AVERAGE('[1]2014'!E344,'[1]2015'!F344)</f>
        <v>329.5</v>
      </c>
      <c r="G528" s="16"/>
      <c r="H528" s="11">
        <v>435</v>
      </c>
      <c r="I528" s="14">
        <v>42712</v>
      </c>
      <c r="J528" s="13">
        <v>0</v>
      </c>
      <c r="K528" s="11">
        <f t="shared" si="41"/>
        <v>-1.4</v>
      </c>
      <c r="N528" s="11"/>
      <c r="T528" s="11">
        <f t="shared" ref="T528:T591" si="42">C528-J528</f>
        <v>0</v>
      </c>
      <c r="U528" s="11">
        <f t="shared" si="40"/>
        <v>81.700000000000486</v>
      </c>
    </row>
    <row r="529" spans="1:21" x14ac:dyDescent="0.25">
      <c r="A529" s="7">
        <v>67516001</v>
      </c>
      <c r="B529" s="8">
        <v>42713</v>
      </c>
      <c r="C529" s="5">
        <v>0.6</v>
      </c>
      <c r="D529" s="5">
        <v>3.3</v>
      </c>
      <c r="F529" s="16">
        <f>AVERAGE('[1]2014'!E345,'[1]2015'!F345)</f>
        <v>268</v>
      </c>
      <c r="G529" s="16"/>
      <c r="H529" s="11">
        <v>436</v>
      </c>
      <c r="I529" s="14">
        <v>42713</v>
      </c>
      <c r="J529" s="13">
        <v>0</v>
      </c>
      <c r="K529" s="11">
        <f t="shared" si="41"/>
        <v>3.3</v>
      </c>
      <c r="N529" s="11"/>
      <c r="T529" s="11">
        <f t="shared" si="42"/>
        <v>0.6</v>
      </c>
      <c r="U529" s="11">
        <f t="shared" si="40"/>
        <v>82.30000000000048</v>
      </c>
    </row>
    <row r="530" spans="1:21" x14ac:dyDescent="0.25">
      <c r="A530" s="7">
        <v>67516001</v>
      </c>
      <c r="B530" s="8">
        <v>42714</v>
      </c>
      <c r="C530" s="5">
        <v>0</v>
      </c>
      <c r="D530" s="5">
        <v>3.9</v>
      </c>
      <c r="F530" s="16">
        <f>AVERAGE('[1]2014'!E346,'[1]2015'!F346)</f>
        <v>313.5</v>
      </c>
      <c r="G530" s="16"/>
      <c r="H530" s="11">
        <v>437</v>
      </c>
      <c r="I530" s="14">
        <v>42714</v>
      </c>
      <c r="J530" s="13">
        <v>0</v>
      </c>
      <c r="K530" s="11">
        <f t="shared" si="41"/>
        <v>3.9</v>
      </c>
      <c r="N530" s="11"/>
      <c r="T530" s="11">
        <f t="shared" si="42"/>
        <v>0</v>
      </c>
      <c r="U530" s="11">
        <f t="shared" si="40"/>
        <v>82.30000000000048</v>
      </c>
    </row>
    <row r="531" spans="1:21" x14ac:dyDescent="0.25">
      <c r="A531" s="7">
        <v>67516001</v>
      </c>
      <c r="B531" s="8">
        <v>42715</v>
      </c>
      <c r="C531" s="5">
        <v>1.2</v>
      </c>
      <c r="D531" s="5">
        <v>5.0999999999999996</v>
      </c>
      <c r="F531" s="16">
        <f>AVERAGE('[1]2014'!E347,'[1]2015'!F347)</f>
        <v>281.5</v>
      </c>
      <c r="G531" s="16"/>
      <c r="H531" s="11">
        <v>438</v>
      </c>
      <c r="I531" s="14">
        <v>42715</v>
      </c>
      <c r="J531" s="13">
        <v>0</v>
      </c>
      <c r="K531" s="11">
        <f t="shared" si="41"/>
        <v>5.0999999999999996</v>
      </c>
      <c r="N531" s="11"/>
      <c r="T531" s="11">
        <f t="shared" si="42"/>
        <v>1.2</v>
      </c>
      <c r="U531" s="11">
        <f t="shared" ref="U531:U594" si="43">U530+T531</f>
        <v>83.500000000000483</v>
      </c>
    </row>
    <row r="532" spans="1:21" x14ac:dyDescent="0.25">
      <c r="A532" s="7">
        <v>67516001</v>
      </c>
      <c r="B532" s="8">
        <v>42716</v>
      </c>
      <c r="C532" s="5">
        <v>0.2</v>
      </c>
      <c r="D532" s="5">
        <v>4.5999999999999996</v>
      </c>
      <c r="F532" s="16">
        <f>AVERAGE('[1]2014'!E348,'[1]2015'!F348)</f>
        <v>384.5</v>
      </c>
      <c r="G532" s="16"/>
      <c r="H532" s="11">
        <v>439</v>
      </c>
      <c r="I532" s="14">
        <v>42716</v>
      </c>
      <c r="J532" s="13">
        <v>0</v>
      </c>
      <c r="K532" s="11">
        <f t="shared" si="41"/>
        <v>4.5999999999999996</v>
      </c>
      <c r="N532" s="11"/>
      <c r="T532" s="11">
        <f t="shared" si="42"/>
        <v>0.2</v>
      </c>
      <c r="U532" s="11">
        <f t="shared" si="43"/>
        <v>83.700000000000486</v>
      </c>
    </row>
    <row r="533" spans="1:21" x14ac:dyDescent="0.25">
      <c r="A533" s="7">
        <v>67516001</v>
      </c>
      <c r="B533" s="8">
        <v>42717</v>
      </c>
      <c r="C533" s="5">
        <v>0.2</v>
      </c>
      <c r="D533" s="5">
        <v>0.9</v>
      </c>
      <c r="F533" s="16">
        <f>AVERAGE('[1]2014'!E349,'[1]2015'!F349)</f>
        <v>326</v>
      </c>
      <c r="G533" s="16"/>
      <c r="H533" s="11">
        <v>440</v>
      </c>
      <c r="I533" s="14">
        <v>42717</v>
      </c>
      <c r="J533" s="13">
        <v>0</v>
      </c>
      <c r="K533" s="11">
        <f t="shared" si="41"/>
        <v>0.9</v>
      </c>
      <c r="N533" s="11"/>
      <c r="T533" s="11">
        <f t="shared" si="42"/>
        <v>0.2</v>
      </c>
      <c r="U533" s="11">
        <f t="shared" si="43"/>
        <v>83.900000000000489</v>
      </c>
    </row>
    <row r="534" spans="1:21" x14ac:dyDescent="0.25">
      <c r="A534" s="7">
        <v>67516001</v>
      </c>
      <c r="B534" s="8">
        <v>42718</v>
      </c>
      <c r="C534" s="5">
        <v>0.4</v>
      </c>
      <c r="D534" s="5">
        <v>3.8</v>
      </c>
      <c r="F534" s="16">
        <f>AVERAGE('[1]2014'!E350,'[1]2015'!F350)</f>
        <v>247</v>
      </c>
      <c r="G534" s="16"/>
      <c r="H534" s="11">
        <v>441</v>
      </c>
      <c r="I534" s="14">
        <v>42718</v>
      </c>
      <c r="J534" s="13">
        <v>0</v>
      </c>
      <c r="K534" s="11">
        <f t="shared" si="41"/>
        <v>3.8</v>
      </c>
      <c r="N534" s="11"/>
      <c r="T534" s="11">
        <f t="shared" si="42"/>
        <v>0.4</v>
      </c>
      <c r="U534" s="11">
        <f t="shared" si="43"/>
        <v>84.300000000000495</v>
      </c>
    </row>
    <row r="535" spans="1:21" x14ac:dyDescent="0.25">
      <c r="A535" s="7">
        <v>67516001</v>
      </c>
      <c r="B535" s="8">
        <v>42719</v>
      </c>
      <c r="C535" s="5">
        <v>0.4</v>
      </c>
      <c r="D535" s="5">
        <v>2.1</v>
      </c>
      <c r="F535" s="16">
        <f>AVERAGE('[1]2014'!E351,'[1]2015'!F351)</f>
        <v>203</v>
      </c>
      <c r="G535" s="16"/>
      <c r="H535" s="11">
        <v>442</v>
      </c>
      <c r="I535" s="14">
        <v>42719</v>
      </c>
      <c r="J535" s="13">
        <v>0</v>
      </c>
      <c r="K535" s="11">
        <f t="shared" si="41"/>
        <v>2.1</v>
      </c>
      <c r="N535" s="11"/>
      <c r="T535" s="11">
        <f t="shared" si="42"/>
        <v>0.4</v>
      </c>
      <c r="U535" s="11">
        <f t="shared" si="43"/>
        <v>84.7000000000005</v>
      </c>
    </row>
    <row r="536" spans="1:21" x14ac:dyDescent="0.25">
      <c r="A536" s="7">
        <v>67516001</v>
      </c>
      <c r="B536" s="8">
        <v>42720</v>
      </c>
      <c r="C536" s="5">
        <v>0</v>
      </c>
      <c r="D536" s="5">
        <v>0.6</v>
      </c>
      <c r="F536" s="16">
        <f>AVERAGE('[1]2014'!E352,'[1]2015'!F352)</f>
        <v>163.5</v>
      </c>
      <c r="G536" s="16"/>
      <c r="H536" s="11">
        <v>443</v>
      </c>
      <c r="I536" s="14">
        <v>42720</v>
      </c>
      <c r="J536" s="13">
        <v>0</v>
      </c>
      <c r="K536" s="11">
        <f t="shared" si="41"/>
        <v>0.6</v>
      </c>
      <c r="N536" s="11"/>
      <c r="T536" s="11">
        <f t="shared" si="42"/>
        <v>0</v>
      </c>
      <c r="U536" s="11">
        <f t="shared" si="43"/>
        <v>84.7000000000005</v>
      </c>
    </row>
    <row r="537" spans="1:21" x14ac:dyDescent="0.25">
      <c r="A537" s="7">
        <v>67516001</v>
      </c>
      <c r="B537" s="8">
        <v>42721</v>
      </c>
      <c r="C537" s="5">
        <v>0.2</v>
      </c>
      <c r="D537" s="5">
        <v>-0.2</v>
      </c>
      <c r="F537" s="16">
        <f>AVERAGE('[1]2014'!E353,'[1]2015'!F353)</f>
        <v>228.5</v>
      </c>
      <c r="G537" s="16"/>
      <c r="H537" s="11">
        <v>444</v>
      </c>
      <c r="I537" s="14">
        <v>42721</v>
      </c>
      <c r="J537" s="13">
        <v>0</v>
      </c>
      <c r="K537" s="11">
        <f t="shared" si="41"/>
        <v>-0.2</v>
      </c>
      <c r="N537" s="11"/>
      <c r="T537" s="11">
        <f t="shared" si="42"/>
        <v>0.2</v>
      </c>
      <c r="U537" s="11">
        <f t="shared" si="43"/>
        <v>84.900000000000503</v>
      </c>
    </row>
    <row r="538" spans="1:21" x14ac:dyDescent="0.25">
      <c r="A538" s="7">
        <v>67516001</v>
      </c>
      <c r="B538" s="8">
        <v>42722</v>
      </c>
      <c r="C538" s="5">
        <v>0</v>
      </c>
      <c r="D538" s="5">
        <v>1.4</v>
      </c>
      <c r="F538" s="16">
        <f>AVERAGE('[1]2014'!E354,'[1]2015'!F354)</f>
        <v>185</v>
      </c>
      <c r="G538" s="16"/>
      <c r="H538" s="11">
        <v>445</v>
      </c>
      <c r="I538" s="14">
        <v>42722</v>
      </c>
      <c r="J538" s="13">
        <v>0</v>
      </c>
      <c r="K538" s="11">
        <f t="shared" si="41"/>
        <v>1.4</v>
      </c>
      <c r="N538" s="11"/>
      <c r="T538" s="11">
        <f t="shared" si="42"/>
        <v>0</v>
      </c>
      <c r="U538" s="11">
        <f t="shared" si="43"/>
        <v>84.900000000000503</v>
      </c>
    </row>
    <row r="539" spans="1:21" x14ac:dyDescent="0.25">
      <c r="A539" s="7">
        <v>67516001</v>
      </c>
      <c r="B539" s="8">
        <v>42723</v>
      </c>
      <c r="C539" s="5">
        <v>0.2</v>
      </c>
      <c r="D539" s="15">
        <v>1</v>
      </c>
      <c r="F539" s="16">
        <f>AVERAGE('[1]2014'!E355,'[1]2015'!F355)</f>
        <v>281.5</v>
      </c>
      <c r="G539" s="16"/>
      <c r="H539" s="11">
        <v>446</v>
      </c>
      <c r="I539" s="14">
        <v>42723</v>
      </c>
      <c r="J539" s="13">
        <v>0</v>
      </c>
      <c r="K539" s="11">
        <f t="shared" si="41"/>
        <v>1</v>
      </c>
      <c r="N539" s="11"/>
      <c r="T539" s="11">
        <f t="shared" si="42"/>
        <v>0.2</v>
      </c>
      <c r="U539" s="11">
        <f t="shared" si="43"/>
        <v>85.100000000000506</v>
      </c>
    </row>
    <row r="540" spans="1:21" x14ac:dyDescent="0.25">
      <c r="A540" s="7">
        <v>67516001</v>
      </c>
      <c r="B540" s="8">
        <v>42724</v>
      </c>
      <c r="C540" s="5">
        <v>0</v>
      </c>
      <c r="D540" s="5">
        <v>0.5</v>
      </c>
      <c r="F540" s="16">
        <f>AVERAGE('[1]2014'!E356,'[1]2015'!F356)</f>
        <v>417</v>
      </c>
      <c r="G540" s="16"/>
      <c r="H540" s="11">
        <v>447</v>
      </c>
      <c r="I540" s="14">
        <v>42724</v>
      </c>
      <c r="J540" s="13">
        <v>0</v>
      </c>
      <c r="K540" s="11">
        <f t="shared" si="41"/>
        <v>0.5</v>
      </c>
      <c r="N540" s="11"/>
      <c r="T540" s="11">
        <f t="shared" si="42"/>
        <v>0</v>
      </c>
      <c r="U540" s="11">
        <f t="shared" si="43"/>
        <v>85.100000000000506</v>
      </c>
    </row>
    <row r="541" spans="1:21" x14ac:dyDescent="0.25">
      <c r="A541" s="7">
        <v>67516001</v>
      </c>
      <c r="B541" s="8">
        <v>42725</v>
      </c>
      <c r="C541" s="5">
        <v>0.2</v>
      </c>
      <c r="D541" s="5">
        <v>-0.8</v>
      </c>
      <c r="F541" s="16">
        <f>AVERAGE('[1]2014'!E357,'[1]2015'!F357)</f>
        <v>376</v>
      </c>
      <c r="G541" s="16"/>
      <c r="H541" s="11">
        <v>448</v>
      </c>
      <c r="I541" s="14">
        <v>42725</v>
      </c>
      <c r="J541" s="13">
        <v>0</v>
      </c>
      <c r="K541" s="11">
        <f t="shared" si="41"/>
        <v>-0.8</v>
      </c>
      <c r="N541" s="11"/>
      <c r="T541" s="11">
        <f t="shared" si="42"/>
        <v>0.2</v>
      </c>
      <c r="U541" s="11">
        <f t="shared" si="43"/>
        <v>85.300000000000509</v>
      </c>
    </row>
    <row r="542" spans="1:21" x14ac:dyDescent="0.25">
      <c r="A542" s="7">
        <v>67516001</v>
      </c>
      <c r="B542" s="8">
        <v>42726</v>
      </c>
      <c r="C542" s="5">
        <v>0.4</v>
      </c>
      <c r="D542" s="5">
        <v>-0.2</v>
      </c>
      <c r="F542" s="16">
        <f>AVERAGE('[1]2014'!E358,'[1]2015'!F358)</f>
        <v>440.5</v>
      </c>
      <c r="G542" s="16"/>
      <c r="H542" s="11">
        <v>449</v>
      </c>
      <c r="I542" s="14">
        <v>42726</v>
      </c>
      <c r="J542" s="13">
        <v>0</v>
      </c>
      <c r="K542" s="11">
        <f t="shared" si="41"/>
        <v>-0.2</v>
      </c>
      <c r="N542" s="11"/>
      <c r="T542" s="11">
        <f t="shared" si="42"/>
        <v>0.4</v>
      </c>
      <c r="U542" s="11">
        <f t="shared" si="43"/>
        <v>85.700000000000514</v>
      </c>
    </row>
    <row r="543" spans="1:21" x14ac:dyDescent="0.25">
      <c r="A543" s="7">
        <v>67516001</v>
      </c>
      <c r="B543" s="8">
        <v>42727</v>
      </c>
      <c r="C543" s="5">
        <v>0</v>
      </c>
      <c r="D543" s="5">
        <v>4.5</v>
      </c>
      <c r="F543" s="16">
        <f>AVERAGE('[1]2014'!E359,'[1]2015'!F359)</f>
        <v>435.5</v>
      </c>
      <c r="G543" s="16"/>
      <c r="H543" s="11">
        <v>450</v>
      </c>
      <c r="I543" s="14">
        <v>42727</v>
      </c>
      <c r="J543" s="13">
        <v>0</v>
      </c>
      <c r="K543" s="11">
        <f t="shared" ref="K543:K606" si="44">D543</f>
        <v>4.5</v>
      </c>
      <c r="N543" s="11"/>
      <c r="T543" s="11">
        <f t="shared" si="42"/>
        <v>0</v>
      </c>
      <c r="U543" s="11">
        <f t="shared" si="43"/>
        <v>85.700000000000514</v>
      </c>
    </row>
    <row r="544" spans="1:21" x14ac:dyDescent="0.25">
      <c r="A544" s="7">
        <v>67516001</v>
      </c>
      <c r="B544" s="8">
        <v>42728</v>
      </c>
      <c r="C544" s="5">
        <v>1</v>
      </c>
      <c r="D544" s="5">
        <v>6.6</v>
      </c>
      <c r="F544" s="16">
        <f>AVERAGE('[1]2014'!E360,'[1]2015'!F360)</f>
        <v>355.5</v>
      </c>
      <c r="G544" s="16"/>
      <c r="H544" s="11">
        <v>451</v>
      </c>
      <c r="I544" s="14">
        <v>42728</v>
      </c>
      <c r="J544" s="13">
        <v>0</v>
      </c>
      <c r="K544" s="11">
        <f t="shared" si="44"/>
        <v>6.6</v>
      </c>
      <c r="N544" s="11"/>
      <c r="T544" s="11">
        <f t="shared" si="42"/>
        <v>1</v>
      </c>
      <c r="U544" s="11">
        <f t="shared" si="43"/>
        <v>86.700000000000514</v>
      </c>
    </row>
    <row r="545" spans="1:21" x14ac:dyDescent="0.25">
      <c r="A545" s="7">
        <v>67516001</v>
      </c>
      <c r="B545" s="8">
        <v>42729</v>
      </c>
      <c r="C545" s="5">
        <v>0</v>
      </c>
      <c r="D545" s="5">
        <v>7.7</v>
      </c>
      <c r="F545" s="16">
        <f>AVERAGE('[1]2014'!E361,'[1]2015'!F361)</f>
        <v>347.5</v>
      </c>
      <c r="G545" s="16"/>
      <c r="H545" s="11">
        <v>452</v>
      </c>
      <c r="I545" s="14">
        <v>42729</v>
      </c>
      <c r="J545" s="13">
        <v>0</v>
      </c>
      <c r="K545" s="11">
        <f t="shared" si="44"/>
        <v>7.7</v>
      </c>
      <c r="N545" s="11"/>
      <c r="T545" s="11">
        <f t="shared" si="42"/>
        <v>0</v>
      </c>
      <c r="U545" s="11">
        <f t="shared" si="43"/>
        <v>86.700000000000514</v>
      </c>
    </row>
    <row r="546" spans="1:21" x14ac:dyDescent="0.25">
      <c r="A546" s="7">
        <v>67516001</v>
      </c>
      <c r="B546" s="8">
        <v>42730</v>
      </c>
      <c r="C546" s="5">
        <v>0.6</v>
      </c>
      <c r="D546" s="5">
        <v>6.2</v>
      </c>
      <c r="F546" s="16">
        <f>AVERAGE('[1]2014'!E362,'[1]2015'!F362)</f>
        <v>339</v>
      </c>
      <c r="G546" s="16"/>
      <c r="H546" s="11">
        <v>453</v>
      </c>
      <c r="I546" s="14">
        <v>42730</v>
      </c>
      <c r="J546" s="13">
        <v>0.2</v>
      </c>
      <c r="K546" s="11">
        <f t="shared" si="44"/>
        <v>6.2</v>
      </c>
      <c r="N546" s="11"/>
      <c r="T546" s="11">
        <f t="shared" si="42"/>
        <v>0.39999999999999997</v>
      </c>
      <c r="U546" s="11">
        <f t="shared" si="43"/>
        <v>87.10000000000052</v>
      </c>
    </row>
    <row r="547" spans="1:21" x14ac:dyDescent="0.25">
      <c r="A547" s="7">
        <v>67516001</v>
      </c>
      <c r="B547" s="8">
        <v>42731</v>
      </c>
      <c r="C547" s="5">
        <v>0</v>
      </c>
      <c r="D547" s="5">
        <v>2.5</v>
      </c>
      <c r="F547" s="16">
        <f>AVERAGE('[1]2014'!E363,'[1]2015'!F363)</f>
        <v>274.5</v>
      </c>
      <c r="G547" s="16"/>
      <c r="H547" s="11">
        <v>454</v>
      </c>
      <c r="I547" s="14">
        <v>42731</v>
      </c>
      <c r="J547" s="13">
        <v>0.2</v>
      </c>
      <c r="K547" s="11">
        <f t="shared" si="44"/>
        <v>2.5</v>
      </c>
      <c r="N547" s="11"/>
      <c r="T547" s="11">
        <f t="shared" si="42"/>
        <v>-0.2</v>
      </c>
      <c r="U547" s="11">
        <f t="shared" si="43"/>
        <v>86.900000000000517</v>
      </c>
    </row>
    <row r="548" spans="1:21" x14ac:dyDescent="0.25">
      <c r="A548" s="7">
        <v>67516001</v>
      </c>
      <c r="B548" s="8">
        <v>42732</v>
      </c>
      <c r="C548" s="5">
        <v>0</v>
      </c>
      <c r="D548" s="5">
        <v>0.8</v>
      </c>
      <c r="F548" s="16">
        <f>AVERAGE('[1]2014'!E364,'[1]2015'!F364)</f>
        <v>270.5</v>
      </c>
      <c r="G548" s="16"/>
      <c r="H548" s="11">
        <v>455</v>
      </c>
      <c r="I548" s="14">
        <v>42732</v>
      </c>
      <c r="J548" s="13">
        <v>0</v>
      </c>
      <c r="K548" s="11">
        <f t="shared" si="44"/>
        <v>0.8</v>
      </c>
      <c r="N548" s="11"/>
      <c r="T548" s="11">
        <f t="shared" si="42"/>
        <v>0</v>
      </c>
      <c r="U548" s="11">
        <f t="shared" si="43"/>
        <v>86.900000000000517</v>
      </c>
    </row>
    <row r="549" spans="1:21" x14ac:dyDescent="0.25">
      <c r="A549" s="7">
        <v>67516001</v>
      </c>
      <c r="B549" s="8">
        <v>42733</v>
      </c>
      <c r="C549" s="5">
        <v>0.2</v>
      </c>
      <c r="D549" s="5">
        <v>-0.4</v>
      </c>
      <c r="F549" s="16">
        <f>AVERAGE('[1]2014'!E365,'[1]2015'!F365)</f>
        <v>270</v>
      </c>
      <c r="G549" s="16"/>
      <c r="H549" s="11">
        <v>456</v>
      </c>
      <c r="I549" s="14">
        <v>42733</v>
      </c>
      <c r="J549" s="13">
        <v>0</v>
      </c>
      <c r="K549" s="11">
        <f t="shared" si="44"/>
        <v>-0.4</v>
      </c>
      <c r="N549" s="11"/>
      <c r="T549" s="11">
        <f t="shared" si="42"/>
        <v>0.2</v>
      </c>
      <c r="U549" s="11">
        <f t="shared" si="43"/>
        <v>87.10000000000052</v>
      </c>
    </row>
    <row r="550" spans="1:21" x14ac:dyDescent="0.25">
      <c r="A550" s="7">
        <v>67516001</v>
      </c>
      <c r="B550" s="8">
        <v>42734</v>
      </c>
      <c r="C550" s="5">
        <v>0</v>
      </c>
      <c r="D550" s="5">
        <v>-3.9</v>
      </c>
      <c r="F550" s="16">
        <f>AVERAGE('[1]2014'!E366,'[1]2015'!F366)</f>
        <v>188</v>
      </c>
      <c r="G550" s="16"/>
      <c r="H550" s="11">
        <v>457</v>
      </c>
      <c r="I550" s="14">
        <v>42734</v>
      </c>
      <c r="J550" s="13">
        <v>0</v>
      </c>
      <c r="K550" s="11">
        <f t="shared" si="44"/>
        <v>-3.9</v>
      </c>
      <c r="N550" s="11"/>
      <c r="T550" s="11">
        <f t="shared" si="42"/>
        <v>0</v>
      </c>
      <c r="U550" s="11">
        <f t="shared" si="43"/>
        <v>87.10000000000052</v>
      </c>
    </row>
    <row r="551" spans="1:21" x14ac:dyDescent="0.25">
      <c r="A551" s="7">
        <v>67516001</v>
      </c>
      <c r="B551" s="8">
        <v>42735</v>
      </c>
      <c r="C551" s="5">
        <v>0</v>
      </c>
      <c r="D551" s="5">
        <v>-3.6</v>
      </c>
      <c r="F551" s="16">
        <f>AVERAGE('[1]2014'!E367,'[1]2015'!F367)</f>
        <v>192.5</v>
      </c>
      <c r="G551" s="16"/>
      <c r="H551" s="11">
        <v>458</v>
      </c>
      <c r="I551" s="14">
        <v>42735</v>
      </c>
      <c r="J551" s="13">
        <v>0</v>
      </c>
      <c r="K551" s="11">
        <f t="shared" si="44"/>
        <v>-3.6</v>
      </c>
      <c r="N551" s="11"/>
      <c r="T551" s="11">
        <f t="shared" si="42"/>
        <v>0</v>
      </c>
      <c r="U551" s="11">
        <f t="shared" si="43"/>
        <v>87.10000000000052</v>
      </c>
    </row>
    <row r="552" spans="1:21" x14ac:dyDescent="0.25">
      <c r="A552" s="7">
        <v>67516001</v>
      </c>
      <c r="B552" s="8">
        <v>42736</v>
      </c>
      <c r="C552" s="5">
        <v>0</v>
      </c>
      <c r="D552" s="5">
        <v>-2.9</v>
      </c>
      <c r="F552" s="11"/>
      <c r="H552" s="11">
        <v>459</v>
      </c>
      <c r="I552" s="14">
        <v>42736</v>
      </c>
      <c r="J552" s="13">
        <v>0</v>
      </c>
      <c r="K552" s="11">
        <f t="shared" si="44"/>
        <v>-2.9</v>
      </c>
      <c r="N552" s="11"/>
      <c r="T552" s="11">
        <f t="shared" si="42"/>
        <v>0</v>
      </c>
      <c r="U552" s="11">
        <f t="shared" si="43"/>
        <v>87.10000000000052</v>
      </c>
    </row>
    <row r="553" spans="1:21" x14ac:dyDescent="0.25">
      <c r="A553" s="7">
        <v>67516001</v>
      </c>
      <c r="B553" s="8">
        <v>42737</v>
      </c>
      <c r="C553" s="5">
        <v>0.2</v>
      </c>
      <c r="D553" s="5">
        <v>-0.9</v>
      </c>
      <c r="F553" s="11"/>
      <c r="H553" s="11">
        <v>460</v>
      </c>
      <c r="I553" s="14">
        <v>42737</v>
      </c>
      <c r="J553" s="13">
        <v>0</v>
      </c>
      <c r="K553" s="11">
        <f t="shared" si="44"/>
        <v>-0.9</v>
      </c>
      <c r="N553" s="11"/>
      <c r="T553" s="11">
        <f t="shared" si="42"/>
        <v>0.2</v>
      </c>
      <c r="U553" s="11">
        <f t="shared" si="43"/>
        <v>87.300000000000523</v>
      </c>
    </row>
    <row r="554" spans="1:21" x14ac:dyDescent="0.25">
      <c r="A554" s="7">
        <v>67516001</v>
      </c>
      <c r="B554" s="8">
        <v>42738</v>
      </c>
      <c r="C554" s="5">
        <v>0</v>
      </c>
      <c r="D554" s="5">
        <v>-1.1000000000000001</v>
      </c>
      <c r="F554" s="11"/>
      <c r="H554" s="11">
        <v>461</v>
      </c>
      <c r="I554" s="14">
        <v>42738</v>
      </c>
      <c r="J554" s="13">
        <v>0</v>
      </c>
      <c r="K554" s="11">
        <f t="shared" si="44"/>
        <v>-1.1000000000000001</v>
      </c>
      <c r="N554" s="11"/>
      <c r="T554" s="11">
        <f t="shared" si="42"/>
        <v>0</v>
      </c>
      <c r="U554" s="11">
        <f t="shared" si="43"/>
        <v>87.300000000000523</v>
      </c>
    </row>
    <row r="555" spans="1:21" x14ac:dyDescent="0.25">
      <c r="A555" s="7">
        <v>67516001</v>
      </c>
      <c r="B555" s="8">
        <v>42739</v>
      </c>
      <c r="C555" s="5">
        <v>1</v>
      </c>
      <c r="D555" s="5">
        <v>0.8</v>
      </c>
      <c r="F555" s="11"/>
      <c r="H555" s="11">
        <v>462</v>
      </c>
      <c r="I555" s="14">
        <v>42739</v>
      </c>
      <c r="J555" s="13">
        <v>0</v>
      </c>
      <c r="K555" s="11">
        <f t="shared" si="44"/>
        <v>0.8</v>
      </c>
      <c r="N555" s="11"/>
      <c r="T555" s="11">
        <f t="shared" si="42"/>
        <v>1</v>
      </c>
      <c r="U555" s="11">
        <f t="shared" si="43"/>
        <v>88.300000000000523</v>
      </c>
    </row>
    <row r="556" spans="1:21" x14ac:dyDescent="0.25">
      <c r="A556" s="7">
        <v>67516001</v>
      </c>
      <c r="B556" s="8">
        <v>42740</v>
      </c>
      <c r="C556" s="5">
        <v>0</v>
      </c>
      <c r="D556" s="5">
        <v>-0.8</v>
      </c>
      <c r="F556" s="11"/>
      <c r="H556" s="11">
        <v>463</v>
      </c>
      <c r="I556" s="14">
        <v>42740</v>
      </c>
      <c r="J556" s="13">
        <v>0.2</v>
      </c>
      <c r="K556" s="11">
        <f t="shared" si="44"/>
        <v>-0.8</v>
      </c>
      <c r="N556" s="11"/>
      <c r="T556" s="11">
        <f t="shared" si="42"/>
        <v>-0.2</v>
      </c>
      <c r="U556" s="11">
        <f t="shared" si="43"/>
        <v>88.10000000000052</v>
      </c>
    </row>
    <row r="557" spans="1:21" x14ac:dyDescent="0.25">
      <c r="A557" s="7">
        <v>67516001</v>
      </c>
      <c r="B557" s="8">
        <v>42741</v>
      </c>
      <c r="C557" s="5">
        <v>0</v>
      </c>
      <c r="D557" s="5">
        <v>-6</v>
      </c>
      <c r="F557" s="11"/>
      <c r="H557" s="11">
        <v>464</v>
      </c>
      <c r="I557" s="14">
        <v>42741</v>
      </c>
      <c r="J557" s="13">
        <v>0</v>
      </c>
      <c r="K557" s="11">
        <f t="shared" si="44"/>
        <v>-6</v>
      </c>
      <c r="N557" s="11"/>
      <c r="T557" s="11">
        <f t="shared" si="42"/>
        <v>0</v>
      </c>
      <c r="U557" s="11">
        <f t="shared" si="43"/>
        <v>88.10000000000052</v>
      </c>
    </row>
    <row r="558" spans="1:21" x14ac:dyDescent="0.25">
      <c r="A558" s="7">
        <v>67516001</v>
      </c>
      <c r="B558" s="8">
        <v>42742</v>
      </c>
      <c r="C558" s="5">
        <v>1</v>
      </c>
      <c r="D558" s="5">
        <v>-6.5</v>
      </c>
      <c r="F558" s="11"/>
      <c r="H558" s="11">
        <v>465</v>
      </c>
      <c r="I558" s="14">
        <v>42742</v>
      </c>
      <c r="J558" s="13">
        <v>0</v>
      </c>
      <c r="K558" s="11">
        <f t="shared" si="44"/>
        <v>-6.5</v>
      </c>
      <c r="N558" s="11"/>
      <c r="T558" s="11">
        <f t="shared" si="42"/>
        <v>1</v>
      </c>
      <c r="U558" s="11">
        <f t="shared" si="43"/>
        <v>89.10000000000052</v>
      </c>
    </row>
    <row r="559" spans="1:21" x14ac:dyDescent="0.25">
      <c r="A559" s="7">
        <v>67516001</v>
      </c>
      <c r="B559" s="8">
        <v>42743</v>
      </c>
      <c r="C559" s="5">
        <v>0</v>
      </c>
      <c r="D559" s="5">
        <v>-1.9</v>
      </c>
      <c r="F559" s="11"/>
      <c r="H559" s="11">
        <v>466</v>
      </c>
      <c r="I559" s="14">
        <v>42743</v>
      </c>
      <c r="J559" s="13">
        <v>0</v>
      </c>
      <c r="K559" s="11">
        <f t="shared" si="44"/>
        <v>-1.9</v>
      </c>
      <c r="N559" s="11"/>
      <c r="T559" s="11">
        <f t="shared" si="42"/>
        <v>0</v>
      </c>
      <c r="U559" s="11">
        <f t="shared" si="43"/>
        <v>89.10000000000052</v>
      </c>
    </row>
    <row r="560" spans="1:21" x14ac:dyDescent="0.25">
      <c r="A560" s="7">
        <v>67516001</v>
      </c>
      <c r="B560" s="8">
        <v>42744</v>
      </c>
      <c r="C560" s="5">
        <v>2</v>
      </c>
      <c r="D560" s="5">
        <v>-0.3</v>
      </c>
      <c r="F560" s="11"/>
      <c r="H560" s="11">
        <v>467</v>
      </c>
      <c r="I560" s="14">
        <v>42744</v>
      </c>
      <c r="J560" s="13">
        <v>0</v>
      </c>
      <c r="K560" s="11">
        <f t="shared" si="44"/>
        <v>-0.3</v>
      </c>
      <c r="N560" s="11"/>
      <c r="T560" s="11">
        <f t="shared" si="42"/>
        <v>2</v>
      </c>
      <c r="U560" s="11">
        <f t="shared" si="43"/>
        <v>91.10000000000052</v>
      </c>
    </row>
    <row r="561" spans="1:21" x14ac:dyDescent="0.25">
      <c r="A561" s="7">
        <v>67516001</v>
      </c>
      <c r="B561" s="8">
        <v>42745</v>
      </c>
      <c r="C561" s="5">
        <v>5</v>
      </c>
      <c r="D561" s="5">
        <v>-0.3</v>
      </c>
      <c r="F561" s="11"/>
      <c r="H561" s="11">
        <v>468</v>
      </c>
      <c r="I561" s="14">
        <v>42745</v>
      </c>
      <c r="J561" s="13">
        <v>0</v>
      </c>
      <c r="K561" s="11">
        <f t="shared" si="44"/>
        <v>-0.3</v>
      </c>
      <c r="N561" s="11"/>
      <c r="T561" s="11">
        <f t="shared" si="42"/>
        <v>5</v>
      </c>
      <c r="U561" s="11">
        <f t="shared" si="43"/>
        <v>96.10000000000052</v>
      </c>
    </row>
    <row r="562" spans="1:21" x14ac:dyDescent="0.25">
      <c r="A562" s="7">
        <v>67516001</v>
      </c>
      <c r="B562" s="8">
        <v>42746</v>
      </c>
      <c r="C562" s="5">
        <v>2.2000000000000002</v>
      </c>
      <c r="D562" s="5">
        <v>2.2999999999999998</v>
      </c>
      <c r="F562" s="11"/>
      <c r="H562" s="11">
        <v>469</v>
      </c>
      <c r="I562" s="14">
        <v>42746</v>
      </c>
      <c r="J562" s="13">
        <v>0</v>
      </c>
      <c r="K562" s="11">
        <f t="shared" si="44"/>
        <v>2.2999999999999998</v>
      </c>
      <c r="N562" s="11"/>
      <c r="T562" s="11">
        <f t="shared" si="42"/>
        <v>2.2000000000000002</v>
      </c>
      <c r="U562" s="11">
        <f t="shared" si="43"/>
        <v>98.300000000000523</v>
      </c>
    </row>
    <row r="563" spans="1:21" x14ac:dyDescent="0.25">
      <c r="A563" s="7">
        <v>67516001</v>
      </c>
      <c r="B563" s="8">
        <v>42747</v>
      </c>
      <c r="C563" s="5">
        <v>1.4</v>
      </c>
      <c r="D563" s="5">
        <v>4.7</v>
      </c>
      <c r="F563" s="11"/>
      <c r="H563" s="11">
        <v>470</v>
      </c>
      <c r="I563" s="14">
        <v>42747</v>
      </c>
      <c r="J563" s="13">
        <v>0</v>
      </c>
      <c r="K563" s="11">
        <f t="shared" si="44"/>
        <v>4.7</v>
      </c>
      <c r="N563" s="11"/>
      <c r="T563" s="11">
        <f t="shared" si="42"/>
        <v>1.4</v>
      </c>
      <c r="U563" s="11">
        <f t="shared" si="43"/>
        <v>99.700000000000529</v>
      </c>
    </row>
    <row r="564" spans="1:21" x14ac:dyDescent="0.25">
      <c r="A564" s="7">
        <v>67516001</v>
      </c>
      <c r="B564" s="8">
        <v>42748</v>
      </c>
      <c r="C564" s="5">
        <v>1</v>
      </c>
      <c r="D564" s="5">
        <v>1.6</v>
      </c>
      <c r="F564" s="11"/>
      <c r="H564" s="11">
        <v>471</v>
      </c>
      <c r="I564" s="14">
        <v>42748</v>
      </c>
      <c r="J564" s="13">
        <v>0</v>
      </c>
      <c r="K564" s="11">
        <f t="shared" si="44"/>
        <v>1.6</v>
      </c>
      <c r="N564" s="11"/>
      <c r="T564" s="11">
        <f t="shared" si="42"/>
        <v>1</v>
      </c>
      <c r="U564" s="11">
        <f t="shared" si="43"/>
        <v>100.70000000000053</v>
      </c>
    </row>
    <row r="565" spans="1:21" x14ac:dyDescent="0.25">
      <c r="A565" s="7">
        <v>67516001</v>
      </c>
      <c r="B565" s="8">
        <v>42749</v>
      </c>
      <c r="C565" s="5">
        <v>0</v>
      </c>
      <c r="D565" s="5">
        <v>0.9</v>
      </c>
      <c r="F565" s="11"/>
      <c r="H565" s="11">
        <v>472</v>
      </c>
      <c r="I565" s="14">
        <v>42749</v>
      </c>
      <c r="J565" s="13">
        <v>0.2</v>
      </c>
      <c r="K565" s="11">
        <f t="shared" si="44"/>
        <v>0.9</v>
      </c>
      <c r="N565" s="11"/>
      <c r="T565" s="11">
        <f t="shared" si="42"/>
        <v>-0.2</v>
      </c>
      <c r="U565" s="11">
        <f t="shared" si="43"/>
        <v>100.50000000000053</v>
      </c>
    </row>
    <row r="566" spans="1:21" x14ac:dyDescent="0.25">
      <c r="A566" s="7">
        <v>67516001</v>
      </c>
      <c r="B566" s="8">
        <v>42750</v>
      </c>
      <c r="C566" s="5">
        <v>0</v>
      </c>
      <c r="D566" s="5">
        <v>-0.2</v>
      </c>
      <c r="F566" s="11"/>
      <c r="H566" s="11">
        <v>473</v>
      </c>
      <c r="I566" s="14">
        <v>42750</v>
      </c>
      <c r="J566" s="13">
        <v>0</v>
      </c>
      <c r="K566" s="11">
        <f t="shared" si="44"/>
        <v>-0.2</v>
      </c>
      <c r="N566" s="11"/>
      <c r="T566" s="11">
        <f t="shared" si="42"/>
        <v>0</v>
      </c>
      <c r="U566" s="11">
        <f t="shared" si="43"/>
        <v>100.50000000000053</v>
      </c>
    </row>
    <row r="567" spans="1:21" x14ac:dyDescent="0.25">
      <c r="A567" s="7">
        <v>67516001</v>
      </c>
      <c r="B567" s="8">
        <v>42751</v>
      </c>
      <c r="C567" s="5">
        <v>0</v>
      </c>
      <c r="D567" s="5">
        <v>-2.1</v>
      </c>
      <c r="F567" s="11"/>
      <c r="H567" s="11">
        <v>474</v>
      </c>
      <c r="I567" s="14">
        <v>42751</v>
      </c>
      <c r="J567" s="13">
        <v>0</v>
      </c>
      <c r="K567" s="11">
        <f t="shared" si="44"/>
        <v>-2.1</v>
      </c>
      <c r="N567" s="11"/>
      <c r="T567" s="11">
        <f t="shared" si="42"/>
        <v>0</v>
      </c>
      <c r="U567" s="11">
        <f t="shared" si="43"/>
        <v>100.50000000000053</v>
      </c>
    </row>
    <row r="568" spans="1:21" x14ac:dyDescent="0.25">
      <c r="A568" s="7">
        <v>67516001</v>
      </c>
      <c r="B568" s="8">
        <v>42752</v>
      </c>
      <c r="C568" s="5">
        <v>0</v>
      </c>
      <c r="D568" s="5">
        <v>-3.2</v>
      </c>
      <c r="F568" s="11"/>
      <c r="H568" s="11">
        <v>475</v>
      </c>
      <c r="I568" s="14">
        <v>42752</v>
      </c>
      <c r="J568" s="13">
        <v>0</v>
      </c>
      <c r="K568" s="11">
        <f t="shared" si="44"/>
        <v>-3.2</v>
      </c>
      <c r="N568" s="11"/>
      <c r="T568" s="11">
        <f t="shared" si="42"/>
        <v>0</v>
      </c>
      <c r="U568" s="11">
        <f t="shared" si="43"/>
        <v>100.50000000000053</v>
      </c>
    </row>
    <row r="569" spans="1:21" x14ac:dyDescent="0.25">
      <c r="A569" s="7">
        <v>67516001</v>
      </c>
      <c r="B569" s="8">
        <v>42753</v>
      </c>
      <c r="C569" s="5">
        <v>0</v>
      </c>
      <c r="D569" s="5">
        <v>-3.5</v>
      </c>
      <c r="F569" s="11"/>
      <c r="H569" s="11">
        <v>476</v>
      </c>
      <c r="I569" s="14">
        <v>42753</v>
      </c>
      <c r="J569" s="13">
        <v>0</v>
      </c>
      <c r="K569" s="11">
        <f t="shared" si="44"/>
        <v>-3.5</v>
      </c>
      <c r="N569" s="11"/>
      <c r="T569" s="11">
        <f t="shared" si="42"/>
        <v>0</v>
      </c>
      <c r="U569" s="11">
        <f t="shared" si="43"/>
        <v>100.50000000000053</v>
      </c>
    </row>
    <row r="570" spans="1:21" x14ac:dyDescent="0.25">
      <c r="A570" s="7">
        <v>67516001</v>
      </c>
      <c r="B570" s="8">
        <v>42754</v>
      </c>
      <c r="C570" s="5">
        <v>0</v>
      </c>
      <c r="D570" s="5">
        <v>-4.4000000000000004</v>
      </c>
      <c r="F570" s="11"/>
      <c r="H570" s="11">
        <v>477</v>
      </c>
      <c r="I570" s="14">
        <v>42754</v>
      </c>
      <c r="J570" s="13">
        <v>0</v>
      </c>
      <c r="K570" s="11">
        <f t="shared" si="44"/>
        <v>-4.4000000000000004</v>
      </c>
      <c r="N570" s="11"/>
      <c r="T570" s="11">
        <f t="shared" si="42"/>
        <v>0</v>
      </c>
      <c r="U570" s="11">
        <f t="shared" si="43"/>
        <v>100.50000000000053</v>
      </c>
    </row>
    <row r="571" spans="1:21" x14ac:dyDescent="0.25">
      <c r="A571" s="7">
        <v>67516001</v>
      </c>
      <c r="B571" s="8">
        <v>42755</v>
      </c>
      <c r="C571" s="5">
        <v>0</v>
      </c>
      <c r="D571" s="5">
        <v>-4.2</v>
      </c>
      <c r="F571" s="11"/>
      <c r="H571" s="11">
        <v>478</v>
      </c>
      <c r="I571" s="14">
        <v>42755</v>
      </c>
      <c r="J571" s="13">
        <v>0</v>
      </c>
      <c r="K571" s="11">
        <f t="shared" si="44"/>
        <v>-4.2</v>
      </c>
      <c r="N571" s="11"/>
      <c r="T571" s="11">
        <f t="shared" si="42"/>
        <v>0</v>
      </c>
      <c r="U571" s="11">
        <f t="shared" si="43"/>
        <v>100.50000000000053</v>
      </c>
    </row>
    <row r="572" spans="1:21" x14ac:dyDescent="0.25">
      <c r="A572" s="7">
        <v>67516001</v>
      </c>
      <c r="B572" s="8">
        <v>42756</v>
      </c>
      <c r="C572" s="5">
        <v>0</v>
      </c>
      <c r="D572" s="5">
        <v>-5.0999999999999996</v>
      </c>
      <c r="F572" s="11"/>
      <c r="H572" s="11">
        <v>479</v>
      </c>
      <c r="I572" s="14">
        <v>42756</v>
      </c>
      <c r="J572" s="13">
        <v>0</v>
      </c>
      <c r="K572" s="11">
        <f t="shared" si="44"/>
        <v>-5.0999999999999996</v>
      </c>
      <c r="N572" s="11"/>
      <c r="T572" s="11">
        <f t="shared" si="42"/>
        <v>0</v>
      </c>
      <c r="U572" s="11">
        <f t="shared" si="43"/>
        <v>100.50000000000053</v>
      </c>
    </row>
    <row r="573" spans="1:21" x14ac:dyDescent="0.25">
      <c r="A573" s="7">
        <v>67516001</v>
      </c>
      <c r="B573" s="8">
        <v>42757</v>
      </c>
      <c r="C573" s="5">
        <v>0</v>
      </c>
      <c r="D573" s="5">
        <v>-6.5</v>
      </c>
      <c r="F573" s="11"/>
      <c r="H573" s="11">
        <v>480</v>
      </c>
      <c r="I573" s="14">
        <v>42757</v>
      </c>
      <c r="J573" s="13">
        <v>0</v>
      </c>
      <c r="K573" s="11">
        <f t="shared" si="44"/>
        <v>-6.5</v>
      </c>
      <c r="N573" s="11"/>
      <c r="T573" s="11">
        <f t="shared" si="42"/>
        <v>0</v>
      </c>
      <c r="U573" s="11">
        <f t="shared" si="43"/>
        <v>100.50000000000053</v>
      </c>
    </row>
    <row r="574" spans="1:21" x14ac:dyDescent="0.25">
      <c r="A574" s="7">
        <v>67516001</v>
      </c>
      <c r="B574" s="8">
        <v>42758</v>
      </c>
      <c r="C574" s="5">
        <v>0</v>
      </c>
      <c r="D574" s="5">
        <v>-7.8</v>
      </c>
      <c r="F574" s="11"/>
      <c r="H574" s="11">
        <v>481</v>
      </c>
      <c r="I574" s="14">
        <v>42758</v>
      </c>
      <c r="J574" s="13">
        <v>0</v>
      </c>
      <c r="K574" s="11">
        <f t="shared" si="44"/>
        <v>-7.8</v>
      </c>
      <c r="N574" s="11"/>
      <c r="T574" s="11">
        <f t="shared" si="42"/>
        <v>0</v>
      </c>
      <c r="U574" s="11">
        <f t="shared" si="43"/>
        <v>100.50000000000053</v>
      </c>
    </row>
    <row r="575" spans="1:21" x14ac:dyDescent="0.25">
      <c r="A575" s="7">
        <v>67516001</v>
      </c>
      <c r="B575" s="8">
        <v>42759</v>
      </c>
      <c r="C575" s="5">
        <v>0</v>
      </c>
      <c r="D575" s="5">
        <v>-4.9000000000000004</v>
      </c>
      <c r="F575" s="11"/>
      <c r="H575" s="11">
        <v>482</v>
      </c>
      <c r="I575" s="14">
        <v>42759</v>
      </c>
      <c r="J575" s="13">
        <v>0</v>
      </c>
      <c r="K575" s="11">
        <f t="shared" si="44"/>
        <v>-4.9000000000000004</v>
      </c>
      <c r="N575" s="11"/>
      <c r="T575" s="11">
        <f t="shared" si="42"/>
        <v>0</v>
      </c>
      <c r="U575" s="11">
        <f t="shared" si="43"/>
        <v>100.50000000000053</v>
      </c>
    </row>
    <row r="576" spans="1:21" x14ac:dyDescent="0.25">
      <c r="A576" s="7">
        <v>67516001</v>
      </c>
      <c r="B576" s="8">
        <v>42760</v>
      </c>
      <c r="C576" s="5">
        <v>0</v>
      </c>
      <c r="D576" s="5">
        <v>-6.7</v>
      </c>
      <c r="F576" s="11"/>
      <c r="H576" s="11">
        <v>483</v>
      </c>
      <c r="I576" s="14">
        <v>42760</v>
      </c>
      <c r="J576" s="13">
        <v>0</v>
      </c>
      <c r="K576" s="11">
        <f t="shared" si="44"/>
        <v>-6.7</v>
      </c>
      <c r="N576" s="11"/>
      <c r="T576" s="11">
        <f t="shared" si="42"/>
        <v>0</v>
      </c>
      <c r="U576" s="11">
        <f t="shared" si="43"/>
        <v>100.50000000000053</v>
      </c>
    </row>
    <row r="577" spans="1:21" x14ac:dyDescent="0.25">
      <c r="A577" s="7">
        <v>67516001</v>
      </c>
      <c r="B577" s="8">
        <v>42761</v>
      </c>
      <c r="C577" s="5">
        <v>0</v>
      </c>
      <c r="D577" s="5">
        <v>-5</v>
      </c>
      <c r="F577" s="11"/>
      <c r="H577" s="11">
        <v>484</v>
      </c>
      <c r="I577" s="14">
        <v>42761</v>
      </c>
      <c r="J577" s="13">
        <v>0</v>
      </c>
      <c r="K577" s="11">
        <f t="shared" si="44"/>
        <v>-5</v>
      </c>
      <c r="N577" s="11"/>
      <c r="T577" s="11">
        <f t="shared" si="42"/>
        <v>0</v>
      </c>
      <c r="U577" s="11">
        <f t="shared" si="43"/>
        <v>100.50000000000053</v>
      </c>
    </row>
    <row r="578" spans="1:21" x14ac:dyDescent="0.25">
      <c r="A578" s="7">
        <v>67516001</v>
      </c>
      <c r="B578" s="8">
        <v>42762</v>
      </c>
      <c r="C578" s="5">
        <v>0</v>
      </c>
      <c r="D578" s="5">
        <v>-3.6</v>
      </c>
      <c r="F578" s="11"/>
      <c r="H578" s="11">
        <v>485</v>
      </c>
      <c r="I578" s="14">
        <v>42762</v>
      </c>
      <c r="J578" s="13">
        <v>0</v>
      </c>
      <c r="K578" s="11">
        <f t="shared" si="44"/>
        <v>-3.6</v>
      </c>
      <c r="N578" s="11"/>
      <c r="T578" s="11">
        <f t="shared" si="42"/>
        <v>0</v>
      </c>
      <c r="U578" s="11">
        <f t="shared" si="43"/>
        <v>100.50000000000053</v>
      </c>
    </row>
    <row r="579" spans="1:21" x14ac:dyDescent="0.25">
      <c r="A579" s="7">
        <v>67516001</v>
      </c>
      <c r="B579" s="8">
        <v>42763</v>
      </c>
      <c r="C579" s="5">
        <v>0</v>
      </c>
      <c r="D579" s="5">
        <v>-1.2</v>
      </c>
      <c r="F579" s="11"/>
      <c r="H579" s="11">
        <v>486</v>
      </c>
      <c r="I579" s="14">
        <v>42763</v>
      </c>
      <c r="J579" s="13">
        <v>0</v>
      </c>
      <c r="K579" s="11">
        <f t="shared" si="44"/>
        <v>-1.2</v>
      </c>
      <c r="N579" s="11"/>
      <c r="T579" s="11">
        <f t="shared" si="42"/>
        <v>0</v>
      </c>
      <c r="U579" s="11">
        <f t="shared" si="43"/>
        <v>100.50000000000053</v>
      </c>
    </row>
    <row r="580" spans="1:21" x14ac:dyDescent="0.25">
      <c r="A580" s="7">
        <v>67516001</v>
      </c>
      <c r="B580" s="8">
        <v>42764</v>
      </c>
      <c r="C580" s="5">
        <v>0.4</v>
      </c>
      <c r="D580" s="5">
        <v>1.3</v>
      </c>
      <c r="F580" s="11"/>
      <c r="H580" s="11">
        <v>487</v>
      </c>
      <c r="I580" s="14">
        <v>42764</v>
      </c>
      <c r="J580" s="13">
        <v>0</v>
      </c>
      <c r="K580" s="11">
        <f t="shared" si="44"/>
        <v>1.3</v>
      </c>
      <c r="N580" s="11"/>
      <c r="T580" s="11">
        <f t="shared" si="42"/>
        <v>0.4</v>
      </c>
      <c r="U580" s="11">
        <f t="shared" si="43"/>
        <v>100.90000000000053</v>
      </c>
    </row>
    <row r="581" spans="1:21" x14ac:dyDescent="0.25">
      <c r="A581" s="7">
        <v>67516001</v>
      </c>
      <c r="B581" s="8">
        <v>42765</v>
      </c>
      <c r="C581" s="5">
        <v>5</v>
      </c>
      <c r="D581" s="5">
        <v>4</v>
      </c>
      <c r="F581" s="11"/>
      <c r="H581" s="11">
        <v>488</v>
      </c>
      <c r="I581" s="14">
        <v>42765</v>
      </c>
      <c r="J581" s="13">
        <v>0</v>
      </c>
      <c r="K581" s="11">
        <f t="shared" si="44"/>
        <v>4</v>
      </c>
      <c r="N581" s="11"/>
      <c r="T581" s="11">
        <f t="shared" si="42"/>
        <v>5</v>
      </c>
      <c r="U581" s="11">
        <f t="shared" si="43"/>
        <v>105.90000000000053</v>
      </c>
    </row>
    <row r="582" spans="1:21" x14ac:dyDescent="0.25">
      <c r="A582" s="7">
        <v>67516001</v>
      </c>
      <c r="B582" s="8">
        <v>42766</v>
      </c>
      <c r="C582" s="5">
        <v>2.8</v>
      </c>
      <c r="D582" s="5">
        <v>3.7</v>
      </c>
      <c r="F582" s="11"/>
      <c r="H582" s="11">
        <v>489</v>
      </c>
      <c r="I582" s="14">
        <v>42766</v>
      </c>
      <c r="J582" s="13">
        <v>0</v>
      </c>
      <c r="K582" s="11">
        <f t="shared" si="44"/>
        <v>3.7</v>
      </c>
      <c r="N582" s="11"/>
      <c r="T582" s="11">
        <f t="shared" si="42"/>
        <v>2.8</v>
      </c>
      <c r="U582" s="11">
        <f t="shared" si="43"/>
        <v>108.70000000000053</v>
      </c>
    </row>
    <row r="583" spans="1:21" x14ac:dyDescent="0.25">
      <c r="A583" s="7">
        <v>67516001</v>
      </c>
      <c r="B583" s="8">
        <v>42767</v>
      </c>
      <c r="C583" s="5">
        <v>0.8</v>
      </c>
      <c r="D583" s="5">
        <v>1.3</v>
      </c>
      <c r="F583" s="11"/>
      <c r="H583" s="11">
        <v>490</v>
      </c>
      <c r="I583" s="14">
        <v>42767</v>
      </c>
      <c r="J583" s="13">
        <v>0</v>
      </c>
      <c r="K583" s="11">
        <f t="shared" si="44"/>
        <v>1.3</v>
      </c>
      <c r="N583" s="11"/>
      <c r="T583" s="11">
        <f t="shared" si="42"/>
        <v>0.8</v>
      </c>
      <c r="U583" s="11">
        <f t="shared" si="43"/>
        <v>109.50000000000053</v>
      </c>
    </row>
    <row r="584" spans="1:21" x14ac:dyDescent="0.25">
      <c r="A584" s="7">
        <v>67516001</v>
      </c>
      <c r="B584" s="8">
        <v>42768</v>
      </c>
      <c r="C584" s="5">
        <v>3.2</v>
      </c>
      <c r="D584" s="5">
        <v>2.8</v>
      </c>
      <c r="F584" s="11"/>
      <c r="H584" s="11">
        <v>491</v>
      </c>
      <c r="I584" s="14">
        <v>42768</v>
      </c>
      <c r="J584" s="13">
        <v>0</v>
      </c>
      <c r="K584" s="11">
        <f t="shared" si="44"/>
        <v>2.8</v>
      </c>
      <c r="N584" s="11"/>
      <c r="T584" s="11">
        <f t="shared" si="42"/>
        <v>3.2</v>
      </c>
      <c r="U584" s="11">
        <f t="shared" si="43"/>
        <v>112.70000000000053</v>
      </c>
    </row>
    <row r="585" spans="1:21" x14ac:dyDescent="0.25">
      <c r="A585" s="7">
        <v>67516001</v>
      </c>
      <c r="B585" s="8">
        <v>42769</v>
      </c>
      <c r="C585" s="5">
        <v>1.6</v>
      </c>
      <c r="D585" s="5">
        <v>7.1</v>
      </c>
      <c r="F585" s="11"/>
      <c r="H585" s="11">
        <v>492</v>
      </c>
      <c r="I585" s="14">
        <v>42769</v>
      </c>
      <c r="J585" s="13">
        <v>0</v>
      </c>
      <c r="K585" s="11">
        <f t="shared" si="44"/>
        <v>7.1</v>
      </c>
      <c r="N585" s="11"/>
      <c r="T585" s="11">
        <f t="shared" si="42"/>
        <v>1.6</v>
      </c>
      <c r="U585" s="11">
        <f t="shared" si="43"/>
        <v>114.30000000000052</v>
      </c>
    </row>
    <row r="586" spans="1:21" x14ac:dyDescent="0.25">
      <c r="A586" s="7">
        <v>67516001</v>
      </c>
      <c r="B586" s="8">
        <v>42770</v>
      </c>
      <c r="C586" s="5">
        <v>3.2</v>
      </c>
      <c r="D586" s="5">
        <v>4.9000000000000004</v>
      </c>
      <c r="F586" s="11"/>
      <c r="H586" s="11">
        <v>493</v>
      </c>
      <c r="I586" s="14">
        <v>42770</v>
      </c>
      <c r="J586" s="13">
        <v>0</v>
      </c>
      <c r="K586" s="11">
        <f t="shared" si="44"/>
        <v>4.9000000000000004</v>
      </c>
      <c r="N586" s="11"/>
      <c r="T586" s="11">
        <f t="shared" si="42"/>
        <v>3.2</v>
      </c>
      <c r="U586" s="11">
        <f t="shared" si="43"/>
        <v>117.50000000000053</v>
      </c>
    </row>
    <row r="587" spans="1:21" x14ac:dyDescent="0.25">
      <c r="A587" s="7">
        <v>67516001</v>
      </c>
      <c r="B587" s="8">
        <v>42771</v>
      </c>
      <c r="C587" s="5">
        <v>12.2</v>
      </c>
      <c r="D587" s="5">
        <v>3.3</v>
      </c>
      <c r="F587" s="11"/>
      <c r="H587" s="11">
        <v>494</v>
      </c>
      <c r="I587" s="14">
        <v>42771</v>
      </c>
      <c r="J587" s="13">
        <v>0</v>
      </c>
      <c r="K587" s="11">
        <f t="shared" si="44"/>
        <v>3.3</v>
      </c>
      <c r="N587" s="11"/>
      <c r="T587" s="11">
        <f t="shared" si="42"/>
        <v>12.2</v>
      </c>
      <c r="U587" s="11">
        <f t="shared" si="43"/>
        <v>129.70000000000053</v>
      </c>
    </row>
    <row r="588" spans="1:21" x14ac:dyDescent="0.25">
      <c r="A588" s="7">
        <v>67516001</v>
      </c>
      <c r="B588" s="8">
        <v>42772</v>
      </c>
      <c r="C588" s="5">
        <v>0.2</v>
      </c>
      <c r="D588" s="5">
        <v>4</v>
      </c>
      <c r="F588" s="11"/>
      <c r="H588" s="11">
        <v>495</v>
      </c>
      <c r="I588" s="14">
        <v>42772</v>
      </c>
      <c r="J588" s="13">
        <v>0</v>
      </c>
      <c r="K588" s="11">
        <f t="shared" si="44"/>
        <v>4</v>
      </c>
      <c r="N588" s="11"/>
      <c r="T588" s="11">
        <f t="shared" si="42"/>
        <v>0.2</v>
      </c>
      <c r="U588" s="11">
        <f t="shared" si="43"/>
        <v>129.90000000000052</v>
      </c>
    </row>
    <row r="589" spans="1:21" x14ac:dyDescent="0.25">
      <c r="A589" s="7">
        <v>67516001</v>
      </c>
      <c r="B589" s="8">
        <v>42773</v>
      </c>
      <c r="C589" s="5">
        <v>2</v>
      </c>
      <c r="D589" s="5">
        <v>2.4</v>
      </c>
      <c r="F589" s="11"/>
      <c r="H589" s="11">
        <v>496</v>
      </c>
      <c r="I589" s="14">
        <v>42773</v>
      </c>
      <c r="J589" s="13">
        <v>0</v>
      </c>
      <c r="K589" s="11">
        <f t="shared" si="44"/>
        <v>2.4</v>
      </c>
      <c r="N589" s="11"/>
      <c r="T589" s="11">
        <f t="shared" si="42"/>
        <v>2</v>
      </c>
      <c r="U589" s="11">
        <f t="shared" si="43"/>
        <v>131.90000000000052</v>
      </c>
    </row>
    <row r="590" spans="1:21" x14ac:dyDescent="0.25">
      <c r="A590" s="7">
        <v>67516001</v>
      </c>
      <c r="B590" s="8">
        <v>42774</v>
      </c>
      <c r="C590" s="5">
        <v>0</v>
      </c>
      <c r="D590" s="5">
        <v>3.1</v>
      </c>
      <c r="F590" s="11"/>
      <c r="H590" s="11">
        <v>497</v>
      </c>
      <c r="I590" s="14">
        <v>42774</v>
      </c>
      <c r="J590" s="13">
        <v>0</v>
      </c>
      <c r="K590" s="11">
        <f t="shared" si="44"/>
        <v>3.1</v>
      </c>
      <c r="N590" s="11"/>
      <c r="T590" s="11">
        <f t="shared" si="42"/>
        <v>0</v>
      </c>
      <c r="U590" s="11">
        <f t="shared" si="43"/>
        <v>131.90000000000052</v>
      </c>
    </row>
    <row r="591" spans="1:21" x14ac:dyDescent="0.25">
      <c r="A591" s="7">
        <v>67516001</v>
      </c>
      <c r="B591" s="8">
        <v>42775</v>
      </c>
      <c r="C591" s="5">
        <v>0</v>
      </c>
      <c r="D591" s="5">
        <v>-0.1</v>
      </c>
      <c r="F591" s="11"/>
      <c r="H591" s="11">
        <v>498</v>
      </c>
      <c r="I591" s="14">
        <v>42775</v>
      </c>
      <c r="J591" s="13">
        <v>0</v>
      </c>
      <c r="K591" s="11">
        <f t="shared" si="44"/>
        <v>-0.1</v>
      </c>
      <c r="N591" s="11"/>
      <c r="T591" s="11">
        <f t="shared" si="42"/>
        <v>0</v>
      </c>
      <c r="U591" s="11">
        <f t="shared" si="43"/>
        <v>131.90000000000052</v>
      </c>
    </row>
    <row r="592" spans="1:21" x14ac:dyDescent="0.25">
      <c r="A592" s="7">
        <v>67516001</v>
      </c>
      <c r="B592" s="8">
        <v>42776</v>
      </c>
      <c r="C592" s="5">
        <v>0</v>
      </c>
      <c r="D592" s="5">
        <v>0.4</v>
      </c>
      <c r="F592" s="11"/>
      <c r="H592" s="11">
        <v>499</v>
      </c>
      <c r="I592" s="14">
        <v>42776</v>
      </c>
      <c r="J592" s="13">
        <v>0</v>
      </c>
      <c r="K592" s="11">
        <f t="shared" si="44"/>
        <v>0.4</v>
      </c>
      <c r="N592" s="11"/>
      <c r="T592" s="11">
        <f t="shared" ref="T592:T655" si="45">C592-J592</f>
        <v>0</v>
      </c>
      <c r="U592" s="11">
        <f t="shared" si="43"/>
        <v>131.90000000000052</v>
      </c>
    </row>
    <row r="593" spans="1:21" x14ac:dyDescent="0.25">
      <c r="A593" s="7">
        <v>67516001</v>
      </c>
      <c r="B593" s="8">
        <v>42777</v>
      </c>
      <c r="C593" s="5">
        <v>10</v>
      </c>
      <c r="D593" s="5">
        <v>0.5</v>
      </c>
      <c r="F593" s="11"/>
      <c r="H593" s="11">
        <v>500</v>
      </c>
      <c r="I593" s="14">
        <v>42777</v>
      </c>
      <c r="J593" s="13">
        <v>0</v>
      </c>
      <c r="K593" s="11">
        <f t="shared" si="44"/>
        <v>0.5</v>
      </c>
      <c r="N593" s="11"/>
      <c r="T593" s="11">
        <f t="shared" si="45"/>
        <v>10</v>
      </c>
      <c r="U593" s="11">
        <f t="shared" si="43"/>
        <v>141.90000000000052</v>
      </c>
    </row>
    <row r="594" spans="1:21" x14ac:dyDescent="0.25">
      <c r="A594" s="7">
        <v>67516001</v>
      </c>
      <c r="B594" s="8">
        <v>42778</v>
      </c>
      <c r="C594" s="5">
        <v>0.2</v>
      </c>
      <c r="D594" s="5">
        <v>2.1</v>
      </c>
      <c r="F594" s="11"/>
      <c r="H594" s="11">
        <v>501</v>
      </c>
      <c r="I594" s="14">
        <v>42778</v>
      </c>
      <c r="J594" s="13">
        <v>0</v>
      </c>
      <c r="K594" s="11">
        <f t="shared" si="44"/>
        <v>2.1</v>
      </c>
      <c r="N594" s="11"/>
      <c r="T594" s="11">
        <f t="shared" si="45"/>
        <v>0.2</v>
      </c>
      <c r="U594" s="11">
        <f t="shared" si="43"/>
        <v>142.10000000000051</v>
      </c>
    </row>
    <row r="595" spans="1:21" x14ac:dyDescent="0.25">
      <c r="A595" s="7">
        <v>67516001</v>
      </c>
      <c r="B595" s="8">
        <v>42779</v>
      </c>
      <c r="C595" s="5">
        <v>0</v>
      </c>
      <c r="D595" s="5">
        <v>1.6</v>
      </c>
      <c r="F595" s="11"/>
      <c r="H595" s="11">
        <v>502</v>
      </c>
      <c r="I595" s="14">
        <v>42779</v>
      </c>
      <c r="J595" s="13">
        <v>0</v>
      </c>
      <c r="K595" s="11">
        <f t="shared" si="44"/>
        <v>1.6</v>
      </c>
      <c r="N595" s="11"/>
      <c r="T595" s="11">
        <f t="shared" si="45"/>
        <v>0</v>
      </c>
      <c r="U595" s="11">
        <f t="shared" ref="U595:U658" si="46">U594+T595</f>
        <v>142.10000000000051</v>
      </c>
    </row>
    <row r="596" spans="1:21" x14ac:dyDescent="0.25">
      <c r="A596" s="7">
        <v>67516001</v>
      </c>
      <c r="B596" s="8">
        <v>42780</v>
      </c>
      <c r="C596" s="5">
        <v>0</v>
      </c>
      <c r="D596" s="5">
        <v>2.7</v>
      </c>
      <c r="F596" s="11"/>
      <c r="H596" s="11">
        <v>503</v>
      </c>
      <c r="I596" s="14">
        <v>42780</v>
      </c>
      <c r="J596" s="13">
        <v>0</v>
      </c>
      <c r="K596" s="11">
        <f t="shared" si="44"/>
        <v>2.7</v>
      </c>
      <c r="N596" s="11"/>
      <c r="T596" s="11">
        <f t="shared" si="45"/>
        <v>0</v>
      </c>
      <c r="U596" s="11">
        <f t="shared" si="46"/>
        <v>142.10000000000051</v>
      </c>
    </row>
    <row r="597" spans="1:21" x14ac:dyDescent="0.25">
      <c r="A597" s="7">
        <v>67516001</v>
      </c>
      <c r="B597" s="8">
        <v>42781</v>
      </c>
      <c r="C597" s="5">
        <v>0</v>
      </c>
      <c r="D597" s="5">
        <v>4.7</v>
      </c>
      <c r="F597" s="11"/>
      <c r="H597" s="11">
        <v>504</v>
      </c>
      <c r="I597" s="14">
        <v>42781</v>
      </c>
      <c r="J597" s="13">
        <v>0</v>
      </c>
      <c r="K597" s="11">
        <f t="shared" si="44"/>
        <v>4.7</v>
      </c>
      <c r="N597" s="11"/>
      <c r="T597" s="11">
        <f t="shared" si="45"/>
        <v>0</v>
      </c>
      <c r="U597" s="11">
        <f t="shared" si="46"/>
        <v>142.10000000000051</v>
      </c>
    </row>
    <row r="598" spans="1:21" x14ac:dyDescent="0.25">
      <c r="A598" s="7">
        <v>67516001</v>
      </c>
      <c r="B598" s="8">
        <v>42782</v>
      </c>
      <c r="C598" s="5">
        <v>4.2</v>
      </c>
      <c r="D598" s="5">
        <v>7.7</v>
      </c>
      <c r="F598" s="11"/>
      <c r="H598" s="11">
        <v>505</v>
      </c>
      <c r="I598" s="14">
        <v>42782</v>
      </c>
      <c r="J598" s="13">
        <v>0</v>
      </c>
      <c r="K598" s="11">
        <f t="shared" si="44"/>
        <v>7.7</v>
      </c>
      <c r="N598" s="11"/>
      <c r="T598" s="11">
        <f t="shared" si="45"/>
        <v>4.2</v>
      </c>
      <c r="U598" s="11">
        <f t="shared" si="46"/>
        <v>146.30000000000049</v>
      </c>
    </row>
    <row r="599" spans="1:21" x14ac:dyDescent="0.25">
      <c r="A599" s="7">
        <v>67516001</v>
      </c>
      <c r="B599" s="8">
        <v>42783</v>
      </c>
      <c r="C599" s="5">
        <v>0.4</v>
      </c>
      <c r="D599" s="5">
        <v>7.3</v>
      </c>
      <c r="F599" s="11"/>
      <c r="H599" s="11">
        <v>506</v>
      </c>
      <c r="I599" s="14">
        <v>42783</v>
      </c>
      <c r="J599" s="13">
        <v>0</v>
      </c>
      <c r="K599" s="11">
        <f t="shared" si="44"/>
        <v>7.3</v>
      </c>
      <c r="N599" s="11"/>
      <c r="T599" s="11">
        <f t="shared" si="45"/>
        <v>0.4</v>
      </c>
      <c r="U599" s="11">
        <f t="shared" si="46"/>
        <v>146.7000000000005</v>
      </c>
    </row>
    <row r="600" spans="1:21" x14ac:dyDescent="0.25">
      <c r="A600" s="7">
        <v>67516001</v>
      </c>
      <c r="B600" s="8">
        <v>42784</v>
      </c>
      <c r="C600" s="5">
        <v>0</v>
      </c>
      <c r="D600" s="5">
        <v>5.2</v>
      </c>
      <c r="F600" s="11"/>
      <c r="H600" s="11">
        <v>507</v>
      </c>
      <c r="I600" s="14">
        <v>42784</v>
      </c>
      <c r="J600" s="13">
        <v>0</v>
      </c>
      <c r="K600" s="11">
        <f t="shared" si="44"/>
        <v>5.2</v>
      </c>
      <c r="N600" s="11"/>
      <c r="T600" s="11">
        <f t="shared" si="45"/>
        <v>0</v>
      </c>
      <c r="U600" s="11">
        <f t="shared" si="46"/>
        <v>146.7000000000005</v>
      </c>
    </row>
    <row r="601" spans="1:21" x14ac:dyDescent="0.25">
      <c r="A601" s="7">
        <v>67516001</v>
      </c>
      <c r="B601" s="8">
        <v>42785</v>
      </c>
      <c r="C601" s="5">
        <v>0</v>
      </c>
      <c r="D601" s="5">
        <v>5.0999999999999996</v>
      </c>
      <c r="F601" s="11"/>
      <c r="H601" s="11">
        <v>508</v>
      </c>
      <c r="I601" s="14">
        <v>42785</v>
      </c>
      <c r="J601" s="13">
        <v>0</v>
      </c>
      <c r="K601" s="11">
        <f t="shared" si="44"/>
        <v>5.0999999999999996</v>
      </c>
      <c r="N601" s="11"/>
      <c r="T601" s="11">
        <f t="shared" si="45"/>
        <v>0</v>
      </c>
      <c r="U601" s="11">
        <f t="shared" si="46"/>
        <v>146.7000000000005</v>
      </c>
    </row>
    <row r="602" spans="1:21" x14ac:dyDescent="0.25">
      <c r="A602" s="7">
        <v>67516001</v>
      </c>
      <c r="B602" s="8">
        <v>42786</v>
      </c>
      <c r="C602" s="5">
        <v>0.6</v>
      </c>
      <c r="D602" s="5">
        <v>7.6</v>
      </c>
      <c r="F602" s="11"/>
      <c r="H602" s="11">
        <v>509</v>
      </c>
      <c r="I602" s="14">
        <v>42786</v>
      </c>
      <c r="J602" s="13">
        <v>0</v>
      </c>
      <c r="K602" s="11">
        <f t="shared" si="44"/>
        <v>7.6</v>
      </c>
      <c r="N602" s="11"/>
      <c r="T602" s="11">
        <f t="shared" si="45"/>
        <v>0.6</v>
      </c>
      <c r="U602" s="11">
        <f t="shared" si="46"/>
        <v>147.30000000000049</v>
      </c>
    </row>
    <row r="603" spans="1:21" x14ac:dyDescent="0.25">
      <c r="A603" s="7">
        <v>67516001</v>
      </c>
      <c r="B603" s="8">
        <v>42787</v>
      </c>
      <c r="C603" s="5">
        <v>0.8</v>
      </c>
      <c r="D603" s="5">
        <v>10.1</v>
      </c>
      <c r="F603" s="11"/>
      <c r="H603" s="11">
        <v>510</v>
      </c>
      <c r="I603" s="14">
        <v>42787</v>
      </c>
      <c r="J603" s="13">
        <v>0</v>
      </c>
      <c r="K603" s="11">
        <f t="shared" si="44"/>
        <v>10.1</v>
      </c>
      <c r="N603" s="11"/>
      <c r="T603" s="11">
        <f t="shared" si="45"/>
        <v>0.8</v>
      </c>
      <c r="U603" s="11">
        <f t="shared" si="46"/>
        <v>148.10000000000051</v>
      </c>
    </row>
    <row r="604" spans="1:21" x14ac:dyDescent="0.25">
      <c r="A604" s="7">
        <v>67516001</v>
      </c>
      <c r="B604" s="8">
        <v>42788</v>
      </c>
      <c r="C604" s="5">
        <v>0</v>
      </c>
      <c r="D604" s="5">
        <v>9.4</v>
      </c>
      <c r="F604" s="11"/>
      <c r="H604" s="11">
        <v>511</v>
      </c>
      <c r="I604" s="14">
        <v>42788</v>
      </c>
      <c r="J604" s="13">
        <v>0</v>
      </c>
      <c r="K604" s="11">
        <f t="shared" si="44"/>
        <v>9.4</v>
      </c>
      <c r="N604" s="11"/>
      <c r="T604" s="11">
        <f t="shared" si="45"/>
        <v>0</v>
      </c>
      <c r="U604" s="11">
        <f t="shared" si="46"/>
        <v>148.10000000000051</v>
      </c>
    </row>
    <row r="605" spans="1:21" x14ac:dyDescent="0.25">
      <c r="A605" s="7">
        <v>67516001</v>
      </c>
      <c r="B605" s="8">
        <v>42789</v>
      </c>
      <c r="C605" s="5">
        <v>0</v>
      </c>
      <c r="D605" s="5">
        <v>9.9</v>
      </c>
      <c r="F605" s="11"/>
      <c r="H605" s="11">
        <v>512</v>
      </c>
      <c r="I605" s="14">
        <v>42789</v>
      </c>
      <c r="J605" s="13">
        <v>0</v>
      </c>
      <c r="K605" s="11">
        <f t="shared" si="44"/>
        <v>9.9</v>
      </c>
      <c r="N605" s="11"/>
      <c r="T605" s="11">
        <f t="shared" si="45"/>
        <v>0</v>
      </c>
      <c r="U605" s="11">
        <f t="shared" si="46"/>
        <v>148.10000000000051</v>
      </c>
    </row>
    <row r="606" spans="1:21" x14ac:dyDescent="0.25">
      <c r="A606" s="7">
        <v>67516001</v>
      </c>
      <c r="B606" s="8">
        <v>42790</v>
      </c>
      <c r="C606" s="5">
        <v>3.2</v>
      </c>
      <c r="D606" s="5">
        <v>4.5</v>
      </c>
      <c r="F606" s="11"/>
      <c r="H606" s="11">
        <v>513</v>
      </c>
      <c r="I606" s="14">
        <v>42790</v>
      </c>
      <c r="J606" s="13">
        <v>0</v>
      </c>
      <c r="K606" s="11">
        <f t="shared" si="44"/>
        <v>4.5</v>
      </c>
      <c r="N606" s="11"/>
      <c r="T606" s="11">
        <f t="shared" si="45"/>
        <v>3.2</v>
      </c>
      <c r="U606" s="11">
        <f t="shared" si="46"/>
        <v>151.30000000000049</v>
      </c>
    </row>
    <row r="607" spans="1:21" x14ac:dyDescent="0.25">
      <c r="A607" s="7">
        <v>67516001</v>
      </c>
      <c r="B607" s="8">
        <v>42791</v>
      </c>
      <c r="C607" s="5">
        <v>0.2</v>
      </c>
      <c r="D607" s="5">
        <v>3.6</v>
      </c>
      <c r="F607" s="11"/>
      <c r="H607" s="11">
        <v>514</v>
      </c>
      <c r="I607" s="14">
        <v>42791</v>
      </c>
      <c r="J607" s="13">
        <v>0</v>
      </c>
      <c r="K607" s="11">
        <f t="shared" ref="K607:K670" si="47">D607</f>
        <v>3.6</v>
      </c>
      <c r="N607" s="11"/>
      <c r="T607" s="11">
        <f t="shared" si="45"/>
        <v>0.2</v>
      </c>
      <c r="U607" s="11">
        <f t="shared" si="46"/>
        <v>151.50000000000048</v>
      </c>
    </row>
    <row r="608" spans="1:21" x14ac:dyDescent="0.25">
      <c r="A608" s="7">
        <v>67516001</v>
      </c>
      <c r="B608" s="8">
        <v>42792</v>
      </c>
      <c r="C608" s="5">
        <v>0</v>
      </c>
      <c r="D608" s="5">
        <v>7</v>
      </c>
      <c r="F608" s="11"/>
      <c r="H608" s="11">
        <v>515</v>
      </c>
      <c r="I608" s="14">
        <v>42792</v>
      </c>
      <c r="J608" s="13">
        <v>0</v>
      </c>
      <c r="K608" s="11">
        <f t="shared" si="47"/>
        <v>7</v>
      </c>
      <c r="N608" s="11"/>
      <c r="T608" s="11">
        <f t="shared" si="45"/>
        <v>0</v>
      </c>
      <c r="U608" s="11">
        <f t="shared" si="46"/>
        <v>151.50000000000048</v>
      </c>
    </row>
    <row r="609" spans="1:21" x14ac:dyDescent="0.25">
      <c r="A609" s="7">
        <v>67516001</v>
      </c>
      <c r="B609" s="8">
        <v>42793</v>
      </c>
      <c r="C609" s="5">
        <v>5.6</v>
      </c>
      <c r="D609" s="5">
        <v>9.8000000000000007</v>
      </c>
      <c r="F609" s="11"/>
      <c r="H609" s="11">
        <v>516</v>
      </c>
      <c r="I609" s="14">
        <v>42793</v>
      </c>
      <c r="J609" s="13">
        <v>0</v>
      </c>
      <c r="K609" s="11">
        <f t="shared" si="47"/>
        <v>9.8000000000000007</v>
      </c>
      <c r="N609" s="11"/>
      <c r="T609" s="11">
        <f t="shared" si="45"/>
        <v>5.6</v>
      </c>
      <c r="U609" s="11">
        <f t="shared" si="46"/>
        <v>157.10000000000048</v>
      </c>
    </row>
    <row r="610" spans="1:21" x14ac:dyDescent="0.25">
      <c r="A610" s="7">
        <v>67516001</v>
      </c>
      <c r="B610" s="8">
        <v>42794</v>
      </c>
      <c r="C610" s="5">
        <v>2.8</v>
      </c>
      <c r="D610" s="5">
        <v>4.5999999999999996</v>
      </c>
      <c r="F610" s="11"/>
      <c r="H610" s="11">
        <v>517</v>
      </c>
      <c r="I610" s="14">
        <v>42794</v>
      </c>
      <c r="J610" s="13">
        <v>0</v>
      </c>
      <c r="K610" s="11">
        <f t="shared" si="47"/>
        <v>4.5999999999999996</v>
      </c>
      <c r="N610" s="11"/>
      <c r="T610" s="11">
        <f t="shared" si="45"/>
        <v>2.8</v>
      </c>
      <c r="U610" s="11">
        <f t="shared" si="46"/>
        <v>159.90000000000049</v>
      </c>
    </row>
    <row r="611" spans="1:21" x14ac:dyDescent="0.25">
      <c r="A611" s="7">
        <v>67516001</v>
      </c>
      <c r="B611" s="8">
        <v>42795</v>
      </c>
      <c r="C611" s="5">
        <v>3.8</v>
      </c>
      <c r="D611" s="5">
        <v>6.4</v>
      </c>
      <c r="F611" s="11"/>
      <c r="H611" s="11">
        <v>518</v>
      </c>
      <c r="I611" s="14">
        <v>42795</v>
      </c>
      <c r="J611" s="13">
        <v>0</v>
      </c>
      <c r="K611" s="11">
        <f t="shared" si="47"/>
        <v>6.4</v>
      </c>
      <c r="N611" s="11"/>
      <c r="T611" s="11">
        <f t="shared" si="45"/>
        <v>3.8</v>
      </c>
      <c r="U611" s="11">
        <f t="shared" si="46"/>
        <v>163.7000000000005</v>
      </c>
    </row>
    <row r="612" spans="1:21" x14ac:dyDescent="0.25">
      <c r="A612" s="7">
        <v>67516001</v>
      </c>
      <c r="B612" s="8">
        <v>42796</v>
      </c>
      <c r="C612" s="5">
        <v>0</v>
      </c>
      <c r="D612" s="5">
        <v>7.5</v>
      </c>
      <c r="F612" s="11"/>
      <c r="H612" s="11">
        <v>519</v>
      </c>
      <c r="I612" s="14">
        <v>42796</v>
      </c>
      <c r="J612" s="13">
        <v>0</v>
      </c>
      <c r="K612" s="11">
        <f t="shared" si="47"/>
        <v>7.5</v>
      </c>
      <c r="N612" s="11"/>
      <c r="T612" s="11">
        <f t="shared" si="45"/>
        <v>0</v>
      </c>
      <c r="U612" s="11">
        <f t="shared" si="46"/>
        <v>163.7000000000005</v>
      </c>
    </row>
    <row r="613" spans="1:21" x14ac:dyDescent="0.25">
      <c r="A613" s="7">
        <v>67516001</v>
      </c>
      <c r="B613" s="8">
        <v>42797</v>
      </c>
      <c r="C613" s="5">
        <v>0</v>
      </c>
      <c r="D613" s="5">
        <v>5.8</v>
      </c>
      <c r="F613" s="11"/>
      <c r="H613" s="11">
        <v>520</v>
      </c>
      <c r="I613" s="14">
        <v>42797</v>
      </c>
      <c r="J613" s="13">
        <v>0</v>
      </c>
      <c r="K613" s="11">
        <f t="shared" si="47"/>
        <v>5.8</v>
      </c>
      <c r="N613" s="11"/>
      <c r="T613" s="11">
        <f t="shared" si="45"/>
        <v>0</v>
      </c>
      <c r="U613" s="11">
        <f t="shared" si="46"/>
        <v>163.7000000000005</v>
      </c>
    </row>
    <row r="614" spans="1:21" x14ac:dyDescent="0.25">
      <c r="A614" s="7">
        <v>67516001</v>
      </c>
      <c r="B614" s="8">
        <v>42798</v>
      </c>
      <c r="C614" s="5">
        <v>1.4</v>
      </c>
      <c r="D614" s="5">
        <v>7.2</v>
      </c>
      <c r="F614" s="11"/>
      <c r="H614" s="11">
        <v>521</v>
      </c>
      <c r="I614" s="14">
        <v>42798</v>
      </c>
      <c r="J614" s="13">
        <v>0</v>
      </c>
      <c r="K614" s="11">
        <f t="shared" si="47"/>
        <v>7.2</v>
      </c>
      <c r="N614" s="11"/>
      <c r="T614" s="11">
        <f t="shared" si="45"/>
        <v>1.4</v>
      </c>
      <c r="U614" s="11">
        <f t="shared" si="46"/>
        <v>165.10000000000051</v>
      </c>
    </row>
    <row r="615" spans="1:21" x14ac:dyDescent="0.25">
      <c r="A615" s="7">
        <v>67516001</v>
      </c>
      <c r="B615" s="8">
        <v>42799</v>
      </c>
      <c r="C615" s="5">
        <v>4</v>
      </c>
      <c r="D615" s="5">
        <v>6.3</v>
      </c>
      <c r="F615" s="11"/>
      <c r="H615" s="11">
        <v>522</v>
      </c>
      <c r="I615" s="14">
        <v>42799</v>
      </c>
      <c r="J615" s="13">
        <v>0</v>
      </c>
      <c r="K615" s="11">
        <f t="shared" si="47"/>
        <v>6.3</v>
      </c>
      <c r="N615" s="11"/>
      <c r="T615" s="11">
        <f t="shared" si="45"/>
        <v>4</v>
      </c>
      <c r="U615" s="11">
        <f t="shared" si="46"/>
        <v>169.10000000000051</v>
      </c>
    </row>
    <row r="616" spans="1:21" x14ac:dyDescent="0.25">
      <c r="A616" s="7">
        <v>67516001</v>
      </c>
      <c r="B616" s="8">
        <v>42800</v>
      </c>
      <c r="C616" s="5">
        <v>1.4</v>
      </c>
      <c r="D616" s="5">
        <v>6.6</v>
      </c>
      <c r="F616" s="11"/>
      <c r="H616" s="11">
        <v>523</v>
      </c>
      <c r="I616" s="14">
        <v>42800</v>
      </c>
      <c r="J616" s="13">
        <v>0</v>
      </c>
      <c r="K616" s="11">
        <f t="shared" si="47"/>
        <v>6.6</v>
      </c>
      <c r="N616" s="11"/>
      <c r="T616" s="11">
        <f t="shared" si="45"/>
        <v>1.4</v>
      </c>
      <c r="U616" s="11">
        <f t="shared" si="46"/>
        <v>170.50000000000051</v>
      </c>
    </row>
    <row r="617" spans="1:21" x14ac:dyDescent="0.25">
      <c r="A617" s="7">
        <v>67516001</v>
      </c>
      <c r="B617" s="8">
        <v>42801</v>
      </c>
      <c r="C617" s="5">
        <v>1</v>
      </c>
      <c r="D617" s="5">
        <v>5.4</v>
      </c>
      <c r="F617" s="11"/>
      <c r="H617" s="11">
        <v>524</v>
      </c>
      <c r="I617" s="14">
        <v>42801</v>
      </c>
      <c r="J617" s="13">
        <v>0</v>
      </c>
      <c r="K617" s="11">
        <f t="shared" si="47"/>
        <v>5.4</v>
      </c>
      <c r="N617" s="11"/>
      <c r="T617" s="11">
        <f t="shared" si="45"/>
        <v>1</v>
      </c>
      <c r="U617" s="11">
        <f t="shared" si="46"/>
        <v>171.50000000000051</v>
      </c>
    </row>
    <row r="618" spans="1:21" x14ac:dyDescent="0.25">
      <c r="A618" s="7">
        <v>67516001</v>
      </c>
      <c r="B618" s="8">
        <v>42802</v>
      </c>
      <c r="C618" s="5">
        <v>5.8</v>
      </c>
      <c r="D618" s="5">
        <v>5.9</v>
      </c>
      <c r="F618" s="11"/>
      <c r="H618" s="11">
        <v>525</v>
      </c>
      <c r="I618" s="14">
        <v>42802</v>
      </c>
      <c r="J618" s="13">
        <v>0</v>
      </c>
      <c r="K618" s="11">
        <f t="shared" si="47"/>
        <v>5.9</v>
      </c>
      <c r="N618" s="11"/>
      <c r="T618" s="11">
        <f t="shared" si="45"/>
        <v>5.8</v>
      </c>
      <c r="U618" s="11">
        <f t="shared" si="46"/>
        <v>177.30000000000052</v>
      </c>
    </row>
    <row r="619" spans="1:21" x14ac:dyDescent="0.25">
      <c r="A619" s="7">
        <v>67516001</v>
      </c>
      <c r="B619" s="8">
        <v>42803</v>
      </c>
      <c r="C619" s="5">
        <v>8</v>
      </c>
      <c r="D619" s="5">
        <v>10.9</v>
      </c>
      <c r="F619" s="11"/>
      <c r="H619" s="11">
        <v>526</v>
      </c>
      <c r="I619" s="14">
        <v>42803</v>
      </c>
      <c r="J619" s="13">
        <v>0</v>
      </c>
      <c r="K619" s="11">
        <f t="shared" si="47"/>
        <v>10.9</v>
      </c>
      <c r="N619" s="11"/>
      <c r="T619" s="11">
        <f t="shared" si="45"/>
        <v>8</v>
      </c>
      <c r="U619" s="11">
        <f t="shared" si="46"/>
        <v>185.30000000000052</v>
      </c>
    </row>
    <row r="620" spans="1:21" x14ac:dyDescent="0.25">
      <c r="A620" s="7">
        <v>67516001</v>
      </c>
      <c r="B620" s="8">
        <v>42804</v>
      </c>
      <c r="C620" s="5">
        <v>0</v>
      </c>
      <c r="D620" s="5">
        <v>7.7</v>
      </c>
      <c r="F620" s="11"/>
      <c r="H620" s="11">
        <v>527</v>
      </c>
      <c r="I620" s="14">
        <v>42804</v>
      </c>
      <c r="J620" s="13">
        <v>0</v>
      </c>
      <c r="K620" s="11">
        <f t="shared" si="47"/>
        <v>7.7</v>
      </c>
      <c r="N620" s="11"/>
      <c r="T620" s="11">
        <f t="shared" si="45"/>
        <v>0</v>
      </c>
      <c r="U620" s="11">
        <f t="shared" si="46"/>
        <v>185.30000000000052</v>
      </c>
    </row>
    <row r="621" spans="1:21" x14ac:dyDescent="0.25">
      <c r="A621" s="7">
        <v>67516001</v>
      </c>
      <c r="B621" s="8">
        <v>42805</v>
      </c>
      <c r="C621" s="5">
        <v>0</v>
      </c>
      <c r="D621" s="5">
        <v>7.3</v>
      </c>
      <c r="F621" s="11"/>
      <c r="H621" s="11">
        <v>528</v>
      </c>
      <c r="I621" s="14">
        <v>42805</v>
      </c>
      <c r="J621" s="13">
        <v>0</v>
      </c>
      <c r="K621" s="11">
        <f t="shared" si="47"/>
        <v>7.3</v>
      </c>
      <c r="N621" s="11"/>
      <c r="T621" s="11">
        <f t="shared" si="45"/>
        <v>0</v>
      </c>
      <c r="U621" s="11">
        <f t="shared" si="46"/>
        <v>185.30000000000052</v>
      </c>
    </row>
    <row r="622" spans="1:21" x14ac:dyDescent="0.25">
      <c r="A622" s="7">
        <v>67516001</v>
      </c>
      <c r="B622" s="8">
        <v>42806</v>
      </c>
      <c r="C622" s="5">
        <v>0</v>
      </c>
      <c r="D622" s="5">
        <v>8.4</v>
      </c>
      <c r="F622" s="11"/>
      <c r="H622" s="11">
        <v>529</v>
      </c>
      <c r="I622" s="14">
        <v>42806</v>
      </c>
      <c r="J622" s="13">
        <v>0</v>
      </c>
      <c r="K622" s="11">
        <f t="shared" si="47"/>
        <v>8.4</v>
      </c>
      <c r="N622" s="11"/>
      <c r="T622" s="11">
        <f t="shared" si="45"/>
        <v>0</v>
      </c>
      <c r="U622" s="11">
        <f t="shared" si="46"/>
        <v>185.30000000000052</v>
      </c>
    </row>
    <row r="623" spans="1:21" x14ac:dyDescent="0.25">
      <c r="A623" s="7">
        <v>67516001</v>
      </c>
      <c r="B623" s="8">
        <v>42807</v>
      </c>
      <c r="C623" s="5">
        <v>0</v>
      </c>
      <c r="D623" s="5">
        <v>7.9</v>
      </c>
      <c r="F623" s="11"/>
      <c r="H623" s="11">
        <v>530</v>
      </c>
      <c r="I623" s="14">
        <v>42807</v>
      </c>
      <c r="J623" s="13">
        <v>0</v>
      </c>
      <c r="K623" s="11">
        <f t="shared" si="47"/>
        <v>7.9</v>
      </c>
      <c r="N623" s="11"/>
      <c r="T623" s="11">
        <f t="shared" si="45"/>
        <v>0</v>
      </c>
      <c r="U623" s="11">
        <f t="shared" si="46"/>
        <v>185.30000000000052</v>
      </c>
    </row>
    <row r="624" spans="1:21" x14ac:dyDescent="0.25">
      <c r="A624" s="7">
        <v>67516001</v>
      </c>
      <c r="B624" s="8">
        <v>42808</v>
      </c>
      <c r="C624" s="5">
        <v>0</v>
      </c>
      <c r="D624" s="5">
        <v>9.4</v>
      </c>
      <c r="F624" s="11"/>
      <c r="H624" s="11">
        <v>531</v>
      </c>
      <c r="I624" s="14">
        <v>42808</v>
      </c>
      <c r="J624" s="13">
        <v>0</v>
      </c>
      <c r="K624" s="11">
        <f t="shared" si="47"/>
        <v>9.4</v>
      </c>
      <c r="N624" s="11"/>
      <c r="T624" s="11">
        <f t="shared" si="45"/>
        <v>0</v>
      </c>
      <c r="U624" s="11">
        <f t="shared" si="46"/>
        <v>185.30000000000052</v>
      </c>
    </row>
    <row r="625" spans="1:21" x14ac:dyDescent="0.25">
      <c r="A625" s="7">
        <v>67516001</v>
      </c>
      <c r="B625" s="8">
        <v>42809</v>
      </c>
      <c r="C625" s="5">
        <v>0</v>
      </c>
      <c r="D625" s="5">
        <v>10.199999999999999</v>
      </c>
      <c r="F625" s="11"/>
      <c r="H625" s="11">
        <v>532</v>
      </c>
      <c r="I625" s="14">
        <v>42809</v>
      </c>
      <c r="J625" s="13">
        <v>0</v>
      </c>
      <c r="K625" s="11">
        <f t="shared" si="47"/>
        <v>10.199999999999999</v>
      </c>
      <c r="N625" s="11"/>
      <c r="T625" s="11">
        <f t="shared" si="45"/>
        <v>0</v>
      </c>
      <c r="U625" s="11">
        <f t="shared" si="46"/>
        <v>185.30000000000052</v>
      </c>
    </row>
    <row r="626" spans="1:21" x14ac:dyDescent="0.25">
      <c r="A626" s="7">
        <v>67516001</v>
      </c>
      <c r="B626" s="8">
        <v>42810</v>
      </c>
      <c r="C626" s="5">
        <v>0</v>
      </c>
      <c r="D626" s="5">
        <v>11.7</v>
      </c>
      <c r="F626" s="11"/>
      <c r="H626" s="11">
        <v>533</v>
      </c>
      <c r="I626" s="14">
        <v>42810</v>
      </c>
      <c r="J626" s="13">
        <v>0</v>
      </c>
      <c r="K626" s="11">
        <f t="shared" si="47"/>
        <v>11.7</v>
      </c>
      <c r="N626" s="11"/>
      <c r="T626" s="11">
        <f t="shared" si="45"/>
        <v>0</v>
      </c>
      <c r="U626" s="11">
        <f t="shared" si="46"/>
        <v>185.30000000000052</v>
      </c>
    </row>
    <row r="627" spans="1:21" x14ac:dyDescent="0.25">
      <c r="A627" s="7">
        <v>67516001</v>
      </c>
      <c r="B627" s="8">
        <v>42811</v>
      </c>
      <c r="C627" s="5">
        <v>0.8</v>
      </c>
      <c r="D627" s="5">
        <v>10.8</v>
      </c>
      <c r="F627" s="11"/>
      <c r="H627" s="11">
        <v>534</v>
      </c>
      <c r="I627" s="14">
        <v>42811</v>
      </c>
      <c r="J627" s="13">
        <v>0</v>
      </c>
      <c r="K627" s="11">
        <f t="shared" si="47"/>
        <v>10.8</v>
      </c>
      <c r="N627" s="11"/>
      <c r="T627" s="11">
        <f t="shared" si="45"/>
        <v>0.8</v>
      </c>
      <c r="U627" s="11">
        <f t="shared" si="46"/>
        <v>186.10000000000053</v>
      </c>
    </row>
    <row r="628" spans="1:21" x14ac:dyDescent="0.25">
      <c r="A628" s="7">
        <v>67516001</v>
      </c>
      <c r="B628" s="8">
        <v>42812</v>
      </c>
      <c r="C628" s="5">
        <v>2.2000000000000002</v>
      </c>
      <c r="D628" s="5">
        <v>9.1999999999999993</v>
      </c>
      <c r="F628" s="11"/>
      <c r="H628" s="11">
        <v>535</v>
      </c>
      <c r="I628" s="14">
        <v>42812</v>
      </c>
      <c r="J628" s="13">
        <v>0</v>
      </c>
      <c r="K628" s="11">
        <f t="shared" si="47"/>
        <v>9.1999999999999993</v>
      </c>
      <c r="N628" s="11"/>
      <c r="T628" s="11">
        <f t="shared" si="45"/>
        <v>2.2000000000000002</v>
      </c>
      <c r="U628" s="11">
        <f t="shared" si="46"/>
        <v>188.30000000000052</v>
      </c>
    </row>
    <row r="629" spans="1:21" x14ac:dyDescent="0.25">
      <c r="A629" s="7">
        <v>67516001</v>
      </c>
      <c r="B629" s="8">
        <v>42813</v>
      </c>
      <c r="C629" s="5">
        <v>0</v>
      </c>
      <c r="D629" s="5">
        <v>11.6</v>
      </c>
      <c r="F629" s="11"/>
      <c r="H629" s="11">
        <v>536</v>
      </c>
      <c r="I629" s="14">
        <v>42813</v>
      </c>
      <c r="J629" s="13">
        <v>0.2</v>
      </c>
      <c r="K629" s="11">
        <f t="shared" si="47"/>
        <v>11.6</v>
      </c>
      <c r="N629" s="11"/>
      <c r="T629" s="11">
        <f t="shared" si="45"/>
        <v>-0.2</v>
      </c>
      <c r="U629" s="11">
        <f t="shared" si="46"/>
        <v>188.10000000000053</v>
      </c>
    </row>
    <row r="630" spans="1:21" x14ac:dyDescent="0.25">
      <c r="A630" s="7">
        <v>67516001</v>
      </c>
      <c r="B630" s="8">
        <v>42814</v>
      </c>
      <c r="C630" s="5">
        <v>0</v>
      </c>
      <c r="D630" s="5">
        <v>11.1</v>
      </c>
      <c r="F630" s="11"/>
      <c r="H630" s="11">
        <v>537</v>
      </c>
      <c r="I630" s="14">
        <v>42814</v>
      </c>
      <c r="J630" s="13">
        <v>0</v>
      </c>
      <c r="K630" s="11">
        <f t="shared" si="47"/>
        <v>11.1</v>
      </c>
      <c r="N630" s="11"/>
      <c r="T630" s="11">
        <f t="shared" si="45"/>
        <v>0</v>
      </c>
      <c r="U630" s="11">
        <f t="shared" si="46"/>
        <v>188.10000000000053</v>
      </c>
    </row>
    <row r="631" spans="1:21" x14ac:dyDescent="0.25">
      <c r="A631" s="7">
        <v>67516001</v>
      </c>
      <c r="B631" s="8">
        <v>42815</v>
      </c>
      <c r="C631" s="5">
        <v>12.6</v>
      </c>
      <c r="D631" s="5">
        <v>8.1</v>
      </c>
      <c r="F631" s="11"/>
      <c r="H631" s="11">
        <v>538</v>
      </c>
      <c r="I631" s="14">
        <v>42815</v>
      </c>
      <c r="J631" s="13">
        <v>0</v>
      </c>
      <c r="K631" s="11">
        <f t="shared" si="47"/>
        <v>8.1</v>
      </c>
      <c r="N631" s="11"/>
      <c r="T631" s="11">
        <f t="shared" si="45"/>
        <v>12.6</v>
      </c>
      <c r="U631" s="11">
        <f t="shared" si="46"/>
        <v>200.70000000000053</v>
      </c>
    </row>
    <row r="632" spans="1:21" x14ac:dyDescent="0.25">
      <c r="A632" s="7">
        <v>67516001</v>
      </c>
      <c r="B632" s="8">
        <v>42816</v>
      </c>
      <c r="C632" s="5">
        <v>0</v>
      </c>
      <c r="D632" s="5">
        <v>5.7</v>
      </c>
      <c r="F632" s="11"/>
      <c r="H632" s="11">
        <v>539</v>
      </c>
      <c r="I632" s="14">
        <v>42816</v>
      </c>
      <c r="J632" s="13">
        <v>0</v>
      </c>
      <c r="K632" s="11">
        <f t="shared" si="47"/>
        <v>5.7</v>
      </c>
      <c r="N632" s="11"/>
      <c r="T632" s="11">
        <f t="shared" si="45"/>
        <v>0</v>
      </c>
      <c r="U632" s="11">
        <f t="shared" si="46"/>
        <v>200.70000000000053</v>
      </c>
    </row>
    <row r="633" spans="1:21" x14ac:dyDescent="0.25">
      <c r="A633" s="7">
        <v>67516001</v>
      </c>
      <c r="B633" s="8">
        <v>42817</v>
      </c>
      <c r="C633" s="5">
        <v>0</v>
      </c>
      <c r="D633" s="5">
        <v>9.4</v>
      </c>
      <c r="F633" s="11"/>
      <c r="H633" s="11">
        <v>540</v>
      </c>
      <c r="I633" s="14">
        <v>42817</v>
      </c>
      <c r="J633" s="13">
        <v>0</v>
      </c>
      <c r="K633" s="11">
        <f t="shared" si="47"/>
        <v>9.4</v>
      </c>
      <c r="N633" s="11"/>
      <c r="T633" s="11">
        <f t="shared" si="45"/>
        <v>0</v>
      </c>
      <c r="U633" s="11">
        <f t="shared" si="46"/>
        <v>200.70000000000053</v>
      </c>
    </row>
    <row r="634" spans="1:21" x14ac:dyDescent="0.25">
      <c r="A634" s="7">
        <v>67516001</v>
      </c>
      <c r="B634" s="8">
        <v>42818</v>
      </c>
      <c r="C634" s="5">
        <v>0</v>
      </c>
      <c r="D634" s="5">
        <v>8.5</v>
      </c>
      <c r="F634" s="11"/>
      <c r="H634" s="11">
        <v>541</v>
      </c>
      <c r="I634" s="14">
        <v>42818</v>
      </c>
      <c r="J634" s="13">
        <v>0</v>
      </c>
      <c r="K634" s="11">
        <f t="shared" si="47"/>
        <v>8.5</v>
      </c>
      <c r="N634" s="11"/>
      <c r="T634" s="11">
        <f t="shared" si="45"/>
        <v>0</v>
      </c>
      <c r="U634" s="11">
        <f t="shared" si="46"/>
        <v>200.70000000000053</v>
      </c>
    </row>
    <row r="635" spans="1:21" x14ac:dyDescent="0.25">
      <c r="A635" s="7">
        <v>67516001</v>
      </c>
      <c r="B635" s="8">
        <v>42819</v>
      </c>
      <c r="C635" s="5">
        <v>0</v>
      </c>
      <c r="D635" s="5">
        <v>9.9</v>
      </c>
      <c r="F635" s="11"/>
      <c r="H635" s="11">
        <v>542</v>
      </c>
      <c r="I635" s="14">
        <v>42819</v>
      </c>
      <c r="J635" s="13">
        <v>0</v>
      </c>
      <c r="K635" s="11">
        <f t="shared" si="47"/>
        <v>9.9</v>
      </c>
      <c r="N635" s="11"/>
      <c r="T635" s="11">
        <f t="shared" si="45"/>
        <v>0</v>
      </c>
      <c r="U635" s="11">
        <f t="shared" si="46"/>
        <v>200.70000000000053</v>
      </c>
    </row>
    <row r="636" spans="1:21" x14ac:dyDescent="0.25">
      <c r="A636" s="7">
        <v>67516001</v>
      </c>
      <c r="B636" s="8">
        <v>42820</v>
      </c>
      <c r="C636" s="5">
        <v>0</v>
      </c>
      <c r="D636" s="5">
        <v>10.1</v>
      </c>
      <c r="F636" s="11"/>
      <c r="H636" s="11">
        <v>543</v>
      </c>
      <c r="I636" s="14">
        <v>42820</v>
      </c>
      <c r="J636" s="13">
        <v>0</v>
      </c>
      <c r="K636" s="11">
        <f t="shared" si="47"/>
        <v>10.1</v>
      </c>
      <c r="N636" s="11"/>
      <c r="T636" s="11">
        <f t="shared" si="45"/>
        <v>0</v>
      </c>
      <c r="U636" s="11">
        <f t="shared" si="46"/>
        <v>200.70000000000053</v>
      </c>
    </row>
    <row r="637" spans="1:21" x14ac:dyDescent="0.25">
      <c r="A637" s="7">
        <v>67516001</v>
      </c>
      <c r="B637" s="8">
        <v>42821</v>
      </c>
      <c r="C637" s="5">
        <v>0</v>
      </c>
      <c r="D637" s="5">
        <v>11.1</v>
      </c>
      <c r="F637" s="11"/>
      <c r="H637" s="11">
        <v>544</v>
      </c>
      <c r="I637" s="14">
        <v>42821</v>
      </c>
      <c r="J637" s="13">
        <v>0</v>
      </c>
      <c r="K637" s="11">
        <f t="shared" si="47"/>
        <v>11.1</v>
      </c>
      <c r="N637" s="11"/>
      <c r="T637" s="11">
        <f t="shared" si="45"/>
        <v>0</v>
      </c>
      <c r="U637" s="11">
        <f t="shared" si="46"/>
        <v>200.70000000000053</v>
      </c>
    </row>
    <row r="638" spans="1:21" x14ac:dyDescent="0.25">
      <c r="A638" s="7">
        <v>67516001</v>
      </c>
      <c r="B638" s="8">
        <v>42822</v>
      </c>
      <c r="C638" s="5">
        <v>0</v>
      </c>
      <c r="D638" s="5">
        <v>13.7</v>
      </c>
      <c r="F638" s="11"/>
      <c r="H638" s="11">
        <v>545</v>
      </c>
      <c r="I638" s="14">
        <v>42822</v>
      </c>
      <c r="J638" s="13">
        <v>0</v>
      </c>
      <c r="K638" s="11">
        <f t="shared" si="47"/>
        <v>13.7</v>
      </c>
      <c r="N638" s="11"/>
      <c r="T638" s="11">
        <f t="shared" si="45"/>
        <v>0</v>
      </c>
      <c r="U638" s="11">
        <f t="shared" si="46"/>
        <v>200.70000000000053</v>
      </c>
    </row>
    <row r="639" spans="1:21" x14ac:dyDescent="0.25">
      <c r="A639" s="7">
        <v>67516001</v>
      </c>
      <c r="B639" s="8">
        <v>42823</v>
      </c>
      <c r="C639" s="5">
        <v>0</v>
      </c>
      <c r="D639" s="5">
        <v>14.1</v>
      </c>
      <c r="F639" s="11"/>
      <c r="H639" s="11">
        <v>546</v>
      </c>
      <c r="I639" s="14">
        <v>42823</v>
      </c>
      <c r="J639" s="13">
        <v>0</v>
      </c>
      <c r="K639" s="11">
        <f t="shared" si="47"/>
        <v>14.1</v>
      </c>
      <c r="N639" s="11"/>
      <c r="T639" s="11">
        <f t="shared" si="45"/>
        <v>0</v>
      </c>
      <c r="U639" s="11">
        <f t="shared" si="46"/>
        <v>200.70000000000053</v>
      </c>
    </row>
    <row r="640" spans="1:21" x14ac:dyDescent="0.25">
      <c r="A640" s="7">
        <v>67516001</v>
      </c>
      <c r="B640" s="8">
        <v>42824</v>
      </c>
      <c r="C640" s="5">
        <v>0</v>
      </c>
      <c r="D640" s="5">
        <v>14.7</v>
      </c>
      <c r="F640" s="11"/>
      <c r="H640" s="11">
        <v>547</v>
      </c>
      <c r="I640" s="14">
        <v>42824</v>
      </c>
      <c r="J640" s="13">
        <v>0</v>
      </c>
      <c r="K640" s="11">
        <f t="shared" si="47"/>
        <v>14.7</v>
      </c>
      <c r="N640" s="11"/>
      <c r="T640" s="11">
        <f t="shared" si="45"/>
        <v>0</v>
      </c>
      <c r="U640" s="11">
        <f t="shared" si="46"/>
        <v>200.70000000000053</v>
      </c>
    </row>
    <row r="641" spans="1:21" x14ac:dyDescent="0.25">
      <c r="A641" s="7">
        <v>67516001</v>
      </c>
      <c r="B641" s="8">
        <v>42825</v>
      </c>
      <c r="C641" s="5">
        <v>0</v>
      </c>
      <c r="D641" s="5">
        <v>16.100000000000001</v>
      </c>
      <c r="F641" s="11"/>
      <c r="H641" s="11">
        <v>548</v>
      </c>
      <c r="I641" s="14">
        <v>42825</v>
      </c>
      <c r="J641" s="13">
        <v>0</v>
      </c>
      <c r="K641" s="11">
        <f t="shared" si="47"/>
        <v>16.100000000000001</v>
      </c>
      <c r="N641" s="11"/>
      <c r="T641" s="11">
        <f t="shared" si="45"/>
        <v>0</v>
      </c>
      <c r="U641" s="11">
        <f t="shared" si="46"/>
        <v>200.70000000000053</v>
      </c>
    </row>
    <row r="642" spans="1:21" x14ac:dyDescent="0.25">
      <c r="A642" s="7">
        <v>67516001</v>
      </c>
      <c r="B642" s="8">
        <v>42826</v>
      </c>
      <c r="C642" s="5">
        <v>0</v>
      </c>
      <c r="D642" s="5">
        <v>12.6</v>
      </c>
      <c r="F642" s="11"/>
      <c r="H642" s="11">
        <v>549</v>
      </c>
      <c r="I642" s="14">
        <v>42826</v>
      </c>
      <c r="J642" s="13">
        <v>0</v>
      </c>
      <c r="K642" s="11">
        <f t="shared" si="47"/>
        <v>12.6</v>
      </c>
      <c r="N642" s="11"/>
      <c r="T642" s="11">
        <f t="shared" si="45"/>
        <v>0</v>
      </c>
      <c r="U642" s="11">
        <f t="shared" si="46"/>
        <v>200.70000000000053</v>
      </c>
    </row>
    <row r="643" spans="1:21" x14ac:dyDescent="0.25">
      <c r="A643" s="7">
        <v>67516001</v>
      </c>
      <c r="B643" s="8">
        <v>42827</v>
      </c>
      <c r="C643" s="5">
        <v>0</v>
      </c>
      <c r="D643" s="5">
        <v>12</v>
      </c>
      <c r="F643" s="11"/>
      <c r="H643" s="11">
        <v>550</v>
      </c>
      <c r="I643" s="14">
        <v>42827</v>
      </c>
      <c r="J643" s="13">
        <v>0</v>
      </c>
      <c r="K643" s="11">
        <f t="shared" si="47"/>
        <v>12</v>
      </c>
      <c r="N643" s="11"/>
      <c r="T643" s="11">
        <f t="shared" si="45"/>
        <v>0</v>
      </c>
      <c r="U643" s="11">
        <f t="shared" si="46"/>
        <v>200.70000000000053</v>
      </c>
    </row>
    <row r="644" spans="1:21" x14ac:dyDescent="0.25">
      <c r="A644" s="7">
        <v>67516001</v>
      </c>
      <c r="B644" s="8">
        <v>42828</v>
      </c>
      <c r="C644" s="5">
        <v>0</v>
      </c>
      <c r="D644" s="5">
        <v>13.3</v>
      </c>
      <c r="F644" s="11"/>
      <c r="H644" s="11">
        <v>551</v>
      </c>
      <c r="I644" s="14">
        <v>42828</v>
      </c>
      <c r="J644" s="13">
        <v>0</v>
      </c>
      <c r="K644" s="11">
        <f t="shared" si="47"/>
        <v>13.3</v>
      </c>
      <c r="N644" s="11"/>
      <c r="T644" s="11">
        <f t="shared" si="45"/>
        <v>0</v>
      </c>
      <c r="U644" s="11">
        <f t="shared" si="46"/>
        <v>200.70000000000053</v>
      </c>
    </row>
    <row r="645" spans="1:21" x14ac:dyDescent="0.25">
      <c r="A645" s="7">
        <v>67516001</v>
      </c>
      <c r="B645" s="8">
        <v>42829</v>
      </c>
      <c r="C645" s="5">
        <v>0</v>
      </c>
      <c r="D645" s="5">
        <v>12.4</v>
      </c>
      <c r="F645" s="11"/>
      <c r="H645" s="11">
        <v>552</v>
      </c>
      <c r="I645" s="14">
        <v>42829</v>
      </c>
      <c r="J645" s="13">
        <v>0</v>
      </c>
      <c r="K645" s="11">
        <f t="shared" si="47"/>
        <v>12.4</v>
      </c>
      <c r="N645" s="11"/>
      <c r="T645" s="11">
        <f t="shared" si="45"/>
        <v>0</v>
      </c>
      <c r="U645" s="11">
        <f t="shared" si="46"/>
        <v>200.70000000000053</v>
      </c>
    </row>
    <row r="646" spans="1:21" x14ac:dyDescent="0.25">
      <c r="A646" s="7">
        <v>67516001</v>
      </c>
      <c r="B646" s="8">
        <v>42830</v>
      </c>
      <c r="C646" s="5">
        <v>0</v>
      </c>
      <c r="D646" s="5">
        <v>11.4</v>
      </c>
      <c r="F646" s="11"/>
      <c r="H646" s="11">
        <v>553</v>
      </c>
      <c r="I646" s="14">
        <v>42830</v>
      </c>
      <c r="J646" s="13">
        <v>0</v>
      </c>
      <c r="K646" s="11">
        <f t="shared" si="47"/>
        <v>11.4</v>
      </c>
      <c r="N646" s="11"/>
      <c r="T646" s="11">
        <f t="shared" si="45"/>
        <v>0</v>
      </c>
      <c r="U646" s="11">
        <f t="shared" si="46"/>
        <v>200.70000000000053</v>
      </c>
    </row>
    <row r="647" spans="1:21" x14ac:dyDescent="0.25">
      <c r="A647" s="7">
        <v>67516001</v>
      </c>
      <c r="B647" s="8">
        <v>42831</v>
      </c>
      <c r="C647" s="5">
        <v>0</v>
      </c>
      <c r="D647" s="5">
        <v>8.1</v>
      </c>
      <c r="F647" s="11"/>
      <c r="H647" s="11">
        <v>554</v>
      </c>
      <c r="I647" s="14">
        <v>42831</v>
      </c>
      <c r="J647" s="13">
        <v>0</v>
      </c>
      <c r="K647" s="11">
        <f t="shared" si="47"/>
        <v>8.1</v>
      </c>
      <c r="N647" s="11"/>
      <c r="T647" s="11">
        <f t="shared" si="45"/>
        <v>0</v>
      </c>
      <c r="U647" s="11">
        <f t="shared" si="46"/>
        <v>200.70000000000053</v>
      </c>
    </row>
    <row r="648" spans="1:21" x14ac:dyDescent="0.25">
      <c r="A648" s="7">
        <v>67516001</v>
      </c>
      <c r="B648" s="8">
        <v>42832</v>
      </c>
      <c r="C648" s="5">
        <v>0</v>
      </c>
      <c r="D648" s="5">
        <v>9.8000000000000007</v>
      </c>
      <c r="F648" s="11"/>
      <c r="H648" s="11">
        <v>555</v>
      </c>
      <c r="I648" s="14">
        <v>42832</v>
      </c>
      <c r="J648" s="13">
        <v>0</v>
      </c>
      <c r="K648" s="11">
        <f t="shared" si="47"/>
        <v>9.8000000000000007</v>
      </c>
      <c r="N648" s="11"/>
      <c r="T648" s="11">
        <f t="shared" si="45"/>
        <v>0</v>
      </c>
      <c r="U648" s="11">
        <f t="shared" si="46"/>
        <v>200.70000000000053</v>
      </c>
    </row>
    <row r="649" spans="1:21" x14ac:dyDescent="0.25">
      <c r="A649" s="7">
        <v>67516001</v>
      </c>
      <c r="B649" s="8">
        <v>42833</v>
      </c>
      <c r="C649" s="5">
        <v>0</v>
      </c>
      <c r="D649" s="5">
        <v>12.6</v>
      </c>
      <c r="F649" s="11"/>
      <c r="H649" s="11">
        <v>556</v>
      </c>
      <c r="I649" s="14">
        <v>42833</v>
      </c>
      <c r="J649" s="13">
        <v>0</v>
      </c>
      <c r="K649" s="11">
        <f t="shared" si="47"/>
        <v>12.6</v>
      </c>
      <c r="N649" s="11"/>
      <c r="T649" s="11">
        <f t="shared" si="45"/>
        <v>0</v>
      </c>
      <c r="U649" s="11">
        <f t="shared" si="46"/>
        <v>200.70000000000053</v>
      </c>
    </row>
    <row r="650" spans="1:21" x14ac:dyDescent="0.25">
      <c r="A650" s="7">
        <v>67516001</v>
      </c>
      <c r="B650" s="8">
        <v>42834</v>
      </c>
      <c r="C650" s="5">
        <v>0</v>
      </c>
      <c r="D650" s="5">
        <v>15.6</v>
      </c>
      <c r="F650" s="11"/>
      <c r="H650" s="11">
        <v>557</v>
      </c>
      <c r="I650" s="14">
        <v>42834</v>
      </c>
      <c r="J650" s="13">
        <v>0</v>
      </c>
      <c r="K650" s="11">
        <f t="shared" si="47"/>
        <v>15.6</v>
      </c>
      <c r="N650" s="11"/>
      <c r="T650" s="11">
        <f t="shared" si="45"/>
        <v>0</v>
      </c>
      <c r="U650" s="11">
        <f t="shared" si="46"/>
        <v>200.70000000000053</v>
      </c>
    </row>
    <row r="651" spans="1:21" x14ac:dyDescent="0.25">
      <c r="A651" s="7">
        <v>67516001</v>
      </c>
      <c r="B651" s="8">
        <v>42835</v>
      </c>
      <c r="C651" s="5">
        <v>0</v>
      </c>
      <c r="D651" s="5">
        <v>15.5</v>
      </c>
      <c r="F651" s="11"/>
      <c r="H651" s="11">
        <v>558</v>
      </c>
      <c r="I651" s="14">
        <v>42835</v>
      </c>
      <c r="J651" s="13">
        <v>0</v>
      </c>
      <c r="K651" s="11">
        <f t="shared" si="47"/>
        <v>15.5</v>
      </c>
      <c r="N651" s="11"/>
      <c r="T651" s="11">
        <f t="shared" si="45"/>
        <v>0</v>
      </c>
      <c r="U651" s="11">
        <f t="shared" si="46"/>
        <v>200.70000000000053</v>
      </c>
    </row>
    <row r="652" spans="1:21" x14ac:dyDescent="0.25">
      <c r="A652" s="7">
        <v>67516001</v>
      </c>
      <c r="B652" s="8">
        <v>42836</v>
      </c>
      <c r="C652" s="5">
        <v>0</v>
      </c>
      <c r="D652" s="5">
        <v>9.6</v>
      </c>
      <c r="F652" s="11"/>
      <c r="H652" s="11">
        <v>559</v>
      </c>
      <c r="I652" s="14">
        <v>42836</v>
      </c>
      <c r="J652" s="13">
        <v>0</v>
      </c>
      <c r="K652" s="11">
        <f t="shared" si="47"/>
        <v>9.6</v>
      </c>
      <c r="N652" s="11"/>
      <c r="T652" s="11">
        <f t="shared" si="45"/>
        <v>0</v>
      </c>
      <c r="U652" s="11">
        <f t="shared" si="46"/>
        <v>200.70000000000053</v>
      </c>
    </row>
    <row r="653" spans="1:21" x14ac:dyDescent="0.25">
      <c r="A653" s="7">
        <v>67516001</v>
      </c>
      <c r="B653" s="8">
        <v>42837</v>
      </c>
      <c r="C653" s="5">
        <v>0</v>
      </c>
      <c r="D653" s="5">
        <v>12.4</v>
      </c>
      <c r="F653" s="11"/>
      <c r="H653" s="11">
        <v>560</v>
      </c>
      <c r="I653" s="14">
        <v>42837</v>
      </c>
      <c r="J653" s="13">
        <v>0</v>
      </c>
      <c r="K653" s="11">
        <f t="shared" si="47"/>
        <v>12.4</v>
      </c>
      <c r="N653" s="11"/>
      <c r="T653" s="11">
        <f t="shared" si="45"/>
        <v>0</v>
      </c>
      <c r="U653" s="11">
        <f t="shared" si="46"/>
        <v>200.70000000000053</v>
      </c>
    </row>
    <row r="654" spans="1:21" x14ac:dyDescent="0.25">
      <c r="A654" s="7">
        <v>67516001</v>
      </c>
      <c r="B654" s="8">
        <v>42838</v>
      </c>
      <c r="C654" s="5">
        <v>0</v>
      </c>
      <c r="D654" s="5">
        <v>10.9</v>
      </c>
      <c r="F654" s="11"/>
      <c r="H654" s="11">
        <v>561</v>
      </c>
      <c r="I654" s="14">
        <v>42838</v>
      </c>
      <c r="J654" s="13">
        <v>0</v>
      </c>
      <c r="K654" s="11">
        <f t="shared" si="47"/>
        <v>10.9</v>
      </c>
      <c r="N654" s="11"/>
      <c r="T654" s="11">
        <f t="shared" si="45"/>
        <v>0</v>
      </c>
      <c r="U654" s="11">
        <f t="shared" si="46"/>
        <v>200.70000000000053</v>
      </c>
    </row>
    <row r="655" spans="1:21" x14ac:dyDescent="0.25">
      <c r="A655" s="7">
        <v>67516001</v>
      </c>
      <c r="B655" s="8">
        <v>42839</v>
      </c>
      <c r="C655" s="5">
        <v>0</v>
      </c>
      <c r="D655" s="5">
        <v>11.6</v>
      </c>
      <c r="F655" s="11"/>
      <c r="H655" s="11">
        <v>562</v>
      </c>
      <c r="I655" s="14">
        <v>42839</v>
      </c>
      <c r="J655" s="13">
        <v>0</v>
      </c>
      <c r="K655" s="11">
        <f t="shared" si="47"/>
        <v>11.6</v>
      </c>
      <c r="N655" s="11"/>
      <c r="T655" s="11">
        <f t="shared" si="45"/>
        <v>0</v>
      </c>
      <c r="U655" s="11">
        <f t="shared" si="46"/>
        <v>200.70000000000053</v>
      </c>
    </row>
    <row r="656" spans="1:21" x14ac:dyDescent="0.25">
      <c r="A656" s="7">
        <v>67516001</v>
      </c>
      <c r="B656" s="8">
        <v>42840</v>
      </c>
      <c r="C656" s="5">
        <v>0.6</v>
      </c>
      <c r="D656" s="5">
        <v>10.7</v>
      </c>
      <c r="F656" s="11"/>
      <c r="H656" s="11">
        <v>563</v>
      </c>
      <c r="I656" s="14">
        <v>42840</v>
      </c>
      <c r="J656" s="13">
        <v>0</v>
      </c>
      <c r="K656" s="11">
        <f t="shared" si="47"/>
        <v>10.7</v>
      </c>
      <c r="N656" s="11"/>
      <c r="T656" s="11">
        <f t="shared" ref="T656:T670" si="48">C656-J656</f>
        <v>0.6</v>
      </c>
      <c r="U656" s="11">
        <f t="shared" si="46"/>
        <v>201.30000000000052</v>
      </c>
    </row>
    <row r="657" spans="1:21" x14ac:dyDescent="0.25">
      <c r="A657" s="7">
        <v>67516001</v>
      </c>
      <c r="B657" s="8">
        <v>42841</v>
      </c>
      <c r="C657" s="5">
        <v>1.6</v>
      </c>
      <c r="D657" s="5">
        <v>8.3000000000000007</v>
      </c>
      <c r="F657" s="11"/>
      <c r="H657" s="11">
        <v>564</v>
      </c>
      <c r="I657" s="14">
        <v>42841</v>
      </c>
      <c r="J657" s="13">
        <v>0.60000000000000009</v>
      </c>
      <c r="K657" s="11">
        <f t="shared" si="47"/>
        <v>8.3000000000000007</v>
      </c>
      <c r="N657" s="11"/>
      <c r="T657" s="11">
        <f t="shared" si="48"/>
        <v>1</v>
      </c>
      <c r="U657" s="11">
        <f t="shared" si="46"/>
        <v>202.30000000000052</v>
      </c>
    </row>
    <row r="658" spans="1:21" x14ac:dyDescent="0.25">
      <c r="A658" s="7">
        <v>67516001</v>
      </c>
      <c r="B658" s="8">
        <v>42842</v>
      </c>
      <c r="C658" s="5">
        <v>5.6</v>
      </c>
      <c r="D658" s="5">
        <v>7.2</v>
      </c>
      <c r="F658" s="11"/>
      <c r="H658" s="11">
        <v>565</v>
      </c>
      <c r="I658" s="14">
        <v>42842</v>
      </c>
      <c r="J658" s="13">
        <v>0.60000000000000009</v>
      </c>
      <c r="K658" s="11">
        <f t="shared" si="47"/>
        <v>7.2</v>
      </c>
      <c r="N658" s="11"/>
      <c r="T658" s="11">
        <f t="shared" si="48"/>
        <v>5</v>
      </c>
      <c r="U658" s="11">
        <f t="shared" si="46"/>
        <v>207.30000000000052</v>
      </c>
    </row>
    <row r="659" spans="1:21" x14ac:dyDescent="0.25">
      <c r="A659" s="7">
        <v>67516001</v>
      </c>
      <c r="B659" s="8">
        <v>42843</v>
      </c>
      <c r="C659" s="5">
        <v>0.8</v>
      </c>
      <c r="D659" s="5">
        <v>3.9</v>
      </c>
      <c r="F659" s="11"/>
      <c r="H659" s="11">
        <v>566</v>
      </c>
      <c r="I659" s="14">
        <v>42843</v>
      </c>
      <c r="J659" s="13">
        <v>4.2000000000000011</v>
      </c>
      <c r="K659" s="11">
        <f t="shared" si="47"/>
        <v>3.9</v>
      </c>
      <c r="N659" s="11"/>
      <c r="T659" s="11">
        <f t="shared" si="48"/>
        <v>-3.4000000000000012</v>
      </c>
      <c r="U659" s="11">
        <f t="shared" ref="U659:U670" si="49">U658+T659</f>
        <v>203.90000000000052</v>
      </c>
    </row>
    <row r="660" spans="1:21" x14ac:dyDescent="0.25">
      <c r="A660" s="7">
        <v>67516001</v>
      </c>
      <c r="B660" s="8">
        <v>42844</v>
      </c>
      <c r="C660" s="5">
        <v>0.2</v>
      </c>
      <c r="D660" s="5">
        <v>3.5</v>
      </c>
      <c r="F660" s="11"/>
      <c r="H660" s="11">
        <v>567</v>
      </c>
      <c r="I660" s="14">
        <v>42844</v>
      </c>
      <c r="J660" s="13">
        <v>0.8</v>
      </c>
      <c r="K660" s="11">
        <f t="shared" si="47"/>
        <v>3.5</v>
      </c>
      <c r="N660" s="11"/>
      <c r="T660" s="11">
        <f t="shared" si="48"/>
        <v>-0.60000000000000009</v>
      </c>
      <c r="U660" s="11">
        <f t="shared" si="49"/>
        <v>203.30000000000052</v>
      </c>
    </row>
    <row r="661" spans="1:21" x14ac:dyDescent="0.25">
      <c r="A661" s="7">
        <v>67516001</v>
      </c>
      <c r="B661" s="8">
        <v>42845</v>
      </c>
      <c r="C661" s="5">
        <v>0</v>
      </c>
      <c r="D661" s="5">
        <v>4.7</v>
      </c>
      <c r="F661" s="11"/>
      <c r="H661" s="11">
        <v>568</v>
      </c>
      <c r="I661" s="14">
        <v>42845</v>
      </c>
      <c r="J661" s="13">
        <v>0</v>
      </c>
      <c r="K661" s="11">
        <f t="shared" si="47"/>
        <v>4.7</v>
      </c>
      <c r="N661" s="11"/>
      <c r="T661" s="11">
        <f t="shared" si="48"/>
        <v>0</v>
      </c>
      <c r="U661" s="11">
        <f t="shared" si="49"/>
        <v>203.30000000000052</v>
      </c>
    </row>
    <row r="662" spans="1:21" x14ac:dyDescent="0.25">
      <c r="A662" s="7">
        <v>67516001</v>
      </c>
      <c r="B662" s="8">
        <v>42846</v>
      </c>
      <c r="C662" s="5">
        <v>0</v>
      </c>
      <c r="D662" s="5">
        <v>9.3000000000000007</v>
      </c>
      <c r="F662" s="11"/>
      <c r="H662" s="11">
        <v>569</v>
      </c>
      <c r="I662" s="14">
        <v>42846</v>
      </c>
      <c r="J662" s="13">
        <v>0</v>
      </c>
      <c r="K662" s="11">
        <f t="shared" si="47"/>
        <v>9.3000000000000007</v>
      </c>
      <c r="N662" s="11"/>
      <c r="T662" s="11">
        <f t="shared" si="48"/>
        <v>0</v>
      </c>
      <c r="U662" s="11">
        <f t="shared" si="49"/>
        <v>203.30000000000052</v>
      </c>
    </row>
    <row r="663" spans="1:21" x14ac:dyDescent="0.25">
      <c r="A663" s="7">
        <v>67516001</v>
      </c>
      <c r="B663" s="8">
        <v>42847</v>
      </c>
      <c r="C663" s="5">
        <v>0</v>
      </c>
      <c r="D663" s="5">
        <v>8.8000000000000007</v>
      </c>
      <c r="F663" s="11"/>
      <c r="H663" s="11">
        <v>570</v>
      </c>
      <c r="I663" s="14">
        <v>42847</v>
      </c>
      <c r="J663" s="13">
        <v>0</v>
      </c>
      <c r="K663" s="11">
        <f t="shared" si="47"/>
        <v>8.8000000000000007</v>
      </c>
      <c r="N663" s="11"/>
      <c r="T663" s="11">
        <f t="shared" si="48"/>
        <v>0</v>
      </c>
      <c r="U663" s="11">
        <f t="shared" si="49"/>
        <v>203.30000000000052</v>
      </c>
    </row>
    <row r="664" spans="1:21" x14ac:dyDescent="0.25">
      <c r="A664" s="7">
        <v>67516001</v>
      </c>
      <c r="B664" s="8">
        <v>42848</v>
      </c>
      <c r="C664" s="5">
        <v>0</v>
      </c>
      <c r="D664" s="5">
        <v>7.2</v>
      </c>
      <c r="F664" s="11"/>
      <c r="H664" s="11">
        <v>571</v>
      </c>
      <c r="I664" s="14">
        <v>42848</v>
      </c>
      <c r="J664" s="13">
        <v>0</v>
      </c>
      <c r="K664" s="11">
        <f t="shared" si="47"/>
        <v>7.2</v>
      </c>
      <c r="N664" s="11"/>
      <c r="T664" s="11">
        <f t="shared" si="48"/>
        <v>0</v>
      </c>
      <c r="U664" s="11">
        <f t="shared" si="49"/>
        <v>203.30000000000052</v>
      </c>
    </row>
    <row r="665" spans="1:21" x14ac:dyDescent="0.25">
      <c r="A665" s="7">
        <v>67516001</v>
      </c>
      <c r="B665" s="8">
        <v>42849</v>
      </c>
      <c r="C665" s="5">
        <v>0</v>
      </c>
      <c r="D665" s="5">
        <v>10.8</v>
      </c>
      <c r="F665" s="11"/>
      <c r="H665" s="11">
        <v>572</v>
      </c>
      <c r="I665" s="14">
        <v>42849</v>
      </c>
      <c r="J665" s="13">
        <v>0.2</v>
      </c>
      <c r="K665" s="11">
        <f t="shared" si="47"/>
        <v>10.8</v>
      </c>
      <c r="N665" s="11"/>
      <c r="T665" s="11">
        <f t="shared" si="48"/>
        <v>-0.2</v>
      </c>
      <c r="U665" s="11">
        <f t="shared" si="49"/>
        <v>203.10000000000053</v>
      </c>
    </row>
    <row r="666" spans="1:21" x14ac:dyDescent="0.25">
      <c r="A666" s="7">
        <v>67516001</v>
      </c>
      <c r="B666" s="8">
        <v>42850</v>
      </c>
      <c r="C666" s="5">
        <v>2.8</v>
      </c>
      <c r="D666" s="5">
        <v>7.6</v>
      </c>
      <c r="F666" s="11"/>
      <c r="H666" s="11">
        <v>573</v>
      </c>
      <c r="I666" s="14">
        <v>42850</v>
      </c>
      <c r="J666" s="13">
        <v>0</v>
      </c>
      <c r="K666" s="11">
        <f t="shared" si="47"/>
        <v>7.6</v>
      </c>
      <c r="N666" s="11"/>
      <c r="T666" s="11">
        <f t="shared" si="48"/>
        <v>2.8</v>
      </c>
      <c r="U666" s="11">
        <f t="shared" si="49"/>
        <v>205.90000000000055</v>
      </c>
    </row>
    <row r="667" spans="1:21" x14ac:dyDescent="0.25">
      <c r="A667" s="7">
        <v>67516001</v>
      </c>
      <c r="B667" s="8">
        <v>42851</v>
      </c>
      <c r="C667" s="5">
        <v>5.4</v>
      </c>
      <c r="D667" s="5">
        <v>5.2</v>
      </c>
      <c r="F667" s="11"/>
      <c r="H667" s="11">
        <v>574</v>
      </c>
      <c r="I667" s="14">
        <v>42851</v>
      </c>
      <c r="J667" s="13">
        <v>0.4</v>
      </c>
      <c r="K667" s="11">
        <f t="shared" si="47"/>
        <v>5.2</v>
      </c>
      <c r="N667" s="11"/>
      <c r="T667" s="11">
        <f t="shared" si="48"/>
        <v>5</v>
      </c>
      <c r="U667" s="11">
        <f t="shared" si="49"/>
        <v>210.90000000000055</v>
      </c>
    </row>
    <row r="668" spans="1:21" x14ac:dyDescent="0.25">
      <c r="A668" s="7">
        <v>67516001</v>
      </c>
      <c r="B668" s="8">
        <v>42852</v>
      </c>
      <c r="C668" s="5">
        <v>7.8</v>
      </c>
      <c r="D668" s="5">
        <v>5.6</v>
      </c>
      <c r="F668" s="11"/>
      <c r="H668" s="11">
        <v>575</v>
      </c>
      <c r="I668" s="14">
        <v>42852</v>
      </c>
      <c r="J668" s="13">
        <v>3.2000000000000006</v>
      </c>
      <c r="K668" s="11">
        <f t="shared" si="47"/>
        <v>5.6</v>
      </c>
      <c r="N668" s="11"/>
      <c r="T668" s="11">
        <f t="shared" si="48"/>
        <v>4.5999999999999996</v>
      </c>
      <c r="U668" s="11">
        <f t="shared" si="49"/>
        <v>215.50000000000054</v>
      </c>
    </row>
    <row r="669" spans="1:21" x14ac:dyDescent="0.25">
      <c r="A669" s="7">
        <v>67516001</v>
      </c>
      <c r="B669" s="8">
        <v>42853</v>
      </c>
      <c r="C669" s="5">
        <v>0</v>
      </c>
      <c r="D669" s="5">
        <v>7.1</v>
      </c>
      <c r="F669" s="11"/>
      <c r="H669" s="11">
        <v>576</v>
      </c>
      <c r="I669" s="14">
        <v>42853</v>
      </c>
      <c r="J669" s="13">
        <v>0.2</v>
      </c>
      <c r="K669" s="11">
        <f t="shared" si="47"/>
        <v>7.1</v>
      </c>
      <c r="N669" s="11"/>
      <c r="T669" s="11">
        <f t="shared" si="48"/>
        <v>-0.2</v>
      </c>
      <c r="U669" s="11">
        <f t="shared" si="49"/>
        <v>215.30000000000055</v>
      </c>
    </row>
    <row r="670" spans="1:21" x14ac:dyDescent="0.25">
      <c r="A670" s="7">
        <v>67516001</v>
      </c>
      <c r="B670" s="8">
        <v>42854</v>
      </c>
      <c r="C670" s="5">
        <v>0</v>
      </c>
      <c r="D670" s="5">
        <v>9.6999999999999993</v>
      </c>
      <c r="F670" s="11"/>
      <c r="H670" s="11">
        <v>577</v>
      </c>
      <c r="I670" s="14">
        <v>42854</v>
      </c>
      <c r="J670" s="13">
        <v>0</v>
      </c>
      <c r="K670" s="11">
        <f t="shared" si="47"/>
        <v>9.6999999999999993</v>
      </c>
      <c r="N670" s="11"/>
      <c r="T670" s="11">
        <f t="shared" si="48"/>
        <v>0</v>
      </c>
      <c r="U670" s="11">
        <f t="shared" si="49"/>
        <v>215.30000000000055</v>
      </c>
    </row>
    <row r="671" spans="1:21" x14ac:dyDescent="0.25">
      <c r="A671" s="7">
        <v>67516001</v>
      </c>
      <c r="B671" s="8">
        <v>42855</v>
      </c>
      <c r="C671" s="5">
        <v>0.4</v>
      </c>
      <c r="D671" s="5">
        <v>12.5</v>
      </c>
      <c r="F671" s="11"/>
    </row>
    <row r="672" spans="1:21" x14ac:dyDescent="0.25">
      <c r="A672" s="7">
        <v>67516001</v>
      </c>
      <c r="B672" s="8">
        <v>42856</v>
      </c>
      <c r="C672" s="5">
        <v>4</v>
      </c>
      <c r="D672" s="5">
        <v>8.6999999999999993</v>
      </c>
      <c r="F672" s="11"/>
    </row>
    <row r="673" spans="1:6" x14ac:dyDescent="0.25">
      <c r="A673" s="7">
        <v>67516001</v>
      </c>
      <c r="B673" s="8">
        <v>42857</v>
      </c>
      <c r="C673" s="5">
        <v>0.4</v>
      </c>
      <c r="D673" s="5">
        <v>11.2</v>
      </c>
      <c r="F673" s="11"/>
    </row>
    <row r="674" spans="1:6" x14ac:dyDescent="0.25">
      <c r="A674" s="7">
        <v>67516001</v>
      </c>
      <c r="B674" s="8">
        <v>42858</v>
      </c>
      <c r="C674" s="5">
        <v>0.6</v>
      </c>
      <c r="D674" s="5">
        <v>10.7</v>
      </c>
      <c r="F674" s="11"/>
    </row>
    <row r="675" spans="1:6" x14ac:dyDescent="0.25">
      <c r="A675" s="7">
        <v>67516001</v>
      </c>
      <c r="B675" s="8">
        <v>42859</v>
      </c>
      <c r="C675" s="5">
        <v>0.8</v>
      </c>
      <c r="D675" s="5">
        <v>10.3</v>
      </c>
      <c r="F675" s="11"/>
    </row>
    <row r="676" spans="1:6" x14ac:dyDescent="0.25">
      <c r="A676" s="7">
        <v>67516001</v>
      </c>
      <c r="B676" s="8">
        <v>42860</v>
      </c>
      <c r="C676" s="5">
        <v>0</v>
      </c>
      <c r="D676" s="5">
        <v>12.6</v>
      </c>
      <c r="F676" s="11"/>
    </row>
    <row r="677" spans="1:6" x14ac:dyDescent="0.25">
      <c r="A677" s="7">
        <v>67516001</v>
      </c>
      <c r="B677" s="8">
        <v>42861</v>
      </c>
      <c r="C677" s="5">
        <v>8.1999999999999993</v>
      </c>
      <c r="D677" s="5">
        <v>11.4</v>
      </c>
      <c r="F677" s="11"/>
    </row>
    <row r="678" spans="1:6" x14ac:dyDescent="0.25">
      <c r="A678" s="7">
        <v>67516001</v>
      </c>
      <c r="B678" s="8">
        <v>42862</v>
      </c>
      <c r="C678" s="5">
        <v>3.2</v>
      </c>
      <c r="D678" s="5">
        <v>11.8</v>
      </c>
      <c r="F678" s="11"/>
    </row>
    <row r="679" spans="1:6" x14ac:dyDescent="0.25">
      <c r="A679" s="7">
        <v>67516001</v>
      </c>
      <c r="B679" s="8">
        <v>42863</v>
      </c>
      <c r="C679" s="5">
        <v>0.2</v>
      </c>
      <c r="D679" s="5">
        <v>9.1</v>
      </c>
      <c r="F679" s="11"/>
    </row>
    <row r="680" spans="1:6" x14ac:dyDescent="0.25">
      <c r="A680" s="7">
        <v>67516001</v>
      </c>
      <c r="B680" s="8">
        <v>42864</v>
      </c>
      <c r="C680" s="5">
        <v>0</v>
      </c>
      <c r="D680" s="5">
        <v>9.5</v>
      </c>
      <c r="F680" s="11"/>
    </row>
    <row r="681" spans="1:6" x14ac:dyDescent="0.25">
      <c r="A681" s="7">
        <v>67516001</v>
      </c>
      <c r="B681" s="8">
        <v>42865</v>
      </c>
      <c r="C681" s="5">
        <v>0.2</v>
      </c>
      <c r="D681" s="5">
        <v>12.6</v>
      </c>
      <c r="F681" s="11"/>
    </row>
    <row r="682" spans="1:6" x14ac:dyDescent="0.25">
      <c r="A682" s="7">
        <v>67516001</v>
      </c>
      <c r="B682" s="8">
        <v>42866</v>
      </c>
      <c r="C682" s="5">
        <v>2.4</v>
      </c>
      <c r="D682" s="5">
        <v>13.9</v>
      </c>
      <c r="F682" s="11"/>
    </row>
    <row r="683" spans="1:6" x14ac:dyDescent="0.25">
      <c r="A683" s="7">
        <v>67516001</v>
      </c>
      <c r="B683" s="8">
        <v>42867</v>
      </c>
      <c r="C683" s="5">
        <v>1.4</v>
      </c>
      <c r="D683" s="5">
        <v>14.8</v>
      </c>
      <c r="F683" s="11"/>
    </row>
    <row r="684" spans="1:6" x14ac:dyDescent="0.25">
      <c r="A684" s="7">
        <v>67516001</v>
      </c>
      <c r="B684" s="8">
        <v>42868</v>
      </c>
      <c r="C684" s="5">
        <v>3.6</v>
      </c>
      <c r="D684" s="5">
        <v>15.7</v>
      </c>
      <c r="F684" s="11"/>
    </row>
    <row r="685" spans="1:6" x14ac:dyDescent="0.25">
      <c r="A685" s="7">
        <v>67516001</v>
      </c>
      <c r="B685" s="8">
        <v>42869</v>
      </c>
      <c r="C685" s="5">
        <v>1.8</v>
      </c>
      <c r="D685" s="5">
        <v>15.5</v>
      </c>
      <c r="F685" s="11"/>
    </row>
    <row r="686" spans="1:6" x14ac:dyDescent="0.25">
      <c r="A686" s="7">
        <v>67516001</v>
      </c>
      <c r="B686" s="8">
        <v>42870</v>
      </c>
      <c r="C686" s="5">
        <v>0.2</v>
      </c>
      <c r="D686" s="5">
        <v>16.8</v>
      </c>
      <c r="F686" s="11"/>
    </row>
    <row r="687" spans="1:6" x14ac:dyDescent="0.25">
      <c r="A687" s="7">
        <v>67516001</v>
      </c>
      <c r="B687" s="8">
        <v>42871</v>
      </c>
      <c r="C687" s="5">
        <v>0</v>
      </c>
      <c r="D687" s="5">
        <v>18.7</v>
      </c>
      <c r="F687" s="11"/>
    </row>
    <row r="688" spans="1:6" x14ac:dyDescent="0.25">
      <c r="A688" s="7">
        <v>67516001</v>
      </c>
      <c r="B688" s="8">
        <v>42872</v>
      </c>
      <c r="C688" s="5">
        <v>0</v>
      </c>
      <c r="D688" s="5">
        <v>21.4</v>
      </c>
      <c r="F688" s="11"/>
    </row>
    <row r="689" spans="1:6" x14ac:dyDescent="0.25">
      <c r="A689" s="7">
        <v>67516001</v>
      </c>
      <c r="B689" s="8">
        <v>42873</v>
      </c>
      <c r="C689" s="5">
        <v>8.4</v>
      </c>
      <c r="D689" s="5">
        <v>18.7</v>
      </c>
      <c r="F689" s="11"/>
    </row>
    <row r="690" spans="1:6" x14ac:dyDescent="0.25">
      <c r="A690" s="7">
        <v>67516001</v>
      </c>
      <c r="B690" s="8">
        <v>42874</v>
      </c>
      <c r="C690" s="5">
        <v>11</v>
      </c>
      <c r="D690" s="5">
        <v>10.8</v>
      </c>
      <c r="F690" s="11"/>
    </row>
    <row r="691" spans="1:6" x14ac:dyDescent="0.25">
      <c r="A691" s="7">
        <v>67516001</v>
      </c>
      <c r="B691" s="8">
        <v>42875</v>
      </c>
      <c r="C691" s="5">
        <v>0</v>
      </c>
      <c r="D691" s="5">
        <v>11.1</v>
      </c>
      <c r="F691" s="11"/>
    </row>
    <row r="692" spans="1:6" x14ac:dyDescent="0.25">
      <c r="A692" s="7">
        <v>67516001</v>
      </c>
      <c r="B692" s="8">
        <v>42876</v>
      </c>
      <c r="C692" s="5">
        <v>0</v>
      </c>
      <c r="D692" s="5">
        <v>14.5</v>
      </c>
      <c r="F692" s="11"/>
    </row>
    <row r="693" spans="1:6" x14ac:dyDescent="0.25">
      <c r="A693" s="7">
        <v>67516001</v>
      </c>
      <c r="B693" s="8">
        <v>42877</v>
      </c>
      <c r="C693" s="5">
        <v>0</v>
      </c>
      <c r="D693" s="5">
        <v>17.8</v>
      </c>
      <c r="F693" s="11"/>
    </row>
    <row r="694" spans="1:6" x14ac:dyDescent="0.25">
      <c r="A694" s="7">
        <v>67516001</v>
      </c>
      <c r="B694" s="8">
        <v>42878</v>
      </c>
      <c r="C694" s="5">
        <v>0</v>
      </c>
      <c r="D694" s="5">
        <v>19.600000000000001</v>
      </c>
      <c r="F694" s="11"/>
    </row>
    <row r="695" spans="1:6" x14ac:dyDescent="0.25">
      <c r="A695" s="7">
        <v>67516001</v>
      </c>
      <c r="B695" s="8">
        <v>42879</v>
      </c>
      <c r="C695" s="5">
        <v>0</v>
      </c>
      <c r="D695" s="5">
        <v>18.5</v>
      </c>
      <c r="F695" s="11"/>
    </row>
    <row r="696" spans="1:6" x14ac:dyDescent="0.25">
      <c r="A696" s="7">
        <v>67516001</v>
      </c>
      <c r="B696" s="8">
        <v>42880</v>
      </c>
      <c r="C696" s="5">
        <v>0</v>
      </c>
      <c r="D696" s="5">
        <v>18.8</v>
      </c>
      <c r="F696" s="11"/>
    </row>
    <row r="697" spans="1:6" x14ac:dyDescent="0.25">
      <c r="A697" s="7">
        <v>67516001</v>
      </c>
      <c r="B697" s="8">
        <v>42881</v>
      </c>
      <c r="C697" s="5">
        <v>0</v>
      </c>
      <c r="D697" s="5">
        <v>20</v>
      </c>
      <c r="F697" s="11"/>
    </row>
    <row r="698" spans="1:6" x14ac:dyDescent="0.25">
      <c r="A698" s="7">
        <v>67516001</v>
      </c>
      <c r="B698" s="8">
        <v>42882</v>
      </c>
      <c r="C698" s="5">
        <v>0</v>
      </c>
      <c r="D698" s="5">
        <v>22.9</v>
      </c>
      <c r="F698" s="11"/>
    </row>
    <row r="699" spans="1:6" x14ac:dyDescent="0.25">
      <c r="A699" s="7">
        <v>67516001</v>
      </c>
      <c r="B699" s="8">
        <v>42883</v>
      </c>
      <c r="C699" s="5">
        <v>0</v>
      </c>
      <c r="D699" s="5">
        <v>25.3</v>
      </c>
      <c r="F699" s="11"/>
    </row>
    <row r="700" spans="1:6" x14ac:dyDescent="0.25">
      <c r="A700" s="7">
        <v>67516001</v>
      </c>
      <c r="B700" s="8">
        <v>42884</v>
      </c>
      <c r="C700" s="5">
        <v>0</v>
      </c>
      <c r="D700" s="5">
        <v>25.3</v>
      </c>
      <c r="F700" s="11"/>
    </row>
    <row r="701" spans="1:6" x14ac:dyDescent="0.25">
      <c r="A701" s="7">
        <v>67516001</v>
      </c>
      <c r="B701" s="8">
        <v>42885</v>
      </c>
      <c r="C701" s="5">
        <v>2</v>
      </c>
      <c r="D701" s="5">
        <v>22.6</v>
      </c>
      <c r="F701" s="11"/>
    </row>
    <row r="702" spans="1:6" x14ac:dyDescent="0.25">
      <c r="A702" s="7">
        <v>67516001</v>
      </c>
      <c r="B702" s="8">
        <v>42886</v>
      </c>
      <c r="C702" s="5">
        <v>0</v>
      </c>
      <c r="D702" s="5">
        <v>20</v>
      </c>
      <c r="F702" s="11"/>
    </row>
    <row r="703" spans="1:6" x14ac:dyDescent="0.25">
      <c r="A703" s="7">
        <v>67516001</v>
      </c>
      <c r="B703" s="8">
        <v>42887</v>
      </c>
      <c r="C703" s="5">
        <v>0</v>
      </c>
      <c r="D703" s="5">
        <v>21.1</v>
      </c>
      <c r="F703" s="11"/>
    </row>
    <row r="704" spans="1:6" x14ac:dyDescent="0.25">
      <c r="A704" s="7">
        <v>67516001</v>
      </c>
      <c r="B704" s="8">
        <v>42888</v>
      </c>
      <c r="C704" s="5">
        <v>0.2</v>
      </c>
      <c r="D704" s="5">
        <v>20.7</v>
      </c>
      <c r="F704" s="11"/>
    </row>
    <row r="705" spans="1:6" x14ac:dyDescent="0.25">
      <c r="A705" s="9">
        <v>67516001</v>
      </c>
      <c r="B705" s="10">
        <v>42889</v>
      </c>
      <c r="C705" s="6">
        <v>37.799999999999997</v>
      </c>
      <c r="D705" s="6">
        <v>19</v>
      </c>
      <c r="F705" s="11"/>
    </row>
    <row r="706" spans="1:6" x14ac:dyDescent="0.25">
      <c r="A706" s="7">
        <v>67516001</v>
      </c>
      <c r="B706" s="8">
        <v>42890</v>
      </c>
      <c r="C706" s="5">
        <v>0</v>
      </c>
      <c r="D706" s="5">
        <v>15.2</v>
      </c>
      <c r="F706" s="11"/>
    </row>
    <row r="707" spans="1:6" x14ac:dyDescent="0.25">
      <c r="A707" s="7">
        <v>67516001</v>
      </c>
      <c r="B707" s="8">
        <v>42891</v>
      </c>
      <c r="C707" s="5">
        <v>0</v>
      </c>
      <c r="D707" s="5">
        <v>15.8</v>
      </c>
      <c r="F707" s="11"/>
    </row>
    <row r="708" spans="1:6" x14ac:dyDescent="0.25">
      <c r="A708" s="7">
        <v>67516001</v>
      </c>
      <c r="B708" s="8">
        <v>42892</v>
      </c>
      <c r="C708" s="5">
        <v>5.2</v>
      </c>
      <c r="D708" s="5">
        <v>13.2</v>
      </c>
      <c r="F708" s="11"/>
    </row>
    <row r="709" spans="1:6" x14ac:dyDescent="0.25">
      <c r="A709" s="7">
        <v>67516001</v>
      </c>
      <c r="B709" s="8">
        <v>42893</v>
      </c>
      <c r="C709" s="5">
        <v>0</v>
      </c>
      <c r="D709" s="5">
        <v>13.3</v>
      </c>
      <c r="F709" s="11"/>
    </row>
    <row r="710" spans="1:6" x14ac:dyDescent="0.25">
      <c r="A710" s="7">
        <v>67516001</v>
      </c>
      <c r="B710" s="8">
        <v>42894</v>
      </c>
      <c r="C710" s="5">
        <v>0</v>
      </c>
      <c r="D710" s="5">
        <v>17</v>
      </c>
      <c r="F710" s="11"/>
    </row>
    <row r="711" spans="1:6" x14ac:dyDescent="0.25">
      <c r="A711" s="7">
        <v>67516001</v>
      </c>
      <c r="B711" s="8">
        <v>42895</v>
      </c>
      <c r="C711" s="5">
        <v>3.8</v>
      </c>
      <c r="D711" s="5">
        <v>16.5</v>
      </c>
      <c r="F711" s="11"/>
    </row>
    <row r="712" spans="1:6" x14ac:dyDescent="0.25">
      <c r="A712" s="7">
        <v>67516001</v>
      </c>
      <c r="B712" s="8">
        <v>42896</v>
      </c>
      <c r="C712" s="5">
        <v>0</v>
      </c>
      <c r="D712" s="5">
        <v>18.7</v>
      </c>
      <c r="F712" s="11"/>
    </row>
    <row r="713" spans="1:6" x14ac:dyDescent="0.25">
      <c r="A713" s="7">
        <v>67516001</v>
      </c>
      <c r="B713" s="8">
        <v>42897</v>
      </c>
      <c r="C713" s="5">
        <v>0</v>
      </c>
      <c r="D713" s="5">
        <v>22.8</v>
      </c>
      <c r="F713" s="11"/>
    </row>
    <row r="714" spans="1:6" x14ac:dyDescent="0.25">
      <c r="A714" s="7">
        <v>67516001</v>
      </c>
      <c r="B714" s="8">
        <v>42898</v>
      </c>
      <c r="C714" s="5">
        <v>0</v>
      </c>
      <c r="D714" s="5">
        <v>20.5</v>
      </c>
      <c r="F714" s="11"/>
    </row>
    <row r="715" spans="1:6" x14ac:dyDescent="0.25">
      <c r="A715" s="7">
        <v>67516001</v>
      </c>
      <c r="B715" s="8">
        <v>42899</v>
      </c>
      <c r="C715" s="5">
        <v>0</v>
      </c>
      <c r="D715" s="5">
        <v>18.600000000000001</v>
      </c>
      <c r="F715" s="11"/>
    </row>
    <row r="716" spans="1:6" x14ac:dyDescent="0.25">
      <c r="A716" s="7">
        <v>67516001</v>
      </c>
      <c r="B716" s="8">
        <v>42900</v>
      </c>
      <c r="C716" s="5">
        <v>0</v>
      </c>
      <c r="D716" s="5">
        <v>21</v>
      </c>
      <c r="F716" s="11"/>
    </row>
    <row r="717" spans="1:6" x14ac:dyDescent="0.25">
      <c r="A717" s="7">
        <v>67516001</v>
      </c>
      <c r="B717" s="8">
        <v>42901</v>
      </c>
      <c r="C717" s="5">
        <v>1.2</v>
      </c>
      <c r="D717" s="5">
        <v>22</v>
      </c>
      <c r="F717" s="11"/>
    </row>
    <row r="718" spans="1:6" x14ac:dyDescent="0.25">
      <c r="A718" s="7">
        <v>67516001</v>
      </c>
      <c r="B718" s="8">
        <v>42902</v>
      </c>
      <c r="C718" s="5">
        <v>0</v>
      </c>
      <c r="D718" s="5">
        <v>18.5</v>
      </c>
      <c r="F718" s="11"/>
    </row>
    <row r="719" spans="1:6" x14ac:dyDescent="0.25">
      <c r="A719" s="7">
        <v>67516001</v>
      </c>
      <c r="B719" s="8">
        <v>42903</v>
      </c>
      <c r="C719" s="5">
        <v>0</v>
      </c>
      <c r="D719" s="5">
        <v>17.899999999999999</v>
      </c>
      <c r="F719" s="11"/>
    </row>
    <row r="720" spans="1:6" x14ac:dyDescent="0.25">
      <c r="A720" s="7">
        <v>67516001</v>
      </c>
      <c r="B720" s="8">
        <v>42904</v>
      </c>
      <c r="C720" s="5">
        <v>0</v>
      </c>
      <c r="D720" s="5">
        <v>21.1</v>
      </c>
      <c r="F720" s="11"/>
    </row>
    <row r="721" spans="1:6" x14ac:dyDescent="0.25">
      <c r="A721" s="7">
        <v>67516001</v>
      </c>
      <c r="B721" s="8">
        <v>42905</v>
      </c>
      <c r="C721" s="5">
        <v>0</v>
      </c>
      <c r="D721" s="5">
        <v>23.5</v>
      </c>
      <c r="F721" s="11"/>
    </row>
    <row r="722" spans="1:6" x14ac:dyDescent="0.25">
      <c r="A722" s="7">
        <v>67516001</v>
      </c>
      <c r="B722" s="8">
        <v>42906</v>
      </c>
      <c r="C722" s="5">
        <v>0</v>
      </c>
      <c r="D722" s="5">
        <v>26.8</v>
      </c>
      <c r="F722" s="11"/>
    </row>
    <row r="723" spans="1:6" x14ac:dyDescent="0.25">
      <c r="A723" s="7">
        <v>67516001</v>
      </c>
      <c r="B723" s="8">
        <v>42907</v>
      </c>
      <c r="C723" s="5">
        <v>0</v>
      </c>
      <c r="D723" s="5">
        <v>26.3</v>
      </c>
      <c r="F723" s="11"/>
    </row>
    <row r="724" spans="1:6" x14ac:dyDescent="0.25">
      <c r="A724" s="7">
        <v>67516001</v>
      </c>
      <c r="B724" s="8">
        <v>42908</v>
      </c>
      <c r="C724" s="7"/>
      <c r="D724" s="7"/>
      <c r="F724" s="11"/>
    </row>
  </sheetData>
  <mergeCells count="1">
    <mergeCell ref="H2:Q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workbookViewId="0">
      <selection activeCell="F30" sqref="F30"/>
    </sheetView>
  </sheetViews>
  <sheetFormatPr baseColWidth="10" defaultRowHeight="15" x14ac:dyDescent="0.25"/>
  <cols>
    <col min="5" max="7" width="11.42578125" style="11"/>
    <col min="12" max="12" width="14.5703125" customWidth="1"/>
  </cols>
  <sheetData>
    <row r="1" spans="1:12" s="11" customFormat="1" x14ac:dyDescent="0.25">
      <c r="B1" s="29" t="s">
        <v>35</v>
      </c>
      <c r="C1" s="29"/>
      <c r="D1" s="29"/>
      <c r="E1" s="29" t="s">
        <v>36</v>
      </c>
      <c r="F1" s="29"/>
      <c r="G1" s="29"/>
      <c r="L1"/>
    </row>
    <row r="2" spans="1:12" x14ac:dyDescent="0.25">
      <c r="A2" t="s">
        <v>25</v>
      </c>
      <c r="B2" s="18" t="s">
        <v>24</v>
      </c>
      <c r="C2" s="18" t="s">
        <v>26</v>
      </c>
      <c r="D2" s="18" t="s">
        <v>27</v>
      </c>
      <c r="E2" s="24" t="s">
        <v>32</v>
      </c>
      <c r="F2" s="24" t="s">
        <v>33</v>
      </c>
      <c r="G2" s="24" t="s">
        <v>34</v>
      </c>
      <c r="H2" t="s">
        <v>28</v>
      </c>
      <c r="I2" t="s">
        <v>29</v>
      </c>
    </row>
    <row r="3" spans="1:12" x14ac:dyDescent="0.25">
      <c r="A3" s="8">
        <f>'[1]2015'!B3</f>
        <v>42005</v>
      </c>
      <c r="B3" s="3"/>
      <c r="C3">
        <f>'[1]2015'!E3</f>
        <v>-2.6</v>
      </c>
      <c r="D3">
        <f>'[1]2016'!D3</f>
        <v>3.5</v>
      </c>
      <c r="F3" s="11">
        <f>Master_WsurZorn1516!D186</f>
        <v>3.6</v>
      </c>
      <c r="G3" s="11">
        <f>Master_WsurZorn1516!D552</f>
        <v>-2.9</v>
      </c>
      <c r="H3" s="3">
        <f>MIN(B3:G3)</f>
        <v>-2.9</v>
      </c>
      <c r="I3" s="3">
        <f>MAX(B3:G3)</f>
        <v>3.6</v>
      </c>
    </row>
    <row r="4" spans="1:12" x14ac:dyDescent="0.25">
      <c r="A4" s="8">
        <f>'[1]2015'!B4</f>
        <v>42006</v>
      </c>
      <c r="B4" s="3"/>
      <c r="C4" s="11">
        <f>'[1]2015'!E4</f>
        <v>0.6</v>
      </c>
      <c r="D4" s="11">
        <f>'[1]2016'!D4</f>
        <v>6</v>
      </c>
      <c r="F4" s="11">
        <f>Master_WsurZorn1516!D187</f>
        <v>4.4000000000000004</v>
      </c>
      <c r="G4" s="11">
        <f>Master_WsurZorn1516!D553</f>
        <v>-0.9</v>
      </c>
      <c r="H4" s="3">
        <f t="shared" ref="H4:H67" si="0">MIN(B4:G4)</f>
        <v>-0.9</v>
      </c>
      <c r="I4" s="3">
        <f t="shared" ref="I4:I67" si="1">MAX(B4:G4)</f>
        <v>6</v>
      </c>
    </row>
    <row r="5" spans="1:12" x14ac:dyDescent="0.25">
      <c r="A5" s="8">
        <f>'[1]2015'!B5</f>
        <v>42007</v>
      </c>
      <c r="B5" s="3"/>
      <c r="C5" s="11">
        <f>'[1]2015'!E5</f>
        <v>5.3</v>
      </c>
      <c r="D5" s="11">
        <f>'[1]2016'!D5</f>
        <v>5.3</v>
      </c>
      <c r="F5" s="11">
        <f>Master_WsurZorn1516!D188</f>
        <v>5.3</v>
      </c>
      <c r="G5" s="11">
        <f>Master_WsurZorn1516!D554</f>
        <v>-1.1000000000000001</v>
      </c>
      <c r="H5" s="3">
        <f t="shared" si="0"/>
        <v>-1.1000000000000001</v>
      </c>
      <c r="I5" s="3">
        <f t="shared" si="1"/>
        <v>5.3</v>
      </c>
    </row>
    <row r="6" spans="1:12" x14ac:dyDescent="0.25">
      <c r="A6" s="8">
        <f>'[1]2015'!B6</f>
        <v>42008</v>
      </c>
      <c r="B6" s="3"/>
      <c r="C6" s="11">
        <f>'[1]2015'!E6</f>
        <v>3</v>
      </c>
      <c r="D6" s="11">
        <f>'[1]2016'!D6</f>
        <v>5.2</v>
      </c>
      <c r="F6" s="11">
        <f>Master_WsurZorn1516!D189</f>
        <v>5.0999999999999996</v>
      </c>
      <c r="G6" s="11">
        <f>Master_WsurZorn1516!D555</f>
        <v>0.8</v>
      </c>
      <c r="H6" s="3">
        <f t="shared" si="0"/>
        <v>0.8</v>
      </c>
      <c r="I6" s="3">
        <f t="shared" si="1"/>
        <v>5.2</v>
      </c>
    </row>
    <row r="7" spans="1:12" x14ac:dyDescent="0.25">
      <c r="A7" s="8">
        <f>'[1]2015'!B7</f>
        <v>42009</v>
      </c>
      <c r="B7" s="3"/>
      <c r="C7" s="11">
        <f>'[1]2015'!E7</f>
        <v>0.5</v>
      </c>
      <c r="D7" s="11">
        <f>'[1]2016'!D7</f>
        <v>5.0999999999999996</v>
      </c>
      <c r="F7" s="11">
        <f>Master_WsurZorn1516!D190</f>
        <v>5.0999999999999996</v>
      </c>
      <c r="G7" s="11">
        <f>Master_WsurZorn1516!D556</f>
        <v>-0.8</v>
      </c>
      <c r="H7" s="3">
        <f t="shared" si="0"/>
        <v>-0.8</v>
      </c>
      <c r="I7" s="3">
        <f t="shared" si="1"/>
        <v>5.0999999999999996</v>
      </c>
    </row>
    <row r="8" spans="1:12" x14ac:dyDescent="0.25">
      <c r="A8" s="8">
        <f>'[1]2015'!B8</f>
        <v>42010</v>
      </c>
      <c r="B8" s="3"/>
      <c r="C8" s="11">
        <f>'[1]2015'!E8</f>
        <v>1</v>
      </c>
      <c r="D8" s="11">
        <f>'[1]2016'!D8</f>
        <v>4.5999999999999996</v>
      </c>
      <c r="F8" s="11">
        <f>Master_WsurZorn1516!D191</f>
        <v>4.5</v>
      </c>
      <c r="G8" s="11">
        <f>Master_WsurZorn1516!D557</f>
        <v>-6</v>
      </c>
      <c r="H8" s="3">
        <f t="shared" si="0"/>
        <v>-6</v>
      </c>
      <c r="I8" s="3">
        <f t="shared" si="1"/>
        <v>4.5999999999999996</v>
      </c>
    </row>
    <row r="9" spans="1:12" x14ac:dyDescent="0.25">
      <c r="A9" s="8">
        <f>'[1]2015'!B9</f>
        <v>42011</v>
      </c>
      <c r="B9" s="3"/>
      <c r="C9" s="11">
        <f>'[1]2015'!E9</f>
        <v>2</v>
      </c>
      <c r="D9" s="11">
        <f>'[1]2016'!D9</f>
        <v>5.6</v>
      </c>
      <c r="F9" s="11">
        <f>Master_WsurZorn1516!D192</f>
        <v>5.2</v>
      </c>
      <c r="G9" s="11">
        <f>Master_WsurZorn1516!D558</f>
        <v>-6.5</v>
      </c>
      <c r="H9" s="3">
        <f t="shared" si="0"/>
        <v>-6.5</v>
      </c>
      <c r="I9" s="3">
        <f t="shared" si="1"/>
        <v>5.6</v>
      </c>
    </row>
    <row r="10" spans="1:12" x14ac:dyDescent="0.25">
      <c r="A10" s="8">
        <f>'[1]2015'!B10</f>
        <v>42012</v>
      </c>
      <c r="B10" s="3"/>
      <c r="C10" s="11">
        <f>'[1]2015'!E10</f>
        <v>7.5</v>
      </c>
      <c r="D10" s="11">
        <f>'[1]2016'!D10</f>
        <v>5.0999999999999996</v>
      </c>
      <c r="F10" s="11">
        <f>Master_WsurZorn1516!D193</f>
        <v>4.9000000000000004</v>
      </c>
      <c r="G10" s="11">
        <f>Master_WsurZorn1516!D559</f>
        <v>-1.9</v>
      </c>
      <c r="H10" s="3">
        <f t="shared" si="0"/>
        <v>-1.9</v>
      </c>
      <c r="I10" s="3">
        <f t="shared" si="1"/>
        <v>7.5</v>
      </c>
    </row>
    <row r="11" spans="1:12" x14ac:dyDescent="0.25">
      <c r="A11" s="8">
        <f>'[1]2015'!B11</f>
        <v>42013</v>
      </c>
      <c r="B11" s="3"/>
      <c r="C11" s="11">
        <f>'[1]2015'!E11</f>
        <v>8.9</v>
      </c>
      <c r="D11" s="11">
        <f>'[1]2016'!D11</f>
        <v>5.8</v>
      </c>
      <c r="F11" s="11">
        <f>Master_WsurZorn1516!D194</f>
        <v>4.5999999999999996</v>
      </c>
      <c r="G11" s="11">
        <f>Master_WsurZorn1516!D560</f>
        <v>-0.3</v>
      </c>
      <c r="H11" s="3">
        <f t="shared" si="0"/>
        <v>-0.3</v>
      </c>
      <c r="I11" s="3">
        <f t="shared" si="1"/>
        <v>8.9</v>
      </c>
    </row>
    <row r="12" spans="1:12" x14ac:dyDescent="0.25">
      <c r="A12" s="8">
        <f>'[1]2015'!B12</f>
        <v>42014</v>
      </c>
      <c r="B12" s="3"/>
      <c r="C12" s="11">
        <f>'[1]2015'!E12</f>
        <v>11.8</v>
      </c>
      <c r="D12" s="11">
        <f>'[1]2016'!D12</f>
        <v>6.2</v>
      </c>
      <c r="F12" s="11">
        <f>Master_WsurZorn1516!D195</f>
        <v>6.1</v>
      </c>
      <c r="G12" s="11">
        <f>Master_WsurZorn1516!D561</f>
        <v>-0.3</v>
      </c>
      <c r="H12" s="3">
        <f t="shared" si="0"/>
        <v>-0.3</v>
      </c>
      <c r="I12" s="3">
        <f t="shared" si="1"/>
        <v>11.8</v>
      </c>
    </row>
    <row r="13" spans="1:12" x14ac:dyDescent="0.25">
      <c r="A13" s="8">
        <f>'[1]2015'!B13</f>
        <v>42015</v>
      </c>
      <c r="B13" s="3"/>
      <c r="C13" s="11">
        <f>'[1]2015'!E13</f>
        <v>4.5</v>
      </c>
      <c r="D13" s="11">
        <f>'[1]2016'!D13</f>
        <v>5.7</v>
      </c>
      <c r="F13" s="11">
        <f>Master_WsurZorn1516!D196</f>
        <v>5.6</v>
      </c>
      <c r="G13" s="11">
        <f>Master_WsurZorn1516!D562</f>
        <v>2.2999999999999998</v>
      </c>
      <c r="H13" s="3">
        <f t="shared" si="0"/>
        <v>2.2999999999999998</v>
      </c>
      <c r="I13" s="3">
        <f t="shared" si="1"/>
        <v>5.7</v>
      </c>
    </row>
    <row r="14" spans="1:12" x14ac:dyDescent="0.25">
      <c r="A14" s="8">
        <f>'[1]2015'!B14</f>
        <v>42016</v>
      </c>
      <c r="B14" s="3"/>
      <c r="C14" s="11">
        <f>'[1]2015'!E14</f>
        <v>6.6</v>
      </c>
      <c r="D14" s="11">
        <f>'[1]2016'!D14</f>
        <v>5</v>
      </c>
      <c r="F14" s="11">
        <f>Master_WsurZorn1516!D197</f>
        <v>5.3</v>
      </c>
      <c r="G14" s="11">
        <f>Master_WsurZorn1516!D563</f>
        <v>4.7</v>
      </c>
      <c r="H14" s="3">
        <f t="shared" si="0"/>
        <v>4.7</v>
      </c>
      <c r="I14" s="3">
        <f t="shared" si="1"/>
        <v>6.6</v>
      </c>
    </row>
    <row r="15" spans="1:12" x14ac:dyDescent="0.25">
      <c r="A15" s="8">
        <f>'[1]2015'!B15</f>
        <v>42017</v>
      </c>
      <c r="B15" s="3"/>
      <c r="C15" s="11">
        <f>'[1]2015'!E15</f>
        <v>10.5</v>
      </c>
      <c r="D15" s="11">
        <f>'[1]2016'!D15</f>
        <v>3.2</v>
      </c>
      <c r="F15" s="11">
        <f>Master_WsurZorn1516!D198</f>
        <v>3.6</v>
      </c>
      <c r="G15" s="11">
        <f>Master_WsurZorn1516!D564</f>
        <v>1.6</v>
      </c>
      <c r="H15" s="3">
        <f t="shared" si="0"/>
        <v>1.6</v>
      </c>
      <c r="I15" s="3">
        <f t="shared" si="1"/>
        <v>10.5</v>
      </c>
    </row>
    <row r="16" spans="1:12" x14ac:dyDescent="0.25">
      <c r="A16" s="8">
        <f>'[1]2015'!B16</f>
        <v>42018</v>
      </c>
      <c r="B16" s="3"/>
      <c r="C16" s="11">
        <f>'[1]2015'!E16</f>
        <v>6.7</v>
      </c>
      <c r="D16" s="11">
        <f>'[1]2016'!D16</f>
        <v>2</v>
      </c>
      <c r="F16" s="11">
        <f>Master_WsurZorn1516!D199</f>
        <v>2</v>
      </c>
      <c r="G16" s="11">
        <f>Master_WsurZorn1516!D565</f>
        <v>0.9</v>
      </c>
      <c r="H16" s="3">
        <f t="shared" si="0"/>
        <v>0.9</v>
      </c>
      <c r="I16" s="3">
        <f t="shared" si="1"/>
        <v>6.7</v>
      </c>
    </row>
    <row r="17" spans="1:9" x14ac:dyDescent="0.25">
      <c r="A17" s="8">
        <f>'[1]2015'!B17</f>
        <v>42019</v>
      </c>
      <c r="B17" s="3"/>
      <c r="C17" s="11">
        <f>'[1]2015'!E17</f>
        <v>7.9</v>
      </c>
      <c r="D17" s="11">
        <f>'[1]2016'!D17</f>
        <v>1.9</v>
      </c>
      <c r="F17" s="11">
        <f>Master_WsurZorn1516!D200</f>
        <v>0.5</v>
      </c>
      <c r="G17" s="11">
        <f>Master_WsurZorn1516!D566</f>
        <v>-0.2</v>
      </c>
      <c r="H17" s="3">
        <f t="shared" si="0"/>
        <v>-0.2</v>
      </c>
      <c r="I17" s="3">
        <f t="shared" si="1"/>
        <v>7.9</v>
      </c>
    </row>
    <row r="18" spans="1:9" x14ac:dyDescent="0.25">
      <c r="A18" s="8">
        <f>'[1]2015'!B18</f>
        <v>42020</v>
      </c>
      <c r="B18" s="3"/>
      <c r="C18" s="11">
        <f>'[1]2015'!E18</f>
        <v>5.0999999999999996</v>
      </c>
      <c r="D18" s="11">
        <f>'[1]2016'!D18</f>
        <v>1.1000000000000001</v>
      </c>
      <c r="F18" s="11">
        <f>Master_WsurZorn1516!D201</f>
        <v>0.1</v>
      </c>
      <c r="G18" s="11">
        <f>Master_WsurZorn1516!D567</f>
        <v>-2.1</v>
      </c>
      <c r="H18" s="3">
        <f t="shared" si="0"/>
        <v>-2.1</v>
      </c>
      <c r="I18" s="3">
        <f t="shared" si="1"/>
        <v>5.0999999999999996</v>
      </c>
    </row>
    <row r="19" spans="1:9" x14ac:dyDescent="0.25">
      <c r="A19" s="8">
        <f>'[1]2015'!B19</f>
        <v>42021</v>
      </c>
      <c r="B19" s="3"/>
      <c r="C19" s="11">
        <f>'[1]2015'!E19</f>
        <v>3.4</v>
      </c>
      <c r="D19" s="11">
        <f>'[1]2016'!D19</f>
        <v>-1</v>
      </c>
      <c r="F19" s="11">
        <f>Master_WsurZorn1516!D202</f>
        <v>-1.4</v>
      </c>
      <c r="G19" s="11">
        <f>Master_WsurZorn1516!D568</f>
        <v>-3.2</v>
      </c>
      <c r="H19" s="3">
        <f t="shared" si="0"/>
        <v>-3.2</v>
      </c>
      <c r="I19" s="3">
        <f t="shared" si="1"/>
        <v>3.4</v>
      </c>
    </row>
    <row r="20" spans="1:9" x14ac:dyDescent="0.25">
      <c r="A20" s="8">
        <f>'[1]2015'!B20</f>
        <v>42022</v>
      </c>
      <c r="B20" s="3"/>
      <c r="C20" s="11">
        <f>'[1]2015'!E20</f>
        <v>0.6</v>
      </c>
      <c r="D20" s="11">
        <f>'[1]2016'!D20</f>
        <v>-4.3</v>
      </c>
      <c r="F20" s="11">
        <f>Master_WsurZorn1516!D203</f>
        <v>-5</v>
      </c>
      <c r="G20" s="11">
        <f>Master_WsurZorn1516!D569</f>
        <v>-3.5</v>
      </c>
      <c r="H20" s="3">
        <f t="shared" si="0"/>
        <v>-5</v>
      </c>
      <c r="I20" s="3">
        <f t="shared" si="1"/>
        <v>0.6</v>
      </c>
    </row>
    <row r="21" spans="1:9" x14ac:dyDescent="0.25">
      <c r="A21" s="8">
        <f>'[1]2015'!B21</f>
        <v>42023</v>
      </c>
      <c r="B21" s="3"/>
      <c r="C21" s="11">
        <f>'[1]2015'!E21</f>
        <v>1.2</v>
      </c>
      <c r="D21" s="11">
        <f>'[1]2016'!D21</f>
        <v>-2.5</v>
      </c>
      <c r="F21" s="11">
        <f>Master_WsurZorn1516!D204</f>
        <v>-5.2</v>
      </c>
      <c r="G21" s="11">
        <f>Master_WsurZorn1516!D570</f>
        <v>-4.4000000000000004</v>
      </c>
      <c r="H21" s="3">
        <f t="shared" si="0"/>
        <v>-5.2</v>
      </c>
      <c r="I21" s="3">
        <f t="shared" si="1"/>
        <v>1.2</v>
      </c>
    </row>
    <row r="22" spans="1:9" x14ac:dyDescent="0.25">
      <c r="A22" s="8">
        <f>'[1]2015'!B22</f>
        <v>42024</v>
      </c>
      <c r="B22" s="3"/>
      <c r="C22" s="11">
        <f>'[1]2015'!E22</f>
        <v>0.4</v>
      </c>
      <c r="D22" s="11">
        <f>'[1]2016'!D22</f>
        <v>-3.6</v>
      </c>
      <c r="F22" s="11">
        <f>Master_WsurZorn1516!D205</f>
        <v>-6.8</v>
      </c>
      <c r="G22" s="11">
        <f>Master_WsurZorn1516!D571</f>
        <v>-4.2</v>
      </c>
      <c r="H22" s="3">
        <f t="shared" si="0"/>
        <v>-6.8</v>
      </c>
      <c r="I22" s="3">
        <f t="shared" si="1"/>
        <v>0.4</v>
      </c>
    </row>
    <row r="23" spans="1:9" x14ac:dyDescent="0.25">
      <c r="A23" s="8">
        <f>'[1]2015'!B23</f>
        <v>42025</v>
      </c>
      <c r="B23" s="3"/>
      <c r="C23" s="11">
        <f>'[1]2015'!E23</f>
        <v>0.7</v>
      </c>
      <c r="D23" s="11">
        <f>'[1]2016'!D23</f>
        <v>-4.5</v>
      </c>
      <c r="F23" s="11">
        <f>Master_WsurZorn1516!D206</f>
        <v>-3.2</v>
      </c>
      <c r="G23" s="11">
        <f>Master_WsurZorn1516!D572</f>
        <v>-5.0999999999999996</v>
      </c>
      <c r="H23" s="3">
        <f t="shared" si="0"/>
        <v>-5.0999999999999996</v>
      </c>
      <c r="I23" s="3">
        <f t="shared" si="1"/>
        <v>0.7</v>
      </c>
    </row>
    <row r="24" spans="1:9" x14ac:dyDescent="0.25">
      <c r="A24" s="8">
        <f>'[1]2015'!B24</f>
        <v>42026</v>
      </c>
      <c r="B24" s="3"/>
      <c r="C24" s="11">
        <f>'[1]2015'!E24</f>
        <v>0.8</v>
      </c>
      <c r="D24" s="11">
        <f>'[1]2016'!D24</f>
        <v>-2</v>
      </c>
      <c r="F24" s="11">
        <f>Master_WsurZorn1516!D207</f>
        <v>-3.4</v>
      </c>
      <c r="G24" s="11">
        <f>Master_WsurZorn1516!D573</f>
        <v>-6.5</v>
      </c>
      <c r="H24" s="3">
        <f t="shared" si="0"/>
        <v>-6.5</v>
      </c>
      <c r="I24" s="3">
        <f t="shared" si="1"/>
        <v>0.8</v>
      </c>
    </row>
    <row r="25" spans="1:9" x14ac:dyDescent="0.25">
      <c r="A25" s="8">
        <f>'[1]2015'!B25</f>
        <v>42027</v>
      </c>
      <c r="B25" s="3"/>
      <c r="C25" s="11">
        <f>'[1]2015'!E25</f>
        <v>0.8</v>
      </c>
      <c r="D25" s="11">
        <f>'[1]2016'!D25</f>
        <v>5.3</v>
      </c>
      <c r="F25" s="11">
        <f>Master_WsurZorn1516!D208</f>
        <v>3.9</v>
      </c>
      <c r="G25" s="11">
        <f>Master_WsurZorn1516!D574</f>
        <v>-7.8</v>
      </c>
      <c r="H25" s="3">
        <f t="shared" si="0"/>
        <v>-7.8</v>
      </c>
      <c r="I25" s="3">
        <f t="shared" si="1"/>
        <v>5.3</v>
      </c>
    </row>
    <row r="26" spans="1:9" x14ac:dyDescent="0.25">
      <c r="A26" s="8">
        <f>'[1]2015'!B26</f>
        <v>42028</v>
      </c>
      <c r="B26" s="3"/>
      <c r="C26" s="11">
        <f>'[1]2015'!E26</f>
        <v>0.7</v>
      </c>
      <c r="D26" s="11">
        <f>'[1]2016'!D26</f>
        <v>4</v>
      </c>
      <c r="F26" s="11">
        <f>Master_WsurZorn1516!D209</f>
        <v>2.2000000000000002</v>
      </c>
      <c r="G26" s="11">
        <f>Master_WsurZorn1516!D575</f>
        <v>-4.9000000000000004</v>
      </c>
      <c r="H26" s="3">
        <f t="shared" si="0"/>
        <v>-4.9000000000000004</v>
      </c>
      <c r="I26" s="3">
        <f t="shared" si="1"/>
        <v>4</v>
      </c>
    </row>
    <row r="27" spans="1:9" x14ac:dyDescent="0.25">
      <c r="A27" s="8">
        <f>'[1]2015'!B27</f>
        <v>42029</v>
      </c>
      <c r="B27" s="3"/>
      <c r="C27" s="11">
        <f>'[1]2015'!E27</f>
        <v>1</v>
      </c>
      <c r="D27" s="11">
        <f>'[1]2016'!D27</f>
        <v>7.6</v>
      </c>
      <c r="F27" s="11">
        <f>Master_WsurZorn1516!D210</f>
        <v>5.9</v>
      </c>
      <c r="G27" s="11">
        <f>Master_WsurZorn1516!D576</f>
        <v>-6.7</v>
      </c>
      <c r="H27" s="3">
        <f t="shared" si="0"/>
        <v>-6.7</v>
      </c>
      <c r="I27" s="3">
        <f t="shared" si="1"/>
        <v>7.6</v>
      </c>
    </row>
    <row r="28" spans="1:9" x14ac:dyDescent="0.25">
      <c r="A28" s="8">
        <f>'[1]2015'!B28</f>
        <v>42030</v>
      </c>
      <c r="B28" s="3"/>
      <c r="C28" s="11">
        <f>'[1]2015'!E28</f>
        <v>1</v>
      </c>
      <c r="D28" s="11">
        <f>'[1]2016'!D28</f>
        <v>9</v>
      </c>
      <c r="F28" s="11">
        <f>Master_WsurZorn1516!D211</f>
        <v>8.6</v>
      </c>
      <c r="G28" s="11">
        <f>Master_WsurZorn1516!D577</f>
        <v>-5</v>
      </c>
      <c r="H28" s="3">
        <f t="shared" si="0"/>
        <v>-5</v>
      </c>
      <c r="I28" s="3">
        <f t="shared" si="1"/>
        <v>9</v>
      </c>
    </row>
    <row r="29" spans="1:9" x14ac:dyDescent="0.25">
      <c r="A29" s="8">
        <f>'[1]2015'!B29</f>
        <v>42031</v>
      </c>
      <c r="B29" s="3"/>
      <c r="C29" s="11">
        <f>'[1]2015'!E29</f>
        <v>2.8</v>
      </c>
      <c r="D29" s="11">
        <f>'[1]2016'!D29</f>
        <v>9.9</v>
      </c>
      <c r="F29" s="11">
        <f>Master_WsurZorn1516!D212</f>
        <v>10.5</v>
      </c>
      <c r="G29" s="11">
        <f>Master_WsurZorn1516!D578</f>
        <v>-3.6</v>
      </c>
      <c r="H29" s="3">
        <f t="shared" si="0"/>
        <v>-3.6</v>
      </c>
      <c r="I29" s="3">
        <f t="shared" si="1"/>
        <v>10.5</v>
      </c>
    </row>
    <row r="30" spans="1:9" x14ac:dyDescent="0.25">
      <c r="A30" s="8">
        <f>'[1]2015'!B30</f>
        <v>42032</v>
      </c>
      <c r="B30" s="3"/>
      <c r="C30" s="11">
        <f>'[1]2015'!E30</f>
        <v>2.4</v>
      </c>
      <c r="D30" s="11">
        <f>'[1]2016'!D30</f>
        <v>9.6</v>
      </c>
      <c r="F30" s="11">
        <f>Master_WsurZorn1516!D213</f>
        <v>8.5</v>
      </c>
      <c r="G30" s="11">
        <f>Master_WsurZorn1516!D579</f>
        <v>-1.2</v>
      </c>
      <c r="H30" s="3">
        <f t="shared" si="0"/>
        <v>-1.2</v>
      </c>
      <c r="I30" s="3">
        <f t="shared" si="1"/>
        <v>9.6</v>
      </c>
    </row>
    <row r="31" spans="1:9" x14ac:dyDescent="0.25">
      <c r="A31" s="8">
        <f>'[1]2015'!B31</f>
        <v>42033</v>
      </c>
      <c r="B31" s="3"/>
      <c r="C31" s="11">
        <f>'[1]2015'!E31</f>
        <v>2.6</v>
      </c>
      <c r="D31" s="11">
        <f>'[1]2016'!D31</f>
        <v>6.4</v>
      </c>
      <c r="F31" s="11">
        <f>Master_WsurZorn1516!D214</f>
        <v>5.9</v>
      </c>
      <c r="G31" s="11">
        <f>Master_WsurZorn1516!D580</f>
        <v>1.3</v>
      </c>
      <c r="H31" s="3">
        <f t="shared" si="0"/>
        <v>1.3</v>
      </c>
      <c r="I31" s="3">
        <f t="shared" si="1"/>
        <v>6.4</v>
      </c>
    </row>
    <row r="32" spans="1:9" x14ac:dyDescent="0.25">
      <c r="A32" s="8">
        <f>'[1]2015'!B32</f>
        <v>42034</v>
      </c>
      <c r="B32" s="3"/>
      <c r="C32" s="11">
        <f>'[1]2015'!E32</f>
        <v>1.5</v>
      </c>
      <c r="D32" s="11">
        <f>'[1]2016'!D32</f>
        <v>6.7</v>
      </c>
      <c r="F32" s="11">
        <f>Master_WsurZorn1516!D215</f>
        <v>6.3</v>
      </c>
      <c r="G32" s="11">
        <f>Master_WsurZorn1516!D581</f>
        <v>4</v>
      </c>
      <c r="H32" s="3">
        <f t="shared" si="0"/>
        <v>1.5</v>
      </c>
      <c r="I32" s="3">
        <f t="shared" si="1"/>
        <v>6.7</v>
      </c>
    </row>
    <row r="33" spans="1:9" x14ac:dyDescent="0.25">
      <c r="A33" s="8">
        <f>'[1]2015'!B33</f>
        <v>42035</v>
      </c>
      <c r="B33" s="3"/>
      <c r="C33" s="11">
        <f>'[1]2015'!E33</f>
        <v>1.4</v>
      </c>
      <c r="D33" s="11">
        <f>'[1]2016'!D33</f>
        <v>7.7</v>
      </c>
      <c r="F33" s="11">
        <f>Master_WsurZorn1516!D216</f>
        <v>7.4</v>
      </c>
      <c r="G33" s="11">
        <f>Master_WsurZorn1516!D582</f>
        <v>3.7</v>
      </c>
      <c r="H33" s="3">
        <f t="shared" si="0"/>
        <v>1.4</v>
      </c>
      <c r="I33" s="3">
        <f t="shared" si="1"/>
        <v>7.7</v>
      </c>
    </row>
    <row r="34" spans="1:9" x14ac:dyDescent="0.25">
      <c r="A34" s="8">
        <f>'[1]2015'!B34</f>
        <v>42036</v>
      </c>
      <c r="B34" s="3"/>
      <c r="C34" s="11">
        <f>'[1]2015'!E34</f>
        <v>0.9</v>
      </c>
      <c r="D34" s="11">
        <f>'[1]2016'!D34</f>
        <v>11.4</v>
      </c>
      <c r="F34" s="11">
        <f>Master_WsurZorn1516!D217</f>
        <v>11.4</v>
      </c>
      <c r="G34" s="11">
        <f>Master_WsurZorn1516!D583</f>
        <v>1.3</v>
      </c>
      <c r="H34" s="3">
        <f t="shared" si="0"/>
        <v>0.9</v>
      </c>
      <c r="I34" s="3">
        <f t="shared" si="1"/>
        <v>11.4</v>
      </c>
    </row>
    <row r="35" spans="1:9" x14ac:dyDescent="0.25">
      <c r="A35" s="8">
        <f>'[1]2015'!B35</f>
        <v>42037</v>
      </c>
      <c r="B35" s="3"/>
      <c r="C35" s="11">
        <f>'[1]2015'!E35</f>
        <v>1.2</v>
      </c>
      <c r="D35" s="11">
        <f>'[1]2016'!D35</f>
        <v>10</v>
      </c>
      <c r="F35" s="11">
        <f>Master_WsurZorn1516!D218</f>
        <v>9.6</v>
      </c>
      <c r="G35" s="11">
        <f>Master_WsurZorn1516!D584</f>
        <v>2.8</v>
      </c>
      <c r="H35" s="3">
        <f t="shared" si="0"/>
        <v>1.2</v>
      </c>
      <c r="I35" s="3">
        <f t="shared" si="1"/>
        <v>10</v>
      </c>
    </row>
    <row r="36" spans="1:9" x14ac:dyDescent="0.25">
      <c r="A36" s="8">
        <f>'[1]2015'!B36</f>
        <v>42038</v>
      </c>
      <c r="B36" s="3"/>
      <c r="C36" s="11">
        <f>'[1]2015'!E36</f>
        <v>-0.3</v>
      </c>
      <c r="D36" s="11">
        <f>'[1]2016'!D36</f>
        <v>4.7</v>
      </c>
      <c r="F36" s="11">
        <f>Master_WsurZorn1516!D219</f>
        <v>4.4000000000000004</v>
      </c>
      <c r="G36" s="11">
        <f>Master_WsurZorn1516!D585</f>
        <v>7.1</v>
      </c>
      <c r="H36" s="3">
        <f t="shared" si="0"/>
        <v>-0.3</v>
      </c>
      <c r="I36" s="3">
        <f t="shared" si="1"/>
        <v>7.1</v>
      </c>
    </row>
    <row r="37" spans="1:9" x14ac:dyDescent="0.25">
      <c r="A37" s="8">
        <f>'[1]2015'!B37</f>
        <v>42039</v>
      </c>
      <c r="B37" s="3"/>
      <c r="C37" s="11">
        <f>'[1]2015'!E37</f>
        <v>-1.4</v>
      </c>
      <c r="D37" s="11">
        <f>'[1]2016'!D37</f>
        <v>3.8</v>
      </c>
      <c r="F37" s="11">
        <f>Master_WsurZorn1516!D220</f>
        <v>4.7</v>
      </c>
      <c r="G37" s="11">
        <f>Master_WsurZorn1516!D586</f>
        <v>4.9000000000000004</v>
      </c>
      <c r="H37" s="3">
        <f t="shared" si="0"/>
        <v>-1.4</v>
      </c>
      <c r="I37" s="3">
        <f t="shared" si="1"/>
        <v>4.9000000000000004</v>
      </c>
    </row>
    <row r="38" spans="1:9" x14ac:dyDescent="0.25">
      <c r="A38" s="8">
        <f>'[1]2015'!B38</f>
        <v>42040</v>
      </c>
      <c r="B38" s="3"/>
      <c r="C38" s="11">
        <f>'[1]2015'!E38</f>
        <v>-1.4</v>
      </c>
      <c r="D38" s="11">
        <f>'[1]2016'!D38</f>
        <v>7.6</v>
      </c>
      <c r="F38" s="11">
        <f>Master_WsurZorn1516!D221</f>
        <v>6.9</v>
      </c>
      <c r="G38" s="11">
        <f>Master_WsurZorn1516!D587</f>
        <v>3.3</v>
      </c>
      <c r="H38" s="3">
        <f t="shared" si="0"/>
        <v>-1.4</v>
      </c>
      <c r="I38" s="3">
        <f t="shared" si="1"/>
        <v>7.6</v>
      </c>
    </row>
    <row r="39" spans="1:9" x14ac:dyDescent="0.25">
      <c r="A39" s="8">
        <f>'[1]2015'!B39</f>
        <v>42041</v>
      </c>
      <c r="B39" s="3"/>
      <c r="C39" s="11">
        <f>'[1]2015'!E39</f>
        <v>-1.3</v>
      </c>
      <c r="D39" s="11">
        <f>'[1]2016'!D39</f>
        <v>8.6</v>
      </c>
      <c r="F39" s="11">
        <f>Master_WsurZorn1516!D222</f>
        <v>7</v>
      </c>
      <c r="G39" s="11">
        <f>Master_WsurZorn1516!D588</f>
        <v>4</v>
      </c>
      <c r="H39" s="3">
        <f t="shared" si="0"/>
        <v>-1.3</v>
      </c>
      <c r="I39" s="3">
        <f t="shared" si="1"/>
        <v>8.6</v>
      </c>
    </row>
    <row r="40" spans="1:9" x14ac:dyDescent="0.25">
      <c r="A40" s="8">
        <f>'[1]2015'!B40</f>
        <v>42042</v>
      </c>
      <c r="B40" s="3"/>
      <c r="C40" s="11">
        <f>'[1]2015'!E40</f>
        <v>-2.2999999999999998</v>
      </c>
      <c r="D40" s="11">
        <f>'[1]2016'!D40</f>
        <v>7</v>
      </c>
      <c r="F40" s="11">
        <f>Master_WsurZorn1516!D223</f>
        <v>6.2</v>
      </c>
      <c r="G40" s="11">
        <f>Master_WsurZorn1516!D589</f>
        <v>2.4</v>
      </c>
      <c r="H40" s="3">
        <f t="shared" si="0"/>
        <v>-2.2999999999999998</v>
      </c>
      <c r="I40" s="3">
        <f t="shared" si="1"/>
        <v>7</v>
      </c>
    </row>
    <row r="41" spans="1:9" x14ac:dyDescent="0.25">
      <c r="A41" s="8">
        <f>'[1]2015'!B41</f>
        <v>42043</v>
      </c>
      <c r="B41" s="3"/>
      <c r="C41" s="11">
        <f>'[1]2015'!E41</f>
        <v>-1</v>
      </c>
      <c r="D41" s="11">
        <f>'[1]2016'!D41</f>
        <v>8.5</v>
      </c>
      <c r="F41" s="11">
        <f>Master_WsurZorn1516!D224</f>
        <v>8</v>
      </c>
      <c r="G41" s="11">
        <f>Master_WsurZorn1516!D590</f>
        <v>3.1</v>
      </c>
      <c r="H41" s="3">
        <f t="shared" si="0"/>
        <v>-1</v>
      </c>
      <c r="I41" s="3">
        <f t="shared" si="1"/>
        <v>8.5</v>
      </c>
    </row>
    <row r="42" spans="1:9" x14ac:dyDescent="0.25">
      <c r="A42" s="8">
        <f>'[1]2015'!B42</f>
        <v>42044</v>
      </c>
      <c r="B42" s="3"/>
      <c r="C42" s="11">
        <f>'[1]2015'!E42</f>
        <v>1.4</v>
      </c>
      <c r="D42" s="11">
        <f>'[1]2016'!D42</f>
        <v>8.1</v>
      </c>
      <c r="F42" s="11">
        <f>Master_WsurZorn1516!D225</f>
        <v>6.7</v>
      </c>
      <c r="G42" s="11">
        <f>Master_WsurZorn1516!D591</f>
        <v>-0.1</v>
      </c>
      <c r="H42" s="3">
        <f t="shared" si="0"/>
        <v>-0.1</v>
      </c>
      <c r="I42" s="3">
        <f t="shared" si="1"/>
        <v>8.1</v>
      </c>
    </row>
    <row r="43" spans="1:9" x14ac:dyDescent="0.25">
      <c r="A43" s="8">
        <f>'[1]2015'!B43</f>
        <v>42045</v>
      </c>
      <c r="B43" s="3"/>
      <c r="C43" s="11">
        <f>'[1]2015'!E43</f>
        <v>2.6</v>
      </c>
      <c r="D43" s="11">
        <f>'[1]2016'!D43</f>
        <v>3.2</v>
      </c>
      <c r="F43" s="11">
        <f>Master_WsurZorn1516!D226</f>
        <v>3.4</v>
      </c>
      <c r="G43" s="11">
        <f>Master_WsurZorn1516!D592</f>
        <v>0.4</v>
      </c>
      <c r="H43" s="3">
        <f t="shared" si="0"/>
        <v>0.4</v>
      </c>
      <c r="I43" s="3">
        <f t="shared" si="1"/>
        <v>3.4</v>
      </c>
    </row>
    <row r="44" spans="1:9" x14ac:dyDescent="0.25">
      <c r="A44" s="8">
        <f>'[1]2015'!B44</f>
        <v>42046</v>
      </c>
      <c r="B44" s="3"/>
      <c r="C44" s="11">
        <f>'[1]2015'!E44</f>
        <v>1.4</v>
      </c>
      <c r="D44" s="11">
        <f>'[1]2016'!D44</f>
        <v>3.7</v>
      </c>
      <c r="F44" s="11">
        <f>Master_WsurZorn1516!D227</f>
        <v>4</v>
      </c>
      <c r="G44" s="11">
        <f>Master_WsurZorn1516!D593</f>
        <v>0.5</v>
      </c>
      <c r="H44" s="3">
        <f t="shared" si="0"/>
        <v>0.5</v>
      </c>
      <c r="I44" s="3">
        <f t="shared" si="1"/>
        <v>4</v>
      </c>
    </row>
    <row r="45" spans="1:9" x14ac:dyDescent="0.25">
      <c r="A45" s="8">
        <f>'[1]2015'!B45</f>
        <v>42047</v>
      </c>
      <c r="B45" s="3"/>
      <c r="C45" s="11">
        <f>'[1]2015'!E45</f>
        <v>-1.2</v>
      </c>
      <c r="D45" s="11">
        <f>'[1]2016'!D45</f>
        <v>1.8</v>
      </c>
      <c r="F45" s="11">
        <f>Master_WsurZorn1516!D228</f>
        <v>2.5</v>
      </c>
      <c r="G45" s="11">
        <f>Master_WsurZorn1516!D594</f>
        <v>2.1</v>
      </c>
      <c r="H45" s="3">
        <f t="shared" si="0"/>
        <v>-1.2</v>
      </c>
      <c r="I45" s="3">
        <f t="shared" si="1"/>
        <v>2.5</v>
      </c>
    </row>
    <row r="46" spans="1:9" x14ac:dyDescent="0.25">
      <c r="A46" s="8">
        <f>'[1]2015'!B46</f>
        <v>42048</v>
      </c>
      <c r="B46" s="3"/>
      <c r="C46" s="11">
        <f>'[1]2015'!E46</f>
        <v>0.7</v>
      </c>
      <c r="D46" s="11">
        <f>'[1]2016'!D46</f>
        <v>5.2</v>
      </c>
      <c r="F46" s="11">
        <f>Master_WsurZorn1516!D229</f>
        <v>4.9000000000000004</v>
      </c>
      <c r="G46" s="11">
        <f>Master_WsurZorn1516!D595</f>
        <v>1.6</v>
      </c>
      <c r="H46" s="3">
        <f t="shared" si="0"/>
        <v>0.7</v>
      </c>
      <c r="I46" s="3">
        <f t="shared" si="1"/>
        <v>5.2</v>
      </c>
    </row>
    <row r="47" spans="1:9" x14ac:dyDescent="0.25">
      <c r="A47" s="8">
        <f>'[1]2015'!B47</f>
        <v>42049</v>
      </c>
      <c r="B47" s="3"/>
      <c r="C47" s="11">
        <f>'[1]2015'!E47</f>
        <v>5.0999999999999996</v>
      </c>
      <c r="D47" s="11">
        <f>'[1]2016'!D47</f>
        <v>5.3</v>
      </c>
      <c r="F47" s="11">
        <f>Master_WsurZorn1516!D230</f>
        <v>5.8</v>
      </c>
      <c r="G47" s="11">
        <f>Master_WsurZorn1516!D596</f>
        <v>2.7</v>
      </c>
      <c r="H47" s="3">
        <f t="shared" si="0"/>
        <v>2.7</v>
      </c>
      <c r="I47" s="3">
        <f t="shared" si="1"/>
        <v>5.8</v>
      </c>
    </row>
    <row r="48" spans="1:9" x14ac:dyDescent="0.25">
      <c r="A48" s="8">
        <f>'[1]2015'!B48</f>
        <v>42050</v>
      </c>
      <c r="B48" s="3"/>
      <c r="C48" s="11">
        <f>'[1]2015'!E48</f>
        <v>0.7</v>
      </c>
      <c r="D48" s="11">
        <f>'[1]2016'!D48</f>
        <v>2.6</v>
      </c>
      <c r="F48" s="11">
        <f>Master_WsurZorn1516!D231</f>
        <v>2.4</v>
      </c>
      <c r="G48" s="11">
        <f>Master_WsurZorn1516!D597</f>
        <v>4.7</v>
      </c>
      <c r="H48" s="3">
        <f t="shared" si="0"/>
        <v>0.7</v>
      </c>
      <c r="I48" s="3">
        <f t="shared" si="1"/>
        <v>4.7</v>
      </c>
    </row>
    <row r="49" spans="1:9" x14ac:dyDescent="0.25">
      <c r="A49" s="8">
        <f>'[1]2015'!B49</f>
        <v>42051</v>
      </c>
      <c r="B49" s="3"/>
      <c r="C49" s="11">
        <f>'[1]2015'!E49</f>
        <v>0.3</v>
      </c>
      <c r="D49" s="11">
        <f>'[1]2016'!D49</f>
        <v>0.9</v>
      </c>
      <c r="F49" s="11">
        <f>Master_WsurZorn1516!D232</f>
        <v>0.7</v>
      </c>
      <c r="G49" s="11">
        <f>Master_WsurZorn1516!D598</f>
        <v>7.7</v>
      </c>
      <c r="H49" s="3">
        <f t="shared" si="0"/>
        <v>0.3</v>
      </c>
      <c r="I49" s="3">
        <f t="shared" si="1"/>
        <v>7.7</v>
      </c>
    </row>
    <row r="50" spans="1:9" x14ac:dyDescent="0.25">
      <c r="A50" s="8">
        <f>'[1]2015'!B50</f>
        <v>42052</v>
      </c>
      <c r="B50" s="3"/>
      <c r="C50" s="11">
        <f>'[1]2015'!E50</f>
        <v>0.7</v>
      </c>
      <c r="D50" s="11">
        <f>'[1]2016'!D50</f>
        <v>0.5</v>
      </c>
      <c r="F50" s="11">
        <f>Master_WsurZorn1516!D233</f>
        <v>0.3</v>
      </c>
      <c r="G50" s="11">
        <f>Master_WsurZorn1516!D599</f>
        <v>7.3</v>
      </c>
      <c r="H50" s="3">
        <f t="shared" si="0"/>
        <v>0.3</v>
      </c>
      <c r="I50" s="3">
        <f t="shared" si="1"/>
        <v>7.3</v>
      </c>
    </row>
    <row r="51" spans="1:9" x14ac:dyDescent="0.25">
      <c r="A51" s="8">
        <f>'[1]2015'!B51</f>
        <v>42053</v>
      </c>
      <c r="B51" s="3"/>
      <c r="C51" s="11">
        <f>'[1]2015'!E51</f>
        <v>1.9</v>
      </c>
      <c r="D51" s="11">
        <f>'[1]2016'!D51</f>
        <v>4</v>
      </c>
      <c r="F51" s="11">
        <f>Master_WsurZorn1516!D234</f>
        <v>2.9</v>
      </c>
      <c r="G51" s="11">
        <f>Master_WsurZorn1516!D600</f>
        <v>5.2</v>
      </c>
      <c r="H51" s="3">
        <f t="shared" si="0"/>
        <v>1.9</v>
      </c>
      <c r="I51" s="3">
        <f t="shared" si="1"/>
        <v>5.2</v>
      </c>
    </row>
    <row r="52" spans="1:9" x14ac:dyDescent="0.25">
      <c r="A52" s="8">
        <f>'[1]2015'!B52</f>
        <v>42054</v>
      </c>
      <c r="B52" s="3"/>
      <c r="C52" s="11">
        <f>'[1]2015'!E52</f>
        <v>1.5</v>
      </c>
      <c r="D52" s="11">
        <f>'[1]2016'!D52</f>
        <v>3.4</v>
      </c>
      <c r="F52" s="11">
        <f>Master_WsurZorn1516!D235</f>
        <v>2.4</v>
      </c>
      <c r="G52" s="11">
        <f>Master_WsurZorn1516!D601</f>
        <v>5.0999999999999996</v>
      </c>
      <c r="H52" s="3">
        <f t="shared" si="0"/>
        <v>1.5</v>
      </c>
      <c r="I52" s="3">
        <f t="shared" si="1"/>
        <v>5.0999999999999996</v>
      </c>
    </row>
    <row r="53" spans="1:9" x14ac:dyDescent="0.25">
      <c r="A53" s="8">
        <f>'[1]2015'!B53</f>
        <v>42055</v>
      </c>
      <c r="B53" s="3"/>
      <c r="C53" s="11">
        <f>'[1]2015'!E53</f>
        <v>7.3</v>
      </c>
      <c r="D53" s="11">
        <f>'[1]2016'!D53</f>
        <v>5</v>
      </c>
      <c r="F53" s="11">
        <f>Master_WsurZorn1516!D236</f>
        <v>5.3</v>
      </c>
      <c r="G53" s="11">
        <f>Master_WsurZorn1516!D602</f>
        <v>7.6</v>
      </c>
      <c r="H53" s="3">
        <f t="shared" si="0"/>
        <v>5</v>
      </c>
      <c r="I53" s="3">
        <f t="shared" si="1"/>
        <v>7.6</v>
      </c>
    </row>
    <row r="54" spans="1:9" x14ac:dyDescent="0.25">
      <c r="A54" s="8">
        <f>'[1]2015'!B54</f>
        <v>42056</v>
      </c>
      <c r="B54" s="3"/>
      <c r="C54" s="11">
        <f>'[1]2015'!E54</f>
        <v>4.5999999999999996</v>
      </c>
      <c r="D54" s="11">
        <f>'[1]2016'!D54</f>
        <v>11</v>
      </c>
      <c r="F54" s="11">
        <f>Master_WsurZorn1516!D237</f>
        <v>11.3</v>
      </c>
      <c r="G54" s="11">
        <f>Master_WsurZorn1516!D603</f>
        <v>10.1</v>
      </c>
      <c r="H54" s="3">
        <f t="shared" si="0"/>
        <v>4.5999999999999996</v>
      </c>
      <c r="I54" s="3">
        <f t="shared" si="1"/>
        <v>11.3</v>
      </c>
    </row>
    <row r="55" spans="1:9" x14ac:dyDescent="0.25">
      <c r="A55" s="8">
        <f>'[1]2015'!B55</f>
        <v>42057</v>
      </c>
      <c r="B55" s="3"/>
      <c r="C55" s="11">
        <f>'[1]2015'!E55</f>
        <v>2.2999999999999998</v>
      </c>
      <c r="D55" s="11">
        <f>'[1]2016'!D55</f>
        <v>11.8</v>
      </c>
      <c r="F55" s="11">
        <f>Master_WsurZorn1516!D238</f>
        <v>10.3</v>
      </c>
      <c r="G55" s="11">
        <f>Master_WsurZorn1516!D604</f>
        <v>9.4</v>
      </c>
      <c r="H55" s="3">
        <f t="shared" si="0"/>
        <v>2.2999999999999998</v>
      </c>
      <c r="I55" s="3">
        <f t="shared" si="1"/>
        <v>11.8</v>
      </c>
    </row>
    <row r="56" spans="1:9" x14ac:dyDescent="0.25">
      <c r="A56" s="8">
        <f>'[1]2015'!B56</f>
        <v>42058</v>
      </c>
      <c r="B56" s="3"/>
      <c r="C56" s="11">
        <f>'[1]2015'!E56</f>
        <v>3.3</v>
      </c>
      <c r="D56" s="11">
        <f>'[1]2016'!D56</f>
        <v>5.9</v>
      </c>
      <c r="F56" s="11">
        <f>Master_WsurZorn1516!D239</f>
        <v>4.5999999999999996</v>
      </c>
      <c r="G56" s="11">
        <f>Master_WsurZorn1516!D605</f>
        <v>9.9</v>
      </c>
      <c r="H56" s="3">
        <f t="shared" si="0"/>
        <v>3.3</v>
      </c>
      <c r="I56" s="3">
        <f t="shared" si="1"/>
        <v>9.9</v>
      </c>
    </row>
    <row r="57" spans="1:9" x14ac:dyDescent="0.25">
      <c r="A57" s="8">
        <f>'[1]2015'!B57</f>
        <v>42059</v>
      </c>
      <c r="B57" s="3"/>
      <c r="C57" s="11">
        <f>'[1]2015'!E57</f>
        <v>4.4000000000000004</v>
      </c>
      <c r="D57" s="11">
        <f>'[1]2016'!D57</f>
        <v>2.4</v>
      </c>
      <c r="F57" s="11">
        <f>Master_WsurZorn1516!D240</f>
        <v>2.9</v>
      </c>
      <c r="G57" s="11">
        <f>Master_WsurZorn1516!D606</f>
        <v>4.5</v>
      </c>
      <c r="H57" s="3">
        <f t="shared" si="0"/>
        <v>2.4</v>
      </c>
      <c r="I57" s="3">
        <f t="shared" si="1"/>
        <v>4.5</v>
      </c>
    </row>
    <row r="58" spans="1:9" x14ac:dyDescent="0.25">
      <c r="A58" s="8">
        <f>'[1]2015'!B58</f>
        <v>42060</v>
      </c>
      <c r="B58" s="3"/>
      <c r="C58" s="11">
        <f>'[1]2015'!E58</f>
        <v>4</v>
      </c>
      <c r="D58" s="11">
        <f>'[1]2016'!D58</f>
        <v>1.9</v>
      </c>
      <c r="F58" s="11">
        <f>Master_WsurZorn1516!D241</f>
        <v>2.7</v>
      </c>
      <c r="G58" s="11">
        <f>Master_WsurZorn1516!D607</f>
        <v>3.6</v>
      </c>
      <c r="H58" s="3">
        <f t="shared" si="0"/>
        <v>1.9</v>
      </c>
      <c r="I58" s="3">
        <f t="shared" si="1"/>
        <v>4</v>
      </c>
    </row>
    <row r="59" spans="1:9" x14ac:dyDescent="0.25">
      <c r="A59" s="8">
        <f>'[1]2015'!B59</f>
        <v>42061</v>
      </c>
      <c r="B59" s="3"/>
      <c r="C59" s="11">
        <f>'[1]2015'!E59</f>
        <v>5.7</v>
      </c>
      <c r="D59" s="11">
        <f>'[1]2016'!D59</f>
        <v>2.1</v>
      </c>
      <c r="F59" s="11">
        <f>Master_WsurZorn1516!D242</f>
        <v>1.4</v>
      </c>
      <c r="G59" s="11">
        <f>Master_WsurZorn1516!D608</f>
        <v>7</v>
      </c>
      <c r="H59" s="3">
        <f t="shared" si="0"/>
        <v>1.4</v>
      </c>
      <c r="I59" s="3">
        <f t="shared" si="1"/>
        <v>7</v>
      </c>
    </row>
    <row r="60" spans="1:9" x14ac:dyDescent="0.25">
      <c r="A60" s="8">
        <f>'[1]2015'!B60</f>
        <v>42062</v>
      </c>
      <c r="B60" s="3"/>
      <c r="C60" s="11">
        <f>'[1]2015'!E60</f>
        <v>4.5</v>
      </c>
      <c r="D60" s="11">
        <f>'[1]2016'!D60</f>
        <v>2.7</v>
      </c>
      <c r="F60" s="11">
        <f>Master_WsurZorn1516!D243</f>
        <v>2.1</v>
      </c>
      <c r="G60" s="11">
        <f>Master_WsurZorn1516!D609</f>
        <v>9.8000000000000007</v>
      </c>
      <c r="H60" s="3">
        <f t="shared" si="0"/>
        <v>2.1</v>
      </c>
      <c r="I60" s="3">
        <f t="shared" si="1"/>
        <v>9.8000000000000007</v>
      </c>
    </row>
    <row r="61" spans="1:9" x14ac:dyDescent="0.25">
      <c r="A61" s="8">
        <f>'[1]2015'!B61</f>
        <v>42063</v>
      </c>
      <c r="B61" s="3"/>
      <c r="C61" s="11">
        <f>'[1]2015'!E61</f>
        <v>4.0999999999999996</v>
      </c>
      <c r="D61" s="11">
        <f>'[1]2016'!D61</f>
        <v>2.5</v>
      </c>
      <c r="F61" s="11">
        <f>Master_WsurZorn1516!D244</f>
        <v>2.4</v>
      </c>
      <c r="G61" s="11">
        <f>Master_WsurZorn1516!D610</f>
        <v>4.5999999999999996</v>
      </c>
      <c r="H61" s="3">
        <f t="shared" si="0"/>
        <v>2.4</v>
      </c>
      <c r="I61" s="3">
        <f t="shared" si="1"/>
        <v>4.5999999999999996</v>
      </c>
    </row>
    <row r="62" spans="1:9" x14ac:dyDescent="0.25">
      <c r="A62" s="8">
        <f>'[1]2015'!B62</f>
        <v>42064</v>
      </c>
      <c r="B62" s="3">
        <f>'[1]2014'!D62</f>
        <v>5.2</v>
      </c>
      <c r="C62" s="11">
        <f>'[1]2015'!E62</f>
        <v>7.9</v>
      </c>
      <c r="D62" s="11">
        <f>'[1]2016'!D62</f>
        <v>2.4</v>
      </c>
      <c r="F62" s="11">
        <f>Master_WsurZorn1516!D245</f>
        <v>3.1</v>
      </c>
      <c r="G62" s="11">
        <f>Master_WsurZorn1516!D611</f>
        <v>6.4</v>
      </c>
      <c r="H62" s="3">
        <f t="shared" si="0"/>
        <v>2.4</v>
      </c>
      <c r="I62" s="3">
        <f t="shared" si="1"/>
        <v>7.9</v>
      </c>
    </row>
    <row r="63" spans="1:9" x14ac:dyDescent="0.25">
      <c r="A63" s="8">
        <f>'[1]2015'!B63</f>
        <v>42065</v>
      </c>
      <c r="B63" s="3">
        <f>'[1]2014'!D63</f>
        <v>5.5</v>
      </c>
      <c r="C63" s="11">
        <f>'[1]2015'!E63</f>
        <v>7.7</v>
      </c>
      <c r="D63" s="11">
        <f>'[1]2016'!D63</f>
        <v>3.7</v>
      </c>
      <c r="F63" s="11">
        <f>Master_WsurZorn1516!D246</f>
        <v>3</v>
      </c>
      <c r="G63" s="11">
        <f>Master_WsurZorn1516!D612</f>
        <v>7.5</v>
      </c>
      <c r="H63" s="3">
        <f t="shared" si="0"/>
        <v>3</v>
      </c>
      <c r="I63" s="3">
        <f t="shared" si="1"/>
        <v>7.7</v>
      </c>
    </row>
    <row r="64" spans="1:9" x14ac:dyDescent="0.25">
      <c r="A64" s="8">
        <f>'[1]2015'!B64</f>
        <v>42066</v>
      </c>
      <c r="B64" s="3">
        <f>'[1]2014'!D64</f>
        <v>5.3</v>
      </c>
      <c r="C64" s="11">
        <f>'[1]2015'!E64</f>
        <v>6.9</v>
      </c>
      <c r="D64" s="11">
        <f>'[1]2016'!D64</f>
        <v>4.5999999999999996</v>
      </c>
      <c r="F64" s="11">
        <f>Master_WsurZorn1516!D247</f>
        <v>3.8</v>
      </c>
      <c r="G64" s="11">
        <f>Master_WsurZorn1516!D613</f>
        <v>5.8</v>
      </c>
      <c r="H64" s="3">
        <f t="shared" si="0"/>
        <v>3.8</v>
      </c>
      <c r="I64" s="3">
        <f t="shared" si="1"/>
        <v>6.9</v>
      </c>
    </row>
    <row r="65" spans="1:9" x14ac:dyDescent="0.25">
      <c r="A65" s="8">
        <f>'[1]2015'!B65</f>
        <v>42067</v>
      </c>
      <c r="B65" s="3">
        <f>'[1]2014'!D65</f>
        <v>4.5999999999999996</v>
      </c>
      <c r="C65" s="11">
        <f>'[1]2015'!E65</f>
        <v>5</v>
      </c>
      <c r="D65" s="11">
        <f>'[1]2016'!D65</f>
        <v>2.9</v>
      </c>
      <c r="F65" s="11">
        <f>Master_WsurZorn1516!D248</f>
        <v>2.1</v>
      </c>
      <c r="G65" s="11">
        <f>Master_WsurZorn1516!D614</f>
        <v>7.2</v>
      </c>
      <c r="H65" s="3">
        <f t="shared" si="0"/>
        <v>2.1</v>
      </c>
      <c r="I65" s="3">
        <f t="shared" si="1"/>
        <v>7.2</v>
      </c>
    </row>
    <row r="66" spans="1:9" x14ac:dyDescent="0.25">
      <c r="A66" s="8">
        <f>'[1]2015'!B66</f>
        <v>42068</v>
      </c>
      <c r="B66" s="3">
        <f>'[1]2014'!D66</f>
        <v>7</v>
      </c>
      <c r="C66" s="11">
        <f>'[1]2015'!E66</f>
        <v>4.5</v>
      </c>
      <c r="D66" s="11">
        <f>'[1]2016'!D66</f>
        <v>2.9</v>
      </c>
      <c r="F66" s="11">
        <f>Master_WsurZorn1516!D249</f>
        <v>2.7</v>
      </c>
      <c r="G66" s="11">
        <f>Master_WsurZorn1516!D615</f>
        <v>6.3</v>
      </c>
      <c r="H66" s="3">
        <f t="shared" si="0"/>
        <v>2.7</v>
      </c>
      <c r="I66" s="3">
        <f t="shared" si="1"/>
        <v>7</v>
      </c>
    </row>
    <row r="67" spans="1:9" x14ac:dyDescent="0.25">
      <c r="A67" s="8">
        <f>'[1]2015'!B67</f>
        <v>42069</v>
      </c>
      <c r="B67" s="3">
        <f>'[1]2014'!D67</f>
        <v>7.1</v>
      </c>
      <c r="C67" s="11">
        <f>'[1]2015'!E67</f>
        <v>4.5</v>
      </c>
      <c r="D67" s="11">
        <f>'[1]2016'!D67</f>
        <v>4.8</v>
      </c>
      <c r="F67" s="11">
        <f>Master_WsurZorn1516!D250</f>
        <v>4.5999999999999996</v>
      </c>
      <c r="G67" s="11">
        <f>Master_WsurZorn1516!D616</f>
        <v>6.6</v>
      </c>
      <c r="H67" s="3">
        <f t="shared" si="0"/>
        <v>4.5</v>
      </c>
      <c r="I67" s="3">
        <f t="shared" si="1"/>
        <v>7.1</v>
      </c>
    </row>
    <row r="68" spans="1:9" x14ac:dyDescent="0.25">
      <c r="A68" s="8">
        <f>'[1]2015'!B68</f>
        <v>42070</v>
      </c>
      <c r="B68" s="3">
        <f>'[1]2014'!D68</f>
        <v>7.5</v>
      </c>
      <c r="C68" s="11">
        <f>'[1]2015'!E68</f>
        <v>5.4</v>
      </c>
      <c r="D68" s="11">
        <f>'[1]2016'!D68</f>
        <v>3.2</v>
      </c>
      <c r="F68" s="11">
        <f>Master_WsurZorn1516!D251</f>
        <v>2.5</v>
      </c>
      <c r="G68" s="11">
        <f>Master_WsurZorn1516!D617</f>
        <v>5.4</v>
      </c>
      <c r="H68" s="3">
        <f t="shared" ref="H68:H131" si="2">MIN(B68:G68)</f>
        <v>2.5</v>
      </c>
      <c r="I68" s="3">
        <f t="shared" ref="I68:I131" si="3">MAX(B68:G68)</f>
        <v>7.5</v>
      </c>
    </row>
    <row r="69" spans="1:9" x14ac:dyDescent="0.25">
      <c r="A69" s="8">
        <f>'[1]2015'!B69</f>
        <v>42071</v>
      </c>
      <c r="B69" s="3">
        <f>'[1]2014'!D69</f>
        <v>9.6</v>
      </c>
      <c r="C69" s="11">
        <f>'[1]2015'!E69</f>
        <v>7.6</v>
      </c>
      <c r="D69" s="11">
        <f>'[1]2016'!D69</f>
        <v>1.8</v>
      </c>
      <c r="F69" s="11">
        <f>Master_WsurZorn1516!D252</f>
        <v>1.7</v>
      </c>
      <c r="G69" s="11">
        <f>Master_WsurZorn1516!D618</f>
        <v>5.9</v>
      </c>
      <c r="H69" s="3">
        <f t="shared" si="2"/>
        <v>1.7</v>
      </c>
      <c r="I69" s="3">
        <f t="shared" si="3"/>
        <v>9.6</v>
      </c>
    </row>
    <row r="70" spans="1:9" x14ac:dyDescent="0.25">
      <c r="A70" s="8">
        <f>'[1]2015'!B70</f>
        <v>42072</v>
      </c>
      <c r="B70" s="3">
        <f>'[1]2014'!D70</f>
        <v>10.4</v>
      </c>
      <c r="C70" s="11">
        <f>'[1]2015'!E70</f>
        <v>9.3000000000000007</v>
      </c>
      <c r="D70" s="11">
        <f>'[1]2016'!D70</f>
        <v>1.5</v>
      </c>
      <c r="F70" s="11">
        <f>Master_WsurZorn1516!D253</f>
        <v>1.2</v>
      </c>
      <c r="G70" s="11">
        <f>Master_WsurZorn1516!D619</f>
        <v>10.9</v>
      </c>
      <c r="H70" s="3">
        <f t="shared" si="2"/>
        <v>1.2</v>
      </c>
      <c r="I70" s="3">
        <f t="shared" si="3"/>
        <v>10.9</v>
      </c>
    </row>
    <row r="71" spans="1:9" x14ac:dyDescent="0.25">
      <c r="A71" s="8">
        <f>'[1]2015'!B71</f>
        <v>42073</v>
      </c>
      <c r="B71" s="3">
        <f>'[1]2014'!D71</f>
        <v>10</v>
      </c>
      <c r="C71" s="11">
        <f>'[1]2015'!E71</f>
        <v>8.6999999999999993</v>
      </c>
      <c r="D71" s="11">
        <f>'[1]2016'!D71</f>
        <v>2.5</v>
      </c>
      <c r="F71" s="11">
        <f>Master_WsurZorn1516!D254</f>
        <v>2.4</v>
      </c>
      <c r="G71" s="11">
        <f>Master_WsurZorn1516!D620</f>
        <v>7.7</v>
      </c>
      <c r="H71" s="3">
        <f t="shared" si="2"/>
        <v>2.4</v>
      </c>
      <c r="I71" s="3">
        <f t="shared" si="3"/>
        <v>10</v>
      </c>
    </row>
    <row r="72" spans="1:9" x14ac:dyDescent="0.25">
      <c r="A72" s="8">
        <f>'[1]2015'!B72</f>
        <v>42074</v>
      </c>
      <c r="B72" s="3">
        <f>'[1]2014'!D72</f>
        <v>10.7</v>
      </c>
      <c r="C72" s="11">
        <f>'[1]2015'!E72</f>
        <v>7.7</v>
      </c>
      <c r="D72" s="11">
        <f>'[1]2016'!D72</f>
        <v>5.2</v>
      </c>
      <c r="F72" s="11">
        <f>Master_WsurZorn1516!D255</f>
        <v>3.7</v>
      </c>
      <c r="G72" s="11">
        <f>Master_WsurZorn1516!D621</f>
        <v>7.3</v>
      </c>
      <c r="H72" s="3">
        <f t="shared" si="2"/>
        <v>3.7</v>
      </c>
      <c r="I72" s="3">
        <f t="shared" si="3"/>
        <v>10.7</v>
      </c>
    </row>
    <row r="73" spans="1:9" x14ac:dyDescent="0.25">
      <c r="A73" s="8">
        <f>'[1]2015'!B73</f>
        <v>42075</v>
      </c>
      <c r="B73" s="3">
        <f>'[1]2014'!D73</f>
        <v>10.3</v>
      </c>
      <c r="C73" s="11">
        <f>'[1]2015'!E73</f>
        <v>6.1</v>
      </c>
      <c r="D73" s="11">
        <f>'[1]2016'!D73</f>
        <v>5</v>
      </c>
      <c r="F73" s="11">
        <f>Master_WsurZorn1516!D256</f>
        <v>4.4000000000000004</v>
      </c>
      <c r="G73" s="11">
        <f>Master_WsurZorn1516!D622</f>
        <v>8.4</v>
      </c>
      <c r="H73" s="3">
        <f t="shared" si="2"/>
        <v>4.4000000000000004</v>
      </c>
      <c r="I73" s="3">
        <f t="shared" si="3"/>
        <v>10.3</v>
      </c>
    </row>
    <row r="74" spans="1:9" x14ac:dyDescent="0.25">
      <c r="A74" s="8">
        <f>'[1]2015'!B74</f>
        <v>42076</v>
      </c>
      <c r="B74" s="3">
        <f>'[1]2014'!D74</f>
        <v>10.8</v>
      </c>
      <c r="C74" s="11">
        <f>'[1]2015'!E74</f>
        <v>5.0999999999999996</v>
      </c>
      <c r="D74" s="11">
        <f>'[1]2016'!D74</f>
        <v>5.3</v>
      </c>
      <c r="F74" s="11">
        <f>Master_WsurZorn1516!D257</f>
        <v>4.5999999999999996</v>
      </c>
      <c r="G74" s="11">
        <f>Master_WsurZorn1516!D623</f>
        <v>7.9</v>
      </c>
      <c r="H74" s="3">
        <f t="shared" si="2"/>
        <v>4.5999999999999996</v>
      </c>
      <c r="I74" s="3">
        <f t="shared" si="3"/>
        <v>10.8</v>
      </c>
    </row>
    <row r="75" spans="1:9" x14ac:dyDescent="0.25">
      <c r="A75" s="8">
        <f>'[1]2015'!B75</f>
        <v>42077</v>
      </c>
      <c r="B75" s="3">
        <f>'[1]2014'!D75</f>
        <v>11.6</v>
      </c>
      <c r="C75" s="11">
        <f>'[1]2015'!E75</f>
        <v>4.8</v>
      </c>
      <c r="D75" s="11">
        <f>'[1]2016'!D75</f>
        <v>5.3</v>
      </c>
      <c r="F75" s="11">
        <f>Master_WsurZorn1516!D258</f>
        <v>4.5999999999999996</v>
      </c>
      <c r="G75" s="11">
        <f>Master_WsurZorn1516!D624</f>
        <v>9.4</v>
      </c>
      <c r="H75" s="3">
        <f t="shared" si="2"/>
        <v>4.5999999999999996</v>
      </c>
      <c r="I75" s="3">
        <f t="shared" si="3"/>
        <v>11.6</v>
      </c>
    </row>
    <row r="76" spans="1:9" x14ac:dyDescent="0.25">
      <c r="A76" s="8">
        <f>'[1]2015'!B76</f>
        <v>42078</v>
      </c>
      <c r="B76" s="3">
        <f>'[1]2014'!D76</f>
        <v>9.4</v>
      </c>
      <c r="C76" s="11">
        <f>'[1]2015'!E76</f>
        <v>5.4</v>
      </c>
      <c r="D76" s="11">
        <f>'[1]2016'!D76</f>
        <v>4.9000000000000004</v>
      </c>
      <c r="F76" s="11">
        <f>Master_WsurZorn1516!D259</f>
        <v>4.3</v>
      </c>
      <c r="G76" s="11">
        <f>Master_WsurZorn1516!D625</f>
        <v>10.199999999999999</v>
      </c>
      <c r="H76" s="3">
        <f t="shared" si="2"/>
        <v>4.3</v>
      </c>
      <c r="I76" s="3">
        <f t="shared" si="3"/>
        <v>10.199999999999999</v>
      </c>
    </row>
    <row r="77" spans="1:9" x14ac:dyDescent="0.25">
      <c r="A77" s="8">
        <f>'[1]2015'!B77</f>
        <v>42079</v>
      </c>
      <c r="B77" s="3">
        <f>'[1]2014'!D77</f>
        <v>11.7</v>
      </c>
      <c r="C77" s="11">
        <f>'[1]2015'!E77</f>
        <v>6.9</v>
      </c>
      <c r="D77" s="11">
        <f>'[1]2016'!D77</f>
        <v>3.4</v>
      </c>
      <c r="F77" s="11">
        <f>Master_WsurZorn1516!D260</f>
        <v>3.2</v>
      </c>
      <c r="G77" s="11">
        <f>Master_WsurZorn1516!D626</f>
        <v>11.7</v>
      </c>
      <c r="H77" s="3">
        <f t="shared" si="2"/>
        <v>3.2</v>
      </c>
      <c r="I77" s="3">
        <f t="shared" si="3"/>
        <v>11.7</v>
      </c>
    </row>
    <row r="78" spans="1:9" x14ac:dyDescent="0.25">
      <c r="A78" s="8">
        <f>'[1]2015'!B78</f>
        <v>42080</v>
      </c>
      <c r="B78" s="3">
        <f>'[1]2014'!D78</f>
        <v>12.5</v>
      </c>
      <c r="C78" s="11">
        <f>'[1]2015'!E78</f>
        <v>10</v>
      </c>
      <c r="D78" s="11">
        <f>'[1]2016'!D78</f>
        <v>4.2</v>
      </c>
      <c r="F78" s="11">
        <f>Master_WsurZorn1516!D261</f>
        <v>4.3</v>
      </c>
      <c r="G78" s="11">
        <f>Master_WsurZorn1516!D627</f>
        <v>10.8</v>
      </c>
      <c r="H78" s="3">
        <f t="shared" si="2"/>
        <v>4.2</v>
      </c>
      <c r="I78" s="3">
        <f t="shared" si="3"/>
        <v>12.5</v>
      </c>
    </row>
    <row r="79" spans="1:9" x14ac:dyDescent="0.25">
      <c r="A79" s="8">
        <f>'[1]2015'!B79</f>
        <v>42081</v>
      </c>
      <c r="B79" s="3">
        <f>'[1]2014'!D79</f>
        <v>13.3</v>
      </c>
      <c r="C79" s="11">
        <f>'[1]2015'!E79</f>
        <v>12.2</v>
      </c>
      <c r="D79" s="11">
        <f>'[1]2016'!D79</f>
        <v>5.4</v>
      </c>
      <c r="F79" s="11">
        <f>Master_WsurZorn1516!D262</f>
        <v>5.5</v>
      </c>
      <c r="G79" s="11">
        <f>Master_WsurZorn1516!D628</f>
        <v>9.1999999999999993</v>
      </c>
      <c r="H79" s="3">
        <f t="shared" si="2"/>
        <v>5.4</v>
      </c>
      <c r="I79" s="3">
        <f t="shared" si="3"/>
        <v>13.3</v>
      </c>
    </row>
    <row r="80" spans="1:9" x14ac:dyDescent="0.25">
      <c r="A80" s="8">
        <f>'[1]2015'!B80</f>
        <v>42082</v>
      </c>
      <c r="B80" s="3">
        <f>'[1]2014'!D80</f>
        <v>11.6</v>
      </c>
      <c r="C80" s="11">
        <f>'[1]2015'!E80</f>
        <v>11.4</v>
      </c>
      <c r="D80" s="11">
        <f>'[1]2016'!D80</f>
        <v>7.7</v>
      </c>
      <c r="F80" s="11">
        <f>Master_WsurZorn1516!D263</f>
        <v>8.1999999999999993</v>
      </c>
      <c r="G80" s="11">
        <f>Master_WsurZorn1516!D629</f>
        <v>11.6</v>
      </c>
      <c r="H80" s="3">
        <f t="shared" si="2"/>
        <v>7.7</v>
      </c>
      <c r="I80" s="3">
        <f t="shared" si="3"/>
        <v>11.6</v>
      </c>
    </row>
    <row r="81" spans="1:9" x14ac:dyDescent="0.25">
      <c r="A81" s="8">
        <f>'[1]2015'!B81</f>
        <v>42083</v>
      </c>
      <c r="B81" s="3">
        <f>'[1]2014'!D81</f>
        <v>13.9</v>
      </c>
      <c r="C81" s="11">
        <f>'[1]2015'!E81</f>
        <v>9.6999999999999993</v>
      </c>
      <c r="D81" s="11">
        <f>'[1]2016'!D81</f>
        <v>4.5</v>
      </c>
      <c r="F81" s="11">
        <f>Master_WsurZorn1516!D264</f>
        <v>3.6</v>
      </c>
      <c r="G81" s="11">
        <f>Master_WsurZorn1516!D630</f>
        <v>11.1</v>
      </c>
      <c r="H81" s="3">
        <f t="shared" si="2"/>
        <v>3.6</v>
      </c>
      <c r="I81" s="3">
        <f t="shared" si="3"/>
        <v>13.9</v>
      </c>
    </row>
    <row r="82" spans="1:9" x14ac:dyDescent="0.25">
      <c r="A82" s="8">
        <f>'[1]2015'!B82</f>
        <v>42084</v>
      </c>
      <c r="B82" s="3">
        <f>'[1]2014'!D82</f>
        <v>15.3</v>
      </c>
      <c r="C82" s="11">
        <f>'[1]2015'!E82</f>
        <v>8.1999999999999993</v>
      </c>
      <c r="D82" s="11">
        <f>'[1]2016'!D82</f>
        <v>5.0999999999999996</v>
      </c>
      <c r="F82" s="11">
        <f>Master_WsurZorn1516!D265</f>
        <v>5.0999999999999996</v>
      </c>
      <c r="G82" s="11">
        <f>Master_WsurZorn1516!D631</f>
        <v>8.1</v>
      </c>
      <c r="H82" s="3">
        <f t="shared" si="2"/>
        <v>5.0999999999999996</v>
      </c>
      <c r="I82" s="3">
        <f t="shared" si="3"/>
        <v>15.3</v>
      </c>
    </row>
    <row r="83" spans="1:9" x14ac:dyDescent="0.25">
      <c r="A83" s="8">
        <f>'[1]2015'!B83</f>
        <v>42085</v>
      </c>
      <c r="B83" s="3">
        <f>'[1]2014'!D83</f>
        <v>9.1999999999999993</v>
      </c>
      <c r="C83" s="11">
        <f>'[1]2015'!E83</f>
        <v>6.8</v>
      </c>
      <c r="D83" s="11">
        <f>'[1]2016'!D83</f>
        <v>6.6</v>
      </c>
      <c r="F83" s="11">
        <f>Master_WsurZorn1516!D266</f>
        <v>6.1</v>
      </c>
      <c r="G83" s="11">
        <f>Master_WsurZorn1516!D632</f>
        <v>5.7</v>
      </c>
      <c r="H83" s="3">
        <f t="shared" si="2"/>
        <v>5.7</v>
      </c>
      <c r="I83" s="3">
        <f t="shared" si="3"/>
        <v>9.1999999999999993</v>
      </c>
    </row>
    <row r="84" spans="1:9" x14ac:dyDescent="0.25">
      <c r="A84" s="8">
        <f>'[1]2015'!B84</f>
        <v>42086</v>
      </c>
      <c r="B84" s="3">
        <f>'[1]2014'!D84</f>
        <v>6</v>
      </c>
      <c r="C84" s="11">
        <f>'[1]2015'!E84</f>
        <v>8.8000000000000007</v>
      </c>
      <c r="D84" s="11">
        <f>'[1]2016'!D84</f>
        <v>7.8</v>
      </c>
      <c r="F84" s="11">
        <f>Master_WsurZorn1516!D267</f>
        <v>7.7</v>
      </c>
      <c r="G84" s="11">
        <f>Master_WsurZorn1516!D633</f>
        <v>9.4</v>
      </c>
      <c r="H84" s="3">
        <f t="shared" si="2"/>
        <v>6</v>
      </c>
      <c r="I84" s="3">
        <f t="shared" si="3"/>
        <v>9.4</v>
      </c>
    </row>
    <row r="85" spans="1:9" x14ac:dyDescent="0.25">
      <c r="A85" s="8">
        <f>'[1]2015'!B85</f>
        <v>42087</v>
      </c>
      <c r="B85" s="3">
        <f>'[1]2014'!D85</f>
        <v>3.9</v>
      </c>
      <c r="C85" s="11">
        <f>'[1]2015'!E85</f>
        <v>9.9</v>
      </c>
      <c r="D85" s="11">
        <f>'[1]2016'!D85</f>
        <v>7.1</v>
      </c>
      <c r="F85" s="11">
        <f>Master_WsurZorn1516!D268</f>
        <v>7.2</v>
      </c>
      <c r="G85" s="11">
        <f>Master_WsurZorn1516!D634</f>
        <v>8.5</v>
      </c>
      <c r="H85" s="3">
        <f t="shared" si="2"/>
        <v>3.9</v>
      </c>
      <c r="I85" s="3">
        <f t="shared" si="3"/>
        <v>9.9</v>
      </c>
    </row>
    <row r="86" spans="1:9" x14ac:dyDescent="0.25">
      <c r="A86" s="8">
        <f>'[1]2015'!B86</f>
        <v>42088</v>
      </c>
      <c r="B86" s="3">
        <f>'[1]2014'!D86</f>
        <v>4.7</v>
      </c>
      <c r="C86" s="11">
        <f>'[1]2015'!E86</f>
        <v>8.1999999999999993</v>
      </c>
      <c r="D86" s="11">
        <f>'[1]2016'!D86</f>
        <v>7</v>
      </c>
      <c r="F86" s="11">
        <f>Master_WsurZorn1516!D269</f>
        <v>7</v>
      </c>
      <c r="G86" s="11">
        <f>Master_WsurZorn1516!D635</f>
        <v>9.9</v>
      </c>
      <c r="H86" s="3">
        <f t="shared" si="2"/>
        <v>4.7</v>
      </c>
      <c r="I86" s="3">
        <f t="shared" si="3"/>
        <v>9.9</v>
      </c>
    </row>
    <row r="87" spans="1:9" x14ac:dyDescent="0.25">
      <c r="A87" s="8">
        <f>'[1]2015'!B87</f>
        <v>42089</v>
      </c>
      <c r="B87" s="3">
        <f>'[1]2014'!D87</f>
        <v>5.8</v>
      </c>
      <c r="C87" s="11">
        <f>'[1]2015'!E87</f>
        <v>6.5</v>
      </c>
      <c r="D87" s="11">
        <f>'[1]2016'!D87</f>
        <v>7.4</v>
      </c>
      <c r="F87" s="11">
        <f>Master_WsurZorn1516!D270</f>
        <v>6.7</v>
      </c>
      <c r="G87" s="11">
        <f>Master_WsurZorn1516!D636</f>
        <v>10.1</v>
      </c>
      <c r="H87" s="3">
        <f t="shared" si="2"/>
        <v>5.8</v>
      </c>
      <c r="I87" s="3">
        <f t="shared" si="3"/>
        <v>10.1</v>
      </c>
    </row>
    <row r="88" spans="1:9" x14ac:dyDescent="0.25">
      <c r="A88" s="8">
        <f>'[1]2015'!B88</f>
        <v>42090</v>
      </c>
      <c r="B88" s="3">
        <f>'[1]2014'!D88</f>
        <v>8</v>
      </c>
      <c r="C88" s="11">
        <f>'[1]2015'!E88</f>
        <v>7.8</v>
      </c>
      <c r="D88" s="11">
        <f>'[1]2016'!D88</f>
        <v>10.8</v>
      </c>
      <c r="F88" s="11">
        <f>Master_WsurZorn1516!D271</f>
        <v>9.1</v>
      </c>
      <c r="G88" s="11">
        <f>Master_WsurZorn1516!D637</f>
        <v>11.1</v>
      </c>
      <c r="H88" s="3">
        <f t="shared" si="2"/>
        <v>7.8</v>
      </c>
      <c r="I88" s="3">
        <f t="shared" si="3"/>
        <v>11.1</v>
      </c>
    </row>
    <row r="89" spans="1:9" x14ac:dyDescent="0.25">
      <c r="A89" s="8">
        <f>'[1]2015'!B89</f>
        <v>42091</v>
      </c>
      <c r="B89" s="3">
        <f>'[1]2014'!D89</f>
        <v>10.4</v>
      </c>
      <c r="C89" s="11">
        <f>'[1]2015'!E89</f>
        <v>8.1999999999999993</v>
      </c>
      <c r="D89" s="11">
        <f>'[1]2016'!D89</f>
        <v>9.4</v>
      </c>
      <c r="F89" s="11">
        <f>Master_WsurZorn1516!D272</f>
        <v>8.4</v>
      </c>
      <c r="G89" s="11">
        <f>Master_WsurZorn1516!D638</f>
        <v>13.7</v>
      </c>
      <c r="H89" s="3">
        <f t="shared" si="2"/>
        <v>8.1999999999999993</v>
      </c>
      <c r="I89" s="3">
        <f t="shared" si="3"/>
        <v>13.7</v>
      </c>
    </row>
    <row r="90" spans="1:9" x14ac:dyDescent="0.25">
      <c r="A90" s="8">
        <f>'[1]2015'!B90</f>
        <v>42092</v>
      </c>
      <c r="B90" s="3">
        <f>'[1]2014'!D90</f>
        <v>11.7</v>
      </c>
      <c r="C90" s="11">
        <f>'[1]2015'!E90</f>
        <v>10.3</v>
      </c>
      <c r="D90" s="11">
        <f>'[1]2016'!D90</f>
        <v>10.199999999999999</v>
      </c>
      <c r="F90" s="11">
        <f>Master_WsurZorn1516!D273</f>
        <v>8.1999999999999993</v>
      </c>
      <c r="G90" s="11">
        <f>Master_WsurZorn1516!D639</f>
        <v>14.1</v>
      </c>
      <c r="H90" s="3">
        <f t="shared" si="2"/>
        <v>8.1999999999999993</v>
      </c>
      <c r="I90" s="3">
        <f t="shared" si="3"/>
        <v>14.1</v>
      </c>
    </row>
    <row r="91" spans="1:9" x14ac:dyDescent="0.25">
      <c r="A91" s="8">
        <f>'[1]2015'!B91</f>
        <v>42093</v>
      </c>
      <c r="B91" s="3">
        <f>'[1]2014'!D91</f>
        <v>14</v>
      </c>
      <c r="C91" s="11">
        <f>'[1]2015'!E91</f>
        <v>10.8</v>
      </c>
      <c r="D91" s="11">
        <f>'[1]2016'!D91</f>
        <v>10.9</v>
      </c>
      <c r="F91" s="11">
        <f>Master_WsurZorn1516!D274</f>
        <v>9.1999999999999993</v>
      </c>
      <c r="G91" s="11">
        <f>Master_WsurZorn1516!D640</f>
        <v>14.7</v>
      </c>
      <c r="H91" s="3">
        <f t="shared" si="2"/>
        <v>9.1999999999999993</v>
      </c>
      <c r="I91" s="3">
        <f t="shared" si="3"/>
        <v>14.7</v>
      </c>
    </row>
    <row r="92" spans="1:9" x14ac:dyDescent="0.25">
      <c r="A92" s="8">
        <f>'[1]2015'!B92</f>
        <v>42094</v>
      </c>
      <c r="B92" s="3">
        <f>'[1]2014'!D92</f>
        <v>14.4</v>
      </c>
      <c r="C92" s="11">
        <f>'[1]2015'!E92</f>
        <v>11.5</v>
      </c>
      <c r="D92" s="11">
        <f>'[1]2016'!D92</f>
        <v>11</v>
      </c>
      <c r="F92" s="11">
        <f>Master_WsurZorn1516!D275</f>
        <v>9.6999999999999993</v>
      </c>
      <c r="G92" s="11">
        <f>Master_WsurZorn1516!D641</f>
        <v>16.100000000000001</v>
      </c>
      <c r="H92" s="3">
        <f t="shared" si="2"/>
        <v>9.6999999999999993</v>
      </c>
      <c r="I92" s="3">
        <f t="shared" si="3"/>
        <v>16.100000000000001</v>
      </c>
    </row>
    <row r="93" spans="1:9" x14ac:dyDescent="0.25">
      <c r="A93" s="8">
        <f>'[1]2015'!B93</f>
        <v>42095</v>
      </c>
      <c r="B93" s="3">
        <f>'[1]2014'!D93</f>
        <v>14.5</v>
      </c>
      <c r="C93" s="11">
        <f>'[1]2015'!E93</f>
        <v>6.3</v>
      </c>
      <c r="D93" s="11">
        <f>'[1]2016'!D93</f>
        <v>10.9</v>
      </c>
      <c r="F93" s="11">
        <f>Master_WsurZorn1516!D276</f>
        <v>9.5</v>
      </c>
      <c r="G93" s="11">
        <f>Master_WsurZorn1516!D642</f>
        <v>12.6</v>
      </c>
      <c r="H93" s="3">
        <f t="shared" si="2"/>
        <v>6.3</v>
      </c>
      <c r="I93" s="3">
        <f t="shared" si="3"/>
        <v>14.5</v>
      </c>
    </row>
    <row r="94" spans="1:9" x14ac:dyDescent="0.25">
      <c r="A94" s="8">
        <f>'[1]2015'!B94</f>
        <v>42096</v>
      </c>
      <c r="B94" s="3">
        <f>'[1]2014'!D94</f>
        <v>15.6</v>
      </c>
      <c r="C94" s="11">
        <f>'[1]2015'!E94</f>
        <v>5.7</v>
      </c>
      <c r="D94" s="11">
        <f>'[1]2016'!D94</f>
        <v>6.8</v>
      </c>
      <c r="F94" s="11">
        <f>Master_WsurZorn1516!D277</f>
        <v>5.7</v>
      </c>
      <c r="G94" s="11">
        <f>Master_WsurZorn1516!D643</f>
        <v>12</v>
      </c>
      <c r="H94" s="3">
        <f t="shared" si="2"/>
        <v>5.7</v>
      </c>
      <c r="I94" s="3">
        <f t="shared" si="3"/>
        <v>15.6</v>
      </c>
    </row>
    <row r="95" spans="1:9" x14ac:dyDescent="0.25">
      <c r="A95" s="8">
        <f>'[1]2015'!B95</f>
        <v>42097</v>
      </c>
      <c r="B95" s="3">
        <f>'[1]2014'!D95</f>
        <v>15.1</v>
      </c>
      <c r="C95" s="11">
        <f>'[1]2015'!E95</f>
        <v>5.6</v>
      </c>
      <c r="D95" s="11">
        <f>'[1]2016'!D95</f>
        <v>9.3000000000000007</v>
      </c>
      <c r="F95" s="11">
        <f>Master_WsurZorn1516!D278</f>
        <v>8.9</v>
      </c>
      <c r="G95" s="11">
        <f>Master_WsurZorn1516!D644</f>
        <v>13.3</v>
      </c>
      <c r="H95" s="3">
        <f t="shared" si="2"/>
        <v>5.6</v>
      </c>
      <c r="I95" s="3">
        <f t="shared" si="3"/>
        <v>15.1</v>
      </c>
    </row>
    <row r="96" spans="1:9" x14ac:dyDescent="0.25">
      <c r="A96" s="8">
        <f>'[1]2015'!B96</f>
        <v>42098</v>
      </c>
      <c r="B96" s="3">
        <f>'[1]2014'!D96</f>
        <v>13.3</v>
      </c>
      <c r="C96" s="11">
        <f>'[1]2015'!E96</f>
        <v>5.2</v>
      </c>
      <c r="D96" s="11">
        <f>'[1]2016'!D96</f>
        <v>13.4</v>
      </c>
      <c r="F96" s="11">
        <f>Master_WsurZorn1516!D279</f>
        <v>13.3</v>
      </c>
      <c r="G96" s="11">
        <f>Master_WsurZorn1516!D645</f>
        <v>12.4</v>
      </c>
      <c r="H96" s="3">
        <f t="shared" si="2"/>
        <v>5.2</v>
      </c>
      <c r="I96" s="3">
        <f t="shared" si="3"/>
        <v>13.4</v>
      </c>
    </row>
    <row r="97" spans="1:9" x14ac:dyDescent="0.25">
      <c r="A97" s="8">
        <f>'[1]2015'!B97</f>
        <v>42099</v>
      </c>
      <c r="B97" s="3">
        <f>'[1]2014'!D97</f>
        <v>11.4</v>
      </c>
      <c r="C97" s="11">
        <f>'[1]2015'!E97</f>
        <v>5</v>
      </c>
      <c r="D97" s="11">
        <f>'[1]2016'!D97</f>
        <v>13.9</v>
      </c>
      <c r="F97" s="11">
        <f>Master_WsurZorn1516!D280</f>
        <v>12.6</v>
      </c>
      <c r="G97" s="11">
        <f>Master_WsurZorn1516!D646</f>
        <v>11.4</v>
      </c>
      <c r="H97" s="3">
        <f t="shared" si="2"/>
        <v>5</v>
      </c>
      <c r="I97" s="3">
        <f t="shared" si="3"/>
        <v>13.9</v>
      </c>
    </row>
    <row r="98" spans="1:9" x14ac:dyDescent="0.25">
      <c r="A98" s="8">
        <f>'[1]2015'!B98</f>
        <v>42100</v>
      </c>
      <c r="B98" s="3">
        <f>'[1]2014'!D98</f>
        <v>14.4</v>
      </c>
      <c r="C98" s="11">
        <f>'[1]2015'!E98</f>
        <v>5.7</v>
      </c>
      <c r="D98" s="11">
        <f>'[1]2016'!D98</f>
        <v>11</v>
      </c>
      <c r="F98" s="11">
        <f>Master_WsurZorn1516!D281</f>
        <v>10.7</v>
      </c>
      <c r="G98" s="11">
        <f>Master_WsurZorn1516!D647</f>
        <v>8.1</v>
      </c>
      <c r="H98" s="3">
        <f t="shared" si="2"/>
        <v>5.7</v>
      </c>
      <c r="I98" s="3">
        <f t="shared" si="3"/>
        <v>14.4</v>
      </c>
    </row>
    <row r="99" spans="1:9" x14ac:dyDescent="0.25">
      <c r="A99" s="8">
        <f>'[1]2015'!B99</f>
        <v>42101</v>
      </c>
      <c r="B99" s="3">
        <f>'[1]2014'!D99</f>
        <v>16.2</v>
      </c>
      <c r="C99" s="11">
        <f>'[1]2015'!E99</f>
        <v>7</v>
      </c>
      <c r="D99" s="11">
        <f>'[1]2016'!D99</f>
        <v>11.8</v>
      </c>
      <c r="F99" s="11">
        <f>Master_WsurZorn1516!D282</f>
        <v>11.9</v>
      </c>
      <c r="G99" s="11">
        <f>Master_WsurZorn1516!D648</f>
        <v>9.8000000000000007</v>
      </c>
      <c r="H99" s="3">
        <f t="shared" si="2"/>
        <v>7</v>
      </c>
      <c r="I99" s="3">
        <f t="shared" si="3"/>
        <v>16.2</v>
      </c>
    </row>
    <row r="100" spans="1:9" x14ac:dyDescent="0.25">
      <c r="A100" s="8">
        <f>'[1]2015'!B100</f>
        <v>42102</v>
      </c>
      <c r="B100" s="3">
        <f>'[1]2014'!D100</f>
        <v>13.8</v>
      </c>
      <c r="C100" s="11">
        <f>'[1]2015'!E100</f>
        <v>9.6</v>
      </c>
      <c r="D100" s="11">
        <f>'[1]2016'!D100</f>
        <v>8.9</v>
      </c>
      <c r="F100" s="11">
        <f>Master_WsurZorn1516!D283</f>
        <v>8.1</v>
      </c>
      <c r="G100" s="11">
        <f>Master_WsurZorn1516!D649</f>
        <v>12.6</v>
      </c>
      <c r="H100" s="3">
        <f t="shared" si="2"/>
        <v>8.1</v>
      </c>
      <c r="I100" s="3">
        <f t="shared" si="3"/>
        <v>13.8</v>
      </c>
    </row>
    <row r="101" spans="1:9" x14ac:dyDescent="0.25">
      <c r="A101" s="8">
        <f>'[1]2015'!B101</f>
        <v>42103</v>
      </c>
      <c r="B101" s="3">
        <f>'[1]2014'!D101</f>
        <v>10.7</v>
      </c>
      <c r="C101" s="11">
        <f>'[1]2015'!E101</f>
        <v>13.3</v>
      </c>
      <c r="D101" s="11">
        <f>'[1]2016'!D101</f>
        <v>7.6</v>
      </c>
      <c r="F101" s="11">
        <f>Master_WsurZorn1516!D284</f>
        <v>8.1</v>
      </c>
      <c r="G101" s="11">
        <f>Master_WsurZorn1516!D650</f>
        <v>15.6</v>
      </c>
      <c r="H101" s="3">
        <f t="shared" si="2"/>
        <v>7.6</v>
      </c>
      <c r="I101" s="3">
        <f t="shared" si="3"/>
        <v>15.6</v>
      </c>
    </row>
    <row r="102" spans="1:9" x14ac:dyDescent="0.25">
      <c r="A102" s="8">
        <f>'[1]2015'!B102</f>
        <v>42104</v>
      </c>
      <c r="B102" s="3">
        <f>'[1]2014'!D102</f>
        <v>12.6</v>
      </c>
      <c r="C102" s="11">
        <f>'[1]2015'!E102</f>
        <v>15.9</v>
      </c>
      <c r="D102" s="11">
        <f>'[1]2016'!D102</f>
        <v>8.5</v>
      </c>
      <c r="F102" s="11">
        <f>Master_WsurZorn1516!D285</f>
        <v>8.5</v>
      </c>
      <c r="G102" s="11">
        <f>Master_WsurZorn1516!D651</f>
        <v>15.5</v>
      </c>
      <c r="H102" s="3">
        <f t="shared" si="2"/>
        <v>8.5</v>
      </c>
      <c r="I102" s="3">
        <f t="shared" si="3"/>
        <v>15.9</v>
      </c>
    </row>
    <row r="103" spans="1:9" x14ac:dyDescent="0.25">
      <c r="A103" s="8">
        <f>'[1]2015'!B103</f>
        <v>42105</v>
      </c>
      <c r="B103" s="3">
        <f>'[1]2014'!D103</f>
        <v>14.8</v>
      </c>
      <c r="C103" s="11">
        <f>'[1]2015'!E103</f>
        <v>13.5</v>
      </c>
      <c r="D103" s="11">
        <f>'[1]2016'!D103</f>
        <v>12.3</v>
      </c>
      <c r="F103" s="11">
        <f>Master_WsurZorn1516!D286</f>
        <v>11.1</v>
      </c>
      <c r="G103" s="11">
        <f>Master_WsurZorn1516!D652</f>
        <v>9.6</v>
      </c>
      <c r="H103" s="3">
        <f t="shared" si="2"/>
        <v>9.6</v>
      </c>
      <c r="I103" s="3">
        <f t="shared" si="3"/>
        <v>14.8</v>
      </c>
    </row>
    <row r="104" spans="1:9" x14ac:dyDescent="0.25">
      <c r="A104" s="8">
        <f>'[1]2015'!B104</f>
        <v>42106</v>
      </c>
      <c r="B104" s="3">
        <f>'[1]2014'!D104</f>
        <v>15.5</v>
      </c>
      <c r="C104" s="11">
        <f>'[1]2015'!E104</f>
        <v>14.1</v>
      </c>
      <c r="D104" s="11">
        <f>'[1]2016'!D104</f>
        <v>12.7</v>
      </c>
      <c r="F104" s="11">
        <f>Master_WsurZorn1516!D287</f>
        <v>11.5</v>
      </c>
      <c r="G104" s="11">
        <f>Master_WsurZorn1516!D653</f>
        <v>12.4</v>
      </c>
      <c r="H104" s="3">
        <f t="shared" si="2"/>
        <v>11.5</v>
      </c>
      <c r="I104" s="3">
        <f t="shared" si="3"/>
        <v>15.5</v>
      </c>
    </row>
    <row r="105" spans="1:9" x14ac:dyDescent="0.25">
      <c r="A105" s="8">
        <f>'[1]2015'!B105</f>
        <v>42107</v>
      </c>
      <c r="B105" s="3">
        <f>'[1]2014'!D105</f>
        <v>13.9</v>
      </c>
      <c r="C105" s="11">
        <f>'[1]2015'!E105</f>
        <v>14.8</v>
      </c>
      <c r="D105" s="11">
        <f>'[1]2016'!D105</f>
        <v>12.2</v>
      </c>
      <c r="F105" s="11">
        <f>Master_WsurZorn1516!D288</f>
        <v>11.9</v>
      </c>
      <c r="G105" s="11">
        <f>Master_WsurZorn1516!D654</f>
        <v>10.9</v>
      </c>
      <c r="H105" s="3">
        <f t="shared" si="2"/>
        <v>10.9</v>
      </c>
      <c r="I105" s="3">
        <f t="shared" si="3"/>
        <v>14.8</v>
      </c>
    </row>
    <row r="106" spans="1:9" x14ac:dyDescent="0.25">
      <c r="A106" s="8">
        <f>'[1]2015'!B106</f>
        <v>42108</v>
      </c>
      <c r="B106" s="3">
        <f>'[1]2014'!D106</f>
        <v>11.4</v>
      </c>
      <c r="C106" s="11">
        <f>'[1]2015'!E106</f>
        <v>15.4</v>
      </c>
      <c r="D106" s="11">
        <f>'[1]2016'!D106</f>
        <v>11</v>
      </c>
      <c r="F106" s="11">
        <f>Master_WsurZorn1516!D289</f>
        <v>9.9</v>
      </c>
      <c r="G106" s="11">
        <f>Master_WsurZorn1516!D655</f>
        <v>11.6</v>
      </c>
      <c r="H106" s="3">
        <f t="shared" si="2"/>
        <v>9.9</v>
      </c>
      <c r="I106" s="3">
        <f t="shared" si="3"/>
        <v>15.4</v>
      </c>
    </row>
    <row r="107" spans="1:9" x14ac:dyDescent="0.25">
      <c r="A107" s="8">
        <f>'[1]2015'!B107</f>
        <v>42109</v>
      </c>
      <c r="B107" s="3">
        <f>'[1]2014'!D107</f>
        <v>7.2</v>
      </c>
      <c r="C107" s="11">
        <f>'[1]2015'!E107</f>
        <v>18.399999999999999</v>
      </c>
      <c r="D107" s="11">
        <f>'[1]2016'!D107</f>
        <v>11.8</v>
      </c>
      <c r="F107" s="11">
        <f>Master_WsurZorn1516!D290</f>
        <v>11</v>
      </c>
      <c r="G107" s="11">
        <f>Master_WsurZorn1516!D656</f>
        <v>10.7</v>
      </c>
      <c r="H107" s="3">
        <f t="shared" si="2"/>
        <v>7.2</v>
      </c>
      <c r="I107" s="3">
        <f t="shared" si="3"/>
        <v>18.399999999999999</v>
      </c>
    </row>
    <row r="108" spans="1:9" x14ac:dyDescent="0.25">
      <c r="A108" s="8">
        <f>'[1]2015'!B108</f>
        <v>42110</v>
      </c>
      <c r="B108" s="3">
        <f>'[1]2014'!D108</f>
        <v>8.6</v>
      </c>
      <c r="C108" s="11">
        <f>'[1]2015'!E108</f>
        <v>17.7</v>
      </c>
      <c r="D108" s="11">
        <f>'[1]2016'!D108</f>
        <v>11.2</v>
      </c>
      <c r="F108" s="11">
        <f>Master_WsurZorn1516!D291</f>
        <v>11.2</v>
      </c>
      <c r="G108" s="11">
        <f>Master_WsurZorn1516!D657</f>
        <v>8.3000000000000007</v>
      </c>
      <c r="H108" s="3">
        <f t="shared" si="2"/>
        <v>8.3000000000000007</v>
      </c>
      <c r="I108" s="3">
        <f t="shared" si="3"/>
        <v>17.7</v>
      </c>
    </row>
    <row r="109" spans="1:9" x14ac:dyDescent="0.25">
      <c r="A109" s="8">
        <f>'[1]2015'!B109</f>
        <v>42111</v>
      </c>
      <c r="B109" s="3">
        <f>'[1]2014'!D109</f>
        <v>10.8</v>
      </c>
      <c r="C109" s="11">
        <f>'[1]2015'!E109</f>
        <v>12.4</v>
      </c>
      <c r="D109" s="11">
        <f>'[1]2016'!D109</f>
        <v>12.2</v>
      </c>
      <c r="F109" s="11">
        <f>Master_WsurZorn1516!D292</f>
        <v>10</v>
      </c>
      <c r="G109" s="11">
        <f>Master_WsurZorn1516!D658</f>
        <v>7.2</v>
      </c>
      <c r="H109" s="3">
        <f t="shared" si="2"/>
        <v>7.2</v>
      </c>
      <c r="I109" s="3">
        <f t="shared" si="3"/>
        <v>12.4</v>
      </c>
    </row>
    <row r="110" spans="1:9" x14ac:dyDescent="0.25">
      <c r="A110" s="8">
        <f>'[1]2015'!B110</f>
        <v>42112</v>
      </c>
      <c r="B110" s="3">
        <f>'[1]2014'!D110</f>
        <v>7.8</v>
      </c>
      <c r="C110" s="11">
        <f>'[1]2015'!E110</f>
        <v>9.3000000000000007</v>
      </c>
      <c r="D110" s="11">
        <f>'[1]2016'!D110</f>
        <v>7.6</v>
      </c>
      <c r="F110" s="11">
        <f>Master_WsurZorn1516!D293</f>
        <v>7.4</v>
      </c>
      <c r="G110" s="11">
        <f>Master_WsurZorn1516!D659</f>
        <v>3.9</v>
      </c>
      <c r="H110" s="3">
        <f t="shared" si="2"/>
        <v>3.9</v>
      </c>
      <c r="I110" s="3">
        <f t="shared" si="3"/>
        <v>9.3000000000000007</v>
      </c>
    </row>
    <row r="111" spans="1:9" x14ac:dyDescent="0.25">
      <c r="A111" s="8">
        <f>'[1]2015'!B111</f>
        <v>42113</v>
      </c>
      <c r="B111" s="3">
        <f>'[1]2014'!D111</f>
        <v>6.9</v>
      </c>
      <c r="C111" s="11">
        <f>'[1]2015'!E111</f>
        <v>11.5</v>
      </c>
      <c r="D111" s="11">
        <f>'[1]2016'!D111</f>
        <v>6.5</v>
      </c>
      <c r="F111" s="11">
        <f>Master_WsurZorn1516!D294</f>
        <v>8.1999999999999993</v>
      </c>
      <c r="G111" s="11">
        <f>Master_WsurZorn1516!D660</f>
        <v>3.5</v>
      </c>
      <c r="H111" s="3">
        <f t="shared" si="2"/>
        <v>3.5</v>
      </c>
      <c r="I111" s="3">
        <f t="shared" si="3"/>
        <v>11.5</v>
      </c>
    </row>
    <row r="112" spans="1:9" x14ac:dyDescent="0.25">
      <c r="A112" s="8">
        <f>'[1]2015'!B112</f>
        <v>42114</v>
      </c>
      <c r="B112" s="3">
        <f>'[1]2014'!D112</f>
        <v>12.3</v>
      </c>
      <c r="C112" s="11">
        <f>'[1]2015'!E112</f>
        <v>13.6</v>
      </c>
      <c r="D112" s="11">
        <f>'[1]2016'!D112</f>
        <v>9</v>
      </c>
      <c r="F112" s="11">
        <f>Master_WsurZorn1516!D295</f>
        <v>9.4</v>
      </c>
      <c r="G112" s="11">
        <f>Master_WsurZorn1516!D661</f>
        <v>4.7</v>
      </c>
      <c r="H112" s="3">
        <f t="shared" si="2"/>
        <v>4.7</v>
      </c>
      <c r="I112" s="3">
        <f t="shared" si="3"/>
        <v>13.6</v>
      </c>
    </row>
    <row r="113" spans="1:9" x14ac:dyDescent="0.25">
      <c r="A113" s="8">
        <f>'[1]2015'!B113</f>
        <v>42115</v>
      </c>
      <c r="B113" s="3">
        <f>'[1]2014'!D113</f>
        <v>10.7</v>
      </c>
      <c r="C113" s="11">
        <f>'[1]2015'!E113</f>
        <v>15.9</v>
      </c>
      <c r="D113" s="11">
        <f>'[1]2016'!D113</f>
        <v>12.1</v>
      </c>
      <c r="F113" s="11">
        <f>Master_WsurZorn1516!D296</f>
        <v>10.7</v>
      </c>
      <c r="G113" s="11">
        <f>Master_WsurZorn1516!D662</f>
        <v>9.3000000000000007</v>
      </c>
      <c r="H113" s="3">
        <f t="shared" si="2"/>
        <v>9.3000000000000007</v>
      </c>
      <c r="I113" s="3">
        <f t="shared" si="3"/>
        <v>15.9</v>
      </c>
    </row>
    <row r="114" spans="1:9" x14ac:dyDescent="0.25">
      <c r="A114" s="8">
        <f>'[1]2015'!B114</f>
        <v>42116</v>
      </c>
      <c r="B114" s="3">
        <f>'[1]2014'!D114</f>
        <v>14</v>
      </c>
      <c r="C114" s="11">
        <f>'[1]2015'!E114</f>
        <v>15.4</v>
      </c>
      <c r="D114" s="11">
        <f>'[1]2016'!D114</f>
        <v>13.8</v>
      </c>
      <c r="F114" s="11">
        <f>Master_WsurZorn1516!D297</f>
        <v>13</v>
      </c>
      <c r="G114" s="11">
        <f>Master_WsurZorn1516!D663</f>
        <v>8.8000000000000007</v>
      </c>
      <c r="H114" s="3">
        <f t="shared" si="2"/>
        <v>8.8000000000000007</v>
      </c>
      <c r="I114" s="3">
        <f t="shared" si="3"/>
        <v>15.4</v>
      </c>
    </row>
    <row r="115" spans="1:9" x14ac:dyDescent="0.25">
      <c r="A115" s="8">
        <f>'[1]2015'!B115</f>
        <v>42117</v>
      </c>
      <c r="B115" s="3">
        <f>'[1]2014'!D115</f>
        <v>15.2</v>
      </c>
      <c r="C115" s="11">
        <f>'[1]2015'!E115</f>
        <v>12.2</v>
      </c>
      <c r="D115" s="11">
        <f>'[1]2016'!D115</f>
        <v>14.4</v>
      </c>
      <c r="F115" s="11">
        <f>Master_WsurZorn1516!D298</f>
        <v>13.7</v>
      </c>
      <c r="G115" s="11">
        <f>Master_WsurZorn1516!D664</f>
        <v>7.2</v>
      </c>
      <c r="H115" s="3">
        <f t="shared" si="2"/>
        <v>7.2</v>
      </c>
      <c r="I115" s="3">
        <f t="shared" si="3"/>
        <v>15.2</v>
      </c>
    </row>
    <row r="116" spans="1:9" x14ac:dyDescent="0.25">
      <c r="A116" s="8">
        <f>'[1]2015'!B116</f>
        <v>42118</v>
      </c>
      <c r="B116" s="3">
        <f>'[1]2014'!D116</f>
        <v>16.899999999999999</v>
      </c>
      <c r="C116" s="11">
        <f>'[1]2015'!E116</f>
        <v>14.9</v>
      </c>
      <c r="D116" s="11">
        <f>'[1]2016'!D116</f>
        <v>7.8</v>
      </c>
      <c r="F116" s="11">
        <f>Master_WsurZorn1516!D299</f>
        <v>7.1</v>
      </c>
      <c r="G116" s="11">
        <f>Master_WsurZorn1516!D665</f>
        <v>10.8</v>
      </c>
      <c r="H116" s="3">
        <f t="shared" si="2"/>
        <v>7.1</v>
      </c>
      <c r="I116" s="3">
        <f t="shared" si="3"/>
        <v>16.899999999999999</v>
      </c>
    </row>
    <row r="117" spans="1:9" x14ac:dyDescent="0.25">
      <c r="A117" s="8">
        <f>'[1]2015'!B117</f>
        <v>42119</v>
      </c>
      <c r="B117" s="3">
        <f>'[1]2014'!D117</f>
        <v>16.899999999999999</v>
      </c>
      <c r="C117" s="11">
        <f>'[1]2015'!E117</f>
        <v>14.1</v>
      </c>
      <c r="D117" s="11">
        <f>'[1]2016'!D117</f>
        <v>5.8</v>
      </c>
      <c r="F117" s="11">
        <f>Master_WsurZorn1516!D300</f>
        <v>3.9</v>
      </c>
      <c r="G117" s="11">
        <f>Master_WsurZorn1516!D666</f>
        <v>7.6</v>
      </c>
      <c r="H117" s="3">
        <f t="shared" si="2"/>
        <v>3.9</v>
      </c>
      <c r="I117" s="3">
        <f t="shared" si="3"/>
        <v>16.899999999999999</v>
      </c>
    </row>
    <row r="118" spans="1:9" x14ac:dyDescent="0.25">
      <c r="A118" s="8">
        <f>'[1]2015'!B118</f>
        <v>42120</v>
      </c>
      <c r="B118" s="3">
        <f>'[1]2014'!D118</f>
        <v>13.5</v>
      </c>
      <c r="C118" s="11">
        <f>'[1]2015'!E118</f>
        <v>15.1</v>
      </c>
      <c r="D118" s="11">
        <f>'[1]2016'!D118</f>
        <v>5.5</v>
      </c>
      <c r="F118" s="11">
        <f>Master_WsurZorn1516!D301</f>
        <v>4.0999999999999996</v>
      </c>
      <c r="G118" s="11">
        <f>Master_WsurZorn1516!D667</f>
        <v>5.2</v>
      </c>
      <c r="H118" s="3">
        <f t="shared" si="2"/>
        <v>4.0999999999999996</v>
      </c>
      <c r="I118" s="3">
        <f t="shared" si="3"/>
        <v>15.1</v>
      </c>
    </row>
    <row r="119" spans="1:9" x14ac:dyDescent="0.25">
      <c r="A119" s="8">
        <f>'[1]2015'!B119</f>
        <v>42121</v>
      </c>
      <c r="B119" s="3">
        <f>'[1]2014'!D119</f>
        <v>11.7</v>
      </c>
      <c r="C119" s="11">
        <f>'[1]2015'!E119</f>
        <v>13.9</v>
      </c>
      <c r="D119" s="11">
        <f>'[1]2016'!D119</f>
        <v>4.9000000000000004</v>
      </c>
      <c r="F119" s="11">
        <f>Master_WsurZorn1516!D302</f>
        <v>3.9</v>
      </c>
      <c r="G119" s="11">
        <f>Master_WsurZorn1516!D668</f>
        <v>5.6</v>
      </c>
      <c r="H119" s="3">
        <f t="shared" si="2"/>
        <v>3.9</v>
      </c>
      <c r="I119" s="3">
        <f t="shared" si="3"/>
        <v>13.9</v>
      </c>
    </row>
    <row r="120" spans="1:9" x14ac:dyDescent="0.25">
      <c r="A120" s="8">
        <f>'[1]2015'!B120</f>
        <v>42122</v>
      </c>
      <c r="B120" s="3">
        <f>'[1]2014'!D120</f>
        <v>10.5</v>
      </c>
      <c r="C120" s="11">
        <f>'[1]2015'!E120</f>
        <v>9.4</v>
      </c>
      <c r="D120" s="11">
        <f>'[1]2016'!D120</f>
        <v>4.7</v>
      </c>
      <c r="F120" s="11">
        <f>Master_WsurZorn1516!D303</f>
        <v>4.7</v>
      </c>
      <c r="G120" s="11">
        <f>Master_WsurZorn1516!D669</f>
        <v>7.1</v>
      </c>
      <c r="H120" s="3">
        <f t="shared" si="2"/>
        <v>4.7</v>
      </c>
      <c r="I120" s="3">
        <f t="shared" si="3"/>
        <v>10.5</v>
      </c>
    </row>
    <row r="121" spans="1:9" x14ac:dyDescent="0.25">
      <c r="A121" s="8">
        <f>'[1]2015'!B121</f>
        <v>42123</v>
      </c>
      <c r="B121" s="3">
        <f>'[1]2014'!D121</f>
        <v>11.1</v>
      </c>
      <c r="C121" s="11">
        <f>'[1]2015'!E121</f>
        <v>11.2</v>
      </c>
      <c r="D121" s="11">
        <f>'[1]2016'!D121</f>
        <v>5.2</v>
      </c>
      <c r="F121" s="11">
        <f>Master_WsurZorn1516!D304</f>
        <v>5.3</v>
      </c>
      <c r="G121" s="11">
        <f>Master_WsurZorn1516!D670</f>
        <v>9.6999999999999993</v>
      </c>
      <c r="H121" s="3">
        <f t="shared" si="2"/>
        <v>5.2</v>
      </c>
      <c r="I121" s="3">
        <f t="shared" si="3"/>
        <v>11.2</v>
      </c>
    </row>
    <row r="122" spans="1:9" x14ac:dyDescent="0.25">
      <c r="A122" s="8">
        <f>'[1]2015'!B122</f>
        <v>42124</v>
      </c>
      <c r="B122" s="3">
        <f>'[1]2014'!D122</f>
        <v>11.8</v>
      </c>
      <c r="C122" s="11">
        <f>'[1]2015'!E122</f>
        <v>11.9</v>
      </c>
      <c r="D122" s="11">
        <f>'[1]2016'!D122</f>
        <v>9.3000000000000007</v>
      </c>
      <c r="F122" s="11">
        <f>Master_WsurZorn1516!D305</f>
        <v>8.6</v>
      </c>
      <c r="G122" s="11">
        <f>Master_WsurZorn1516!D671</f>
        <v>12.5</v>
      </c>
      <c r="H122" s="3">
        <f t="shared" si="2"/>
        <v>8.6</v>
      </c>
      <c r="I122" s="3">
        <f t="shared" si="3"/>
        <v>12.5</v>
      </c>
    </row>
    <row r="123" spans="1:9" x14ac:dyDescent="0.25">
      <c r="A123" s="8">
        <f>'[1]2015'!B123</f>
        <v>42125</v>
      </c>
      <c r="B123" s="3">
        <f>'[1]2014'!D123</f>
        <v>11.5</v>
      </c>
      <c r="C123" s="11">
        <f>'[1]2015'!E123</f>
        <v>9.1</v>
      </c>
      <c r="D123" s="11">
        <f>'[1]2016'!D123</f>
        <v>9.4</v>
      </c>
      <c r="F123" s="11">
        <f>Master_WsurZorn1516!D306</f>
        <v>8.6999999999999993</v>
      </c>
      <c r="G123" s="11">
        <f>Master_WsurZorn1516!D672</f>
        <v>8.6999999999999993</v>
      </c>
      <c r="H123" s="3">
        <f t="shared" si="2"/>
        <v>8.6999999999999993</v>
      </c>
      <c r="I123" s="3">
        <f t="shared" si="3"/>
        <v>11.5</v>
      </c>
    </row>
    <row r="124" spans="1:9" x14ac:dyDescent="0.25">
      <c r="A124" s="8">
        <f>'[1]2015'!B124</f>
        <v>42126</v>
      </c>
      <c r="B124" s="3">
        <f>'[1]2014'!D124</f>
        <v>12.5</v>
      </c>
      <c r="C124" s="11">
        <f>'[1]2015'!E124</f>
        <v>10.9</v>
      </c>
      <c r="D124" s="11">
        <f>'[1]2016'!D124</f>
        <v>8.1999999999999993</v>
      </c>
      <c r="F124" s="11">
        <f>Master_WsurZorn1516!D307</f>
        <v>9.8000000000000007</v>
      </c>
      <c r="G124" s="11">
        <f>Master_WsurZorn1516!D673</f>
        <v>11.2</v>
      </c>
      <c r="H124" s="3">
        <f t="shared" si="2"/>
        <v>8.1999999999999993</v>
      </c>
      <c r="I124" s="3">
        <f t="shared" si="3"/>
        <v>12.5</v>
      </c>
    </row>
    <row r="125" spans="1:9" x14ac:dyDescent="0.25">
      <c r="A125" s="8">
        <f>'[1]2015'!B125</f>
        <v>42127</v>
      </c>
      <c r="B125" s="3">
        <f>'[1]2014'!D125</f>
        <v>8.1</v>
      </c>
      <c r="C125" s="11">
        <f>'[1]2015'!E125</f>
        <v>15.6</v>
      </c>
      <c r="D125" s="11">
        <f>'[1]2016'!D125</f>
        <v>12.7</v>
      </c>
      <c r="F125" s="11">
        <f>Master_WsurZorn1516!D308</f>
        <v>13.5</v>
      </c>
      <c r="G125" s="11">
        <f>Master_WsurZorn1516!D674</f>
        <v>10.7</v>
      </c>
      <c r="H125" s="3">
        <f t="shared" si="2"/>
        <v>8.1</v>
      </c>
      <c r="I125" s="3">
        <f t="shared" si="3"/>
        <v>15.6</v>
      </c>
    </row>
    <row r="126" spans="1:9" x14ac:dyDescent="0.25">
      <c r="A126" s="8">
        <f>'[1]2015'!B126</f>
        <v>42128</v>
      </c>
      <c r="B126" s="3">
        <f>'[1]2014'!D126</f>
        <v>10.7</v>
      </c>
      <c r="C126" s="11">
        <f>'[1]2015'!E126</f>
        <v>18.5</v>
      </c>
      <c r="D126" s="11">
        <f>'[1]2016'!D126</f>
        <v>9.6</v>
      </c>
      <c r="F126" s="11">
        <f>Master_WsurZorn1516!D309</f>
        <v>9.9</v>
      </c>
      <c r="G126" s="11">
        <f>Master_WsurZorn1516!D675</f>
        <v>10.3</v>
      </c>
      <c r="H126" s="3">
        <f t="shared" si="2"/>
        <v>9.6</v>
      </c>
      <c r="I126" s="3">
        <f t="shared" si="3"/>
        <v>18.5</v>
      </c>
    </row>
    <row r="127" spans="1:9" x14ac:dyDescent="0.25">
      <c r="A127" s="8">
        <f>'[1]2015'!B127</f>
        <v>42129</v>
      </c>
      <c r="B127" s="3">
        <f>'[1]2014'!D127</f>
        <v>13.8</v>
      </c>
      <c r="C127" s="11">
        <f>'[1]2015'!E127</f>
        <v>18.399999999999999</v>
      </c>
      <c r="D127" s="11">
        <f>'[1]2016'!D127</f>
        <v>10.7</v>
      </c>
      <c r="F127" s="11">
        <f>Master_WsurZorn1516!D310</f>
        <v>9.9</v>
      </c>
      <c r="G127" s="11">
        <f>Master_WsurZorn1516!D676</f>
        <v>12.6</v>
      </c>
      <c r="H127" s="3">
        <f t="shared" si="2"/>
        <v>9.9</v>
      </c>
      <c r="I127" s="3">
        <f t="shared" si="3"/>
        <v>18.399999999999999</v>
      </c>
    </row>
    <row r="128" spans="1:9" x14ac:dyDescent="0.25">
      <c r="A128" s="8">
        <f>'[1]2015'!B128</f>
        <v>42130</v>
      </c>
      <c r="B128" s="3">
        <f>'[1]2014'!D128</f>
        <v>16.8</v>
      </c>
      <c r="C128" s="11">
        <f>'[1]2015'!E128</f>
        <v>14.8</v>
      </c>
      <c r="D128" s="11">
        <f>'[1]2016'!D128</f>
        <v>14</v>
      </c>
      <c r="F128" s="11">
        <f>Master_WsurZorn1516!D311</f>
        <v>12.6</v>
      </c>
      <c r="G128" s="11">
        <f>Master_WsurZorn1516!D677</f>
        <v>11.4</v>
      </c>
      <c r="H128" s="3">
        <f t="shared" si="2"/>
        <v>11.4</v>
      </c>
      <c r="I128" s="3">
        <f t="shared" si="3"/>
        <v>16.8</v>
      </c>
    </row>
    <row r="129" spans="1:9" x14ac:dyDescent="0.25">
      <c r="A129" s="8">
        <f>'[1]2015'!B129</f>
        <v>42131</v>
      </c>
      <c r="B129" s="3">
        <f>'[1]2014'!D129</f>
        <v>14.1</v>
      </c>
      <c r="C129" s="11">
        <f>'[1]2015'!E129</f>
        <v>14.4</v>
      </c>
      <c r="D129" s="11">
        <f>'[1]2016'!D129</f>
        <v>16.899999999999999</v>
      </c>
      <c r="F129" s="11">
        <f>Master_WsurZorn1516!D312</f>
        <v>16.100000000000001</v>
      </c>
      <c r="G129" s="11">
        <f>Master_WsurZorn1516!D678</f>
        <v>11.8</v>
      </c>
      <c r="H129" s="3">
        <f t="shared" si="2"/>
        <v>11.8</v>
      </c>
      <c r="I129" s="3">
        <f t="shared" si="3"/>
        <v>16.899999999999999</v>
      </c>
    </row>
    <row r="130" spans="1:9" x14ac:dyDescent="0.25">
      <c r="A130" s="8">
        <f>'[1]2015'!B130</f>
        <v>42132</v>
      </c>
      <c r="B130" s="3">
        <f>'[1]2014'!D130</f>
        <v>15.1</v>
      </c>
      <c r="C130" s="11">
        <f>'[1]2015'!E130</f>
        <v>15.7</v>
      </c>
      <c r="D130" s="11">
        <f>'[1]2016'!D130</f>
        <v>17.3</v>
      </c>
      <c r="F130" s="11">
        <f>Master_WsurZorn1516!D313</f>
        <v>17.899999999999999</v>
      </c>
      <c r="G130" s="11">
        <f>Master_WsurZorn1516!D679</f>
        <v>9.1</v>
      </c>
      <c r="H130" s="3">
        <f t="shared" si="2"/>
        <v>9.1</v>
      </c>
      <c r="I130" s="3">
        <f t="shared" si="3"/>
        <v>17.899999999999999</v>
      </c>
    </row>
    <row r="131" spans="1:9" x14ac:dyDescent="0.25">
      <c r="A131" s="8">
        <f>'[1]2015'!B131</f>
        <v>42133</v>
      </c>
      <c r="B131" s="3">
        <f>'[1]2014'!D131</f>
        <v>15.2</v>
      </c>
      <c r="C131" s="11">
        <f>'[1]2015'!E131</f>
        <v>16.5</v>
      </c>
      <c r="D131" s="11">
        <f>'[1]2016'!D131</f>
        <v>18.8</v>
      </c>
      <c r="F131" s="11">
        <f>Master_WsurZorn1516!D314</f>
        <v>18.2</v>
      </c>
      <c r="G131" s="11">
        <f>Master_WsurZorn1516!D680</f>
        <v>9.5</v>
      </c>
      <c r="H131" s="3">
        <f t="shared" si="2"/>
        <v>9.5</v>
      </c>
      <c r="I131" s="3">
        <f t="shared" si="3"/>
        <v>18.8</v>
      </c>
    </row>
    <row r="132" spans="1:9" x14ac:dyDescent="0.25">
      <c r="A132" s="8">
        <f>'[1]2015'!B132</f>
        <v>42134</v>
      </c>
      <c r="B132" s="3">
        <f>'[1]2014'!D132</f>
        <v>15.9</v>
      </c>
      <c r="C132" s="11">
        <f>'[1]2015'!E132</f>
        <v>17.2</v>
      </c>
      <c r="D132" s="11">
        <f>'[1]2016'!D132</f>
        <v>17.899999999999999</v>
      </c>
      <c r="F132" s="11">
        <f>Master_WsurZorn1516!D315</f>
        <v>17.899999999999999</v>
      </c>
      <c r="G132" s="11">
        <f>Master_WsurZorn1516!D681</f>
        <v>12.6</v>
      </c>
      <c r="H132" s="3">
        <f t="shared" ref="H132:H195" si="4">MIN(B132:G132)</f>
        <v>12.6</v>
      </c>
      <c r="I132" s="3">
        <f t="shared" ref="I132:I195" si="5">MAX(B132:G132)</f>
        <v>17.899999999999999</v>
      </c>
    </row>
    <row r="133" spans="1:9" x14ac:dyDescent="0.25">
      <c r="A133" s="8">
        <f>'[1]2015'!B133</f>
        <v>42135</v>
      </c>
      <c r="B133" s="3">
        <f>'[1]2014'!D133</f>
        <v>11.7</v>
      </c>
      <c r="C133" s="11">
        <f>'[1]2015'!E133</f>
        <v>19.5</v>
      </c>
      <c r="D133" s="11">
        <f>'[1]2016'!D133</f>
        <v>16.100000000000001</v>
      </c>
      <c r="F133" s="11">
        <f>Master_WsurZorn1516!D316</f>
        <v>15.3</v>
      </c>
      <c r="G133" s="11">
        <f>Master_WsurZorn1516!D682</f>
        <v>13.9</v>
      </c>
      <c r="H133" s="3">
        <f t="shared" si="4"/>
        <v>11.7</v>
      </c>
      <c r="I133" s="3">
        <f t="shared" si="5"/>
        <v>19.5</v>
      </c>
    </row>
    <row r="134" spans="1:9" x14ac:dyDescent="0.25">
      <c r="A134" s="8">
        <f>'[1]2015'!B134</f>
        <v>42136</v>
      </c>
      <c r="B134" s="3">
        <f>'[1]2014'!D134</f>
        <v>9.5</v>
      </c>
      <c r="C134" s="11">
        <f>'[1]2015'!E134</f>
        <v>22.4</v>
      </c>
      <c r="D134" s="11">
        <f>'[1]2016'!D134</f>
        <v>16.2</v>
      </c>
      <c r="F134" s="11">
        <f>Master_WsurZorn1516!D317</f>
        <v>15.9</v>
      </c>
      <c r="G134" s="11">
        <f>Master_WsurZorn1516!D683</f>
        <v>14.8</v>
      </c>
      <c r="H134" s="3">
        <f t="shared" si="4"/>
        <v>9.5</v>
      </c>
      <c r="I134" s="3">
        <f t="shared" si="5"/>
        <v>22.4</v>
      </c>
    </row>
    <row r="135" spans="1:9" x14ac:dyDescent="0.25">
      <c r="A135" s="8">
        <f>'[1]2015'!B135</f>
        <v>42137</v>
      </c>
      <c r="B135" s="3">
        <f>'[1]2014'!D135</f>
        <v>10.3</v>
      </c>
      <c r="C135" s="11">
        <f>'[1]2015'!E135</f>
        <v>19.5</v>
      </c>
      <c r="D135" s="11">
        <f>'[1]2016'!D135</f>
        <v>13.9</v>
      </c>
      <c r="F135" s="11">
        <f>Master_WsurZorn1516!D318</f>
        <v>13.1</v>
      </c>
      <c r="G135" s="11">
        <f>Master_WsurZorn1516!D684</f>
        <v>15.7</v>
      </c>
      <c r="H135" s="3">
        <f t="shared" si="4"/>
        <v>10.3</v>
      </c>
      <c r="I135" s="3">
        <f t="shared" si="5"/>
        <v>19.5</v>
      </c>
    </row>
    <row r="136" spans="1:9" x14ac:dyDescent="0.25">
      <c r="A136" s="8">
        <f>'[1]2015'!B136</f>
        <v>42138</v>
      </c>
      <c r="B136" s="3">
        <f>'[1]2014'!D136</f>
        <v>10.8</v>
      </c>
      <c r="C136" s="11">
        <f>'[1]2015'!E136</f>
        <v>16.8</v>
      </c>
      <c r="D136" s="11">
        <f>'[1]2016'!D136</f>
        <v>14.1</v>
      </c>
      <c r="F136" s="11">
        <f>Master_WsurZorn1516!D319</f>
        <v>14</v>
      </c>
      <c r="G136" s="11">
        <f>Master_WsurZorn1516!D685</f>
        <v>15.5</v>
      </c>
      <c r="H136" s="3">
        <f t="shared" si="4"/>
        <v>10.8</v>
      </c>
      <c r="I136" s="3">
        <f t="shared" si="5"/>
        <v>16.8</v>
      </c>
    </row>
    <row r="137" spans="1:9" x14ac:dyDescent="0.25">
      <c r="A137" s="8">
        <f>'[1]2015'!B137</f>
        <v>42139</v>
      </c>
      <c r="B137" s="3">
        <f>'[1]2014'!D137</f>
        <v>10.3</v>
      </c>
      <c r="C137" s="11">
        <f>'[1]2015'!E137</f>
        <v>9.8000000000000007</v>
      </c>
      <c r="D137" s="11">
        <f>'[1]2016'!D137</f>
        <v>12.1</v>
      </c>
      <c r="F137" s="11">
        <f>Master_WsurZorn1516!D320</f>
        <v>11.2</v>
      </c>
      <c r="G137" s="11">
        <f>Master_WsurZorn1516!D686</f>
        <v>16.8</v>
      </c>
      <c r="H137" s="3">
        <f t="shared" si="4"/>
        <v>9.8000000000000007</v>
      </c>
      <c r="I137" s="3">
        <f t="shared" si="5"/>
        <v>16.8</v>
      </c>
    </row>
    <row r="138" spans="1:9" x14ac:dyDescent="0.25">
      <c r="A138" s="8">
        <f>'[1]2015'!B138</f>
        <v>42140</v>
      </c>
      <c r="B138" s="3">
        <f>'[1]2014'!D138</f>
        <v>13.1</v>
      </c>
      <c r="C138" s="11">
        <f>'[1]2015'!E138</f>
        <v>14.8</v>
      </c>
      <c r="D138" s="11">
        <f>'[1]2016'!D138</f>
        <v>9.3000000000000007</v>
      </c>
      <c r="F138" s="11">
        <f>Master_WsurZorn1516!D321</f>
        <v>7.9</v>
      </c>
      <c r="G138" s="11">
        <f>Master_WsurZorn1516!D687</f>
        <v>18.7</v>
      </c>
      <c r="H138" s="3">
        <f t="shared" si="4"/>
        <v>7.9</v>
      </c>
      <c r="I138" s="3">
        <f t="shared" si="5"/>
        <v>18.7</v>
      </c>
    </row>
    <row r="139" spans="1:9" x14ac:dyDescent="0.25">
      <c r="A139" s="8">
        <f>'[1]2015'!B139</f>
        <v>42141</v>
      </c>
      <c r="B139" s="3">
        <f>'[1]2014'!D139</f>
        <v>14.8</v>
      </c>
      <c r="C139" s="11">
        <f>'[1]2015'!E139</f>
        <v>15.7</v>
      </c>
      <c r="D139" s="11">
        <f>'[1]2016'!D139</f>
        <v>9.1999999999999993</v>
      </c>
      <c r="F139" s="11">
        <f>Master_WsurZorn1516!D322</f>
        <v>8.6999999999999993</v>
      </c>
      <c r="G139" s="11">
        <f>Master_WsurZorn1516!D688</f>
        <v>21.4</v>
      </c>
      <c r="H139" s="3">
        <f t="shared" si="4"/>
        <v>8.6999999999999993</v>
      </c>
      <c r="I139" s="3">
        <f t="shared" si="5"/>
        <v>21.4</v>
      </c>
    </row>
    <row r="140" spans="1:9" x14ac:dyDescent="0.25">
      <c r="A140" s="8">
        <f>'[1]2015'!B140</f>
        <v>42142</v>
      </c>
      <c r="B140" s="3">
        <f>'[1]2014'!D140</f>
        <v>16.2</v>
      </c>
      <c r="C140" s="11">
        <f>'[1]2015'!E140</f>
        <v>16.7</v>
      </c>
      <c r="D140" s="11">
        <f>'[1]2016'!D140</f>
        <v>11.6</v>
      </c>
      <c r="F140" s="11">
        <f>Master_WsurZorn1516!D323</f>
        <v>11.6</v>
      </c>
      <c r="G140" s="11">
        <f>Master_WsurZorn1516!D689</f>
        <v>18.7</v>
      </c>
      <c r="H140" s="3">
        <f t="shared" si="4"/>
        <v>11.6</v>
      </c>
      <c r="I140" s="3">
        <f t="shared" si="5"/>
        <v>18.7</v>
      </c>
    </row>
    <row r="141" spans="1:9" x14ac:dyDescent="0.25">
      <c r="A141" s="8">
        <f>'[1]2015'!B141</f>
        <v>42143</v>
      </c>
      <c r="B141" s="3">
        <f>'[1]2014'!D141</f>
        <v>18.399999999999999</v>
      </c>
      <c r="C141" s="11">
        <f>'[1]2015'!E141</f>
        <v>14.3</v>
      </c>
      <c r="D141" s="11">
        <f>'[1]2016'!D141</f>
        <v>14.4</v>
      </c>
      <c r="F141" s="11">
        <f>Master_WsurZorn1516!D324</f>
        <v>13.6</v>
      </c>
      <c r="G141" s="11">
        <f>Master_WsurZorn1516!D690</f>
        <v>10.8</v>
      </c>
      <c r="H141" s="3">
        <f t="shared" si="4"/>
        <v>10.8</v>
      </c>
      <c r="I141" s="3">
        <f t="shared" si="5"/>
        <v>18.399999999999999</v>
      </c>
    </row>
    <row r="142" spans="1:9" x14ac:dyDescent="0.25">
      <c r="A142" s="8">
        <f>'[1]2015'!B142</f>
        <v>42144</v>
      </c>
      <c r="B142" s="3">
        <f>'[1]2014'!D142</f>
        <v>20.399999999999999</v>
      </c>
      <c r="C142" s="11">
        <f>'[1]2015'!E142</f>
        <v>9.8000000000000007</v>
      </c>
      <c r="D142" s="11">
        <f>'[1]2016'!D142</f>
        <v>11.8</v>
      </c>
      <c r="F142" s="11">
        <f>Master_WsurZorn1516!D325</f>
        <v>11.9</v>
      </c>
      <c r="G142" s="11">
        <f>Master_WsurZorn1516!D691</f>
        <v>11.1</v>
      </c>
      <c r="H142" s="3">
        <f t="shared" si="4"/>
        <v>9.8000000000000007</v>
      </c>
      <c r="I142" s="3">
        <f t="shared" si="5"/>
        <v>20.399999999999999</v>
      </c>
    </row>
    <row r="143" spans="1:9" x14ac:dyDescent="0.25">
      <c r="A143" s="8">
        <f>'[1]2015'!B143</f>
        <v>42145</v>
      </c>
      <c r="B143" s="3">
        <f>'[1]2014'!D143</f>
        <v>21.7</v>
      </c>
      <c r="C143" s="11">
        <f>'[1]2015'!E143</f>
        <v>11.9</v>
      </c>
      <c r="D143" s="11">
        <f>'[1]2016'!D143</f>
        <v>0</v>
      </c>
      <c r="F143" s="11">
        <f>Master_WsurZorn1516!D326</f>
        <v>14.1</v>
      </c>
      <c r="G143" s="11">
        <f>Master_WsurZorn1516!D692</f>
        <v>14.5</v>
      </c>
      <c r="H143" s="3">
        <f t="shared" si="4"/>
        <v>0</v>
      </c>
      <c r="I143" s="3">
        <f t="shared" si="5"/>
        <v>21.7</v>
      </c>
    </row>
    <row r="144" spans="1:9" x14ac:dyDescent="0.25">
      <c r="A144" s="8">
        <f>'[1]2015'!B144</f>
        <v>42146</v>
      </c>
      <c r="B144" s="3">
        <f>'[1]2014'!D144</f>
        <v>17.2</v>
      </c>
      <c r="C144" s="11">
        <f>'[1]2015'!E144</f>
        <v>14.1</v>
      </c>
      <c r="D144" s="11">
        <f>'[1]2016'!D144</f>
        <v>0</v>
      </c>
      <c r="F144" s="11">
        <f>Master_WsurZorn1516!D327</f>
        <v>17.399999999999999</v>
      </c>
      <c r="G144" s="11">
        <f>Master_WsurZorn1516!D693</f>
        <v>17.8</v>
      </c>
      <c r="H144" s="3">
        <f t="shared" si="4"/>
        <v>0</v>
      </c>
      <c r="I144" s="3">
        <f t="shared" si="5"/>
        <v>17.8</v>
      </c>
    </row>
    <row r="145" spans="1:9" x14ac:dyDescent="0.25">
      <c r="A145" s="8">
        <f>'[1]2015'!B145</f>
        <v>42147</v>
      </c>
      <c r="B145" s="3">
        <f>'[1]2014'!D145</f>
        <v>16.100000000000001</v>
      </c>
      <c r="C145" s="11">
        <f>'[1]2015'!E145</f>
        <v>16.5</v>
      </c>
      <c r="D145" s="11">
        <f>'[1]2016'!D145</f>
        <v>0</v>
      </c>
      <c r="F145" s="11">
        <f>Master_WsurZorn1516!D328</f>
        <v>17.3</v>
      </c>
      <c r="G145" s="11">
        <f>Master_WsurZorn1516!D694</f>
        <v>19.600000000000001</v>
      </c>
      <c r="H145" s="3">
        <f t="shared" si="4"/>
        <v>0</v>
      </c>
      <c r="I145" s="3">
        <f t="shared" si="5"/>
        <v>19.600000000000001</v>
      </c>
    </row>
    <row r="146" spans="1:9" x14ac:dyDescent="0.25">
      <c r="A146" s="8">
        <f>'[1]2015'!B146</f>
        <v>42148</v>
      </c>
      <c r="B146" s="3">
        <f>'[1]2014'!D146</f>
        <v>15</v>
      </c>
      <c r="C146" s="11">
        <f>'[1]2015'!E146</f>
        <v>17.600000000000001</v>
      </c>
      <c r="D146" s="11">
        <f>'[1]2016'!D146</f>
        <v>0</v>
      </c>
      <c r="F146" s="11">
        <f>Master_WsurZorn1516!D329</f>
        <v>11.1</v>
      </c>
      <c r="G146" s="11">
        <f>Master_WsurZorn1516!D695</f>
        <v>18.5</v>
      </c>
      <c r="H146" s="3">
        <f t="shared" si="4"/>
        <v>0</v>
      </c>
      <c r="I146" s="3">
        <f t="shared" si="5"/>
        <v>18.5</v>
      </c>
    </row>
    <row r="147" spans="1:9" x14ac:dyDescent="0.25">
      <c r="A147" s="8">
        <f>'[1]2015'!B147</f>
        <v>42149</v>
      </c>
      <c r="B147" s="3">
        <f>'[1]2014'!D147</f>
        <v>17.5</v>
      </c>
      <c r="C147" s="11">
        <f>'[1]2015'!E147</f>
        <v>15.6</v>
      </c>
      <c r="D147" s="11">
        <f>'[1]2016'!D147</f>
        <v>11.7</v>
      </c>
      <c r="F147" s="11">
        <f>Master_WsurZorn1516!D330</f>
        <v>10.9</v>
      </c>
      <c r="G147" s="11">
        <f>Master_WsurZorn1516!D696</f>
        <v>18.8</v>
      </c>
      <c r="H147" s="3">
        <f t="shared" si="4"/>
        <v>10.9</v>
      </c>
      <c r="I147" s="3">
        <f t="shared" si="5"/>
        <v>18.8</v>
      </c>
    </row>
    <row r="148" spans="1:9" x14ac:dyDescent="0.25">
      <c r="A148" s="8">
        <f>'[1]2015'!B148</f>
        <v>42150</v>
      </c>
      <c r="B148" s="3">
        <f>'[1]2014'!D148</f>
        <v>15.3</v>
      </c>
      <c r="C148" s="11">
        <f>'[1]2015'!E148</f>
        <v>12</v>
      </c>
      <c r="D148" s="11">
        <f>'[1]2016'!D148</f>
        <v>15.1</v>
      </c>
      <c r="F148" s="11">
        <f>Master_WsurZorn1516!D331</f>
        <v>13.7</v>
      </c>
      <c r="G148" s="11">
        <f>Master_WsurZorn1516!D697</f>
        <v>20</v>
      </c>
      <c r="H148" s="3">
        <f t="shared" si="4"/>
        <v>12</v>
      </c>
      <c r="I148" s="3">
        <f t="shared" si="5"/>
        <v>20</v>
      </c>
    </row>
    <row r="149" spans="1:9" x14ac:dyDescent="0.25">
      <c r="A149" s="8">
        <f>'[1]2015'!B149</f>
        <v>42151</v>
      </c>
      <c r="B149" s="3">
        <f>'[1]2014'!D149</f>
        <v>14.5</v>
      </c>
      <c r="C149" s="11">
        <f>'[1]2015'!E149</f>
        <v>13</v>
      </c>
      <c r="D149" s="11">
        <f>'[1]2016'!D149</f>
        <v>18.5</v>
      </c>
      <c r="F149" s="11">
        <f>Master_WsurZorn1516!D332</f>
        <v>17.399999999999999</v>
      </c>
      <c r="G149" s="11">
        <f>Master_WsurZorn1516!D698</f>
        <v>22.9</v>
      </c>
      <c r="H149" s="3">
        <f t="shared" si="4"/>
        <v>13</v>
      </c>
      <c r="I149" s="3">
        <f t="shared" si="5"/>
        <v>22.9</v>
      </c>
    </row>
    <row r="150" spans="1:9" x14ac:dyDescent="0.25">
      <c r="A150" s="8">
        <f>'[1]2015'!B150</f>
        <v>42152</v>
      </c>
      <c r="B150" s="3">
        <f>'[1]2014'!D150</f>
        <v>15.2</v>
      </c>
      <c r="C150" s="11">
        <f>'[1]2015'!E150</f>
        <v>16</v>
      </c>
      <c r="D150" s="11">
        <f>'[1]2016'!D150</f>
        <v>20.7</v>
      </c>
      <c r="F150" s="11">
        <f>Master_WsurZorn1516!D333</f>
        <v>19.3</v>
      </c>
      <c r="G150" s="11">
        <f>Master_WsurZorn1516!D699</f>
        <v>25.3</v>
      </c>
      <c r="H150" s="3">
        <f t="shared" si="4"/>
        <v>15.2</v>
      </c>
      <c r="I150" s="3">
        <f t="shared" si="5"/>
        <v>25.3</v>
      </c>
    </row>
    <row r="151" spans="1:9" x14ac:dyDescent="0.25">
      <c r="A151" s="8">
        <f>'[1]2015'!B151</f>
        <v>42153</v>
      </c>
      <c r="B151" s="3">
        <f>'[1]2014'!D151</f>
        <v>15.3</v>
      </c>
      <c r="C151" s="11">
        <f>'[1]2015'!E151</f>
        <v>17.8</v>
      </c>
      <c r="D151" s="11">
        <f>'[1]2016'!D151</f>
        <v>20.6</v>
      </c>
      <c r="F151" s="11">
        <f>Master_WsurZorn1516!D334</f>
        <v>18.7</v>
      </c>
      <c r="G151" s="11">
        <f>Master_WsurZorn1516!D700</f>
        <v>25.3</v>
      </c>
      <c r="H151" s="3">
        <f t="shared" si="4"/>
        <v>15.3</v>
      </c>
      <c r="I151" s="3">
        <f t="shared" si="5"/>
        <v>25.3</v>
      </c>
    </row>
    <row r="152" spans="1:9" x14ac:dyDescent="0.25">
      <c r="A152" s="8">
        <f>'[1]2015'!B152</f>
        <v>42154</v>
      </c>
      <c r="B152" s="3">
        <f>'[1]2014'!D152</f>
        <v>13.4</v>
      </c>
      <c r="C152" s="11">
        <f>'[1]2015'!E152</f>
        <v>15.8</v>
      </c>
      <c r="D152" s="11">
        <f>'[1]2016'!D152</f>
        <v>16.7</v>
      </c>
      <c r="F152" s="11">
        <f>Master_WsurZorn1516!D335</f>
        <v>17</v>
      </c>
      <c r="G152" s="11">
        <f>Master_WsurZorn1516!D701</f>
        <v>22.6</v>
      </c>
      <c r="H152" s="3">
        <f t="shared" si="4"/>
        <v>13.4</v>
      </c>
      <c r="I152" s="3">
        <f t="shared" si="5"/>
        <v>22.6</v>
      </c>
    </row>
    <row r="153" spans="1:9" x14ac:dyDescent="0.25">
      <c r="A153" s="8">
        <f>'[1]2015'!B153</f>
        <v>42155</v>
      </c>
      <c r="B153" s="3">
        <f>'[1]2014'!D153</f>
        <v>15.7</v>
      </c>
      <c r="C153" s="11">
        <f>'[1]2015'!E153</f>
        <v>17.2</v>
      </c>
      <c r="D153" s="11">
        <f>'[1]2016'!D153</f>
        <v>14.7</v>
      </c>
      <c r="F153" s="11">
        <f>Master_WsurZorn1516!D336</f>
        <v>14.9</v>
      </c>
      <c r="G153" s="11">
        <f>Master_WsurZorn1516!D702</f>
        <v>20</v>
      </c>
      <c r="H153" s="3">
        <f t="shared" si="4"/>
        <v>14.7</v>
      </c>
      <c r="I153" s="3">
        <f t="shared" si="5"/>
        <v>20</v>
      </c>
    </row>
    <row r="154" spans="1:9" x14ac:dyDescent="0.25">
      <c r="A154" s="8">
        <f>'[1]2015'!B154</f>
        <v>42156</v>
      </c>
      <c r="B154" s="3">
        <f>'[1]2014'!D154</f>
        <v>16.8</v>
      </c>
      <c r="C154" s="11">
        <f>'[1]2015'!E154</f>
        <v>17.8</v>
      </c>
      <c r="D154" s="11">
        <f>'[1]2016'!D154</f>
        <v>15.4</v>
      </c>
      <c r="F154" s="11">
        <f>Master_WsurZorn1516!D337</f>
        <v>14.9</v>
      </c>
      <c r="G154" s="11">
        <f>Master_WsurZorn1516!D703</f>
        <v>21.1</v>
      </c>
      <c r="H154" s="3">
        <f t="shared" si="4"/>
        <v>14.9</v>
      </c>
      <c r="I154" s="3">
        <f t="shared" si="5"/>
        <v>21.1</v>
      </c>
    </row>
    <row r="155" spans="1:9" x14ac:dyDescent="0.25">
      <c r="A155" s="8">
        <f>'[1]2015'!B155</f>
        <v>42157</v>
      </c>
      <c r="B155" s="3">
        <f>'[1]2014'!D155</f>
        <v>16.2</v>
      </c>
      <c r="C155" s="11">
        <f>'[1]2015'!E155</f>
        <v>20.5</v>
      </c>
      <c r="D155" s="11">
        <f>'[1]2016'!D155</f>
        <v>16.600000000000001</v>
      </c>
      <c r="F155" s="11">
        <f>Master_WsurZorn1516!D338</f>
        <v>15.7</v>
      </c>
      <c r="G155" s="11">
        <f>Master_WsurZorn1516!D704</f>
        <v>20.7</v>
      </c>
      <c r="H155" s="3">
        <f t="shared" si="4"/>
        <v>15.7</v>
      </c>
      <c r="I155" s="3">
        <f t="shared" si="5"/>
        <v>20.7</v>
      </c>
    </row>
    <row r="156" spans="1:9" x14ac:dyDescent="0.25">
      <c r="A156" s="8">
        <f>'[1]2015'!B156</f>
        <v>42158</v>
      </c>
      <c r="B156" s="3">
        <f>'[1]2014'!D156</f>
        <v>16.399999999999999</v>
      </c>
      <c r="C156" s="11">
        <f>'[1]2015'!E156</f>
        <v>22.4</v>
      </c>
      <c r="D156" s="11">
        <f>'[1]2016'!D156</f>
        <v>15.6</v>
      </c>
      <c r="F156" s="11">
        <f>Master_WsurZorn1516!D339</f>
        <v>15.7</v>
      </c>
      <c r="G156" s="11">
        <f>Master_WsurZorn1516!D705</f>
        <v>19</v>
      </c>
      <c r="H156" s="3">
        <f t="shared" si="4"/>
        <v>15.6</v>
      </c>
      <c r="I156" s="3">
        <f t="shared" si="5"/>
        <v>22.4</v>
      </c>
    </row>
    <row r="157" spans="1:9" x14ac:dyDescent="0.25">
      <c r="A157" s="8">
        <f>'[1]2015'!B157</f>
        <v>42159</v>
      </c>
      <c r="B157" s="3">
        <f>'[1]2014'!D157</f>
        <v>14.2</v>
      </c>
      <c r="C157" s="11">
        <f>'[1]2015'!E157</f>
        <v>22.3</v>
      </c>
      <c r="D157" s="11">
        <f>'[1]2016'!D157</f>
        <v>16.5</v>
      </c>
      <c r="F157" s="11">
        <f>Master_WsurZorn1516!D340</f>
        <v>16.7</v>
      </c>
      <c r="G157" s="11">
        <f>Master_WsurZorn1516!D706</f>
        <v>15.2</v>
      </c>
      <c r="H157" s="3">
        <f t="shared" si="4"/>
        <v>14.2</v>
      </c>
      <c r="I157" s="3">
        <f t="shared" si="5"/>
        <v>22.3</v>
      </c>
    </row>
    <row r="158" spans="1:9" x14ac:dyDescent="0.25">
      <c r="A158" s="8">
        <f>'[1]2015'!B158</f>
        <v>42160</v>
      </c>
      <c r="B158" s="3">
        <f>'[1]2014'!D158</f>
        <v>15.3</v>
      </c>
      <c r="C158" s="11">
        <f>'[1]2015'!E158</f>
        <v>26.1</v>
      </c>
      <c r="D158" s="11">
        <f>'[1]2016'!D158</f>
        <v>15.8</v>
      </c>
      <c r="F158" s="11">
        <f>Master_WsurZorn1516!D341</f>
        <v>16.100000000000001</v>
      </c>
      <c r="G158" s="11">
        <f>Master_WsurZorn1516!D707</f>
        <v>15.8</v>
      </c>
      <c r="H158" s="3">
        <f t="shared" si="4"/>
        <v>15.3</v>
      </c>
      <c r="I158" s="3">
        <f t="shared" si="5"/>
        <v>26.1</v>
      </c>
    </row>
    <row r="159" spans="1:9" x14ac:dyDescent="0.25">
      <c r="A159" s="8">
        <f>'[1]2015'!B159</f>
        <v>42161</v>
      </c>
      <c r="B159" s="3">
        <f>'[1]2014'!D159</f>
        <v>20</v>
      </c>
      <c r="C159" s="11">
        <f>'[1]2015'!E159</f>
        <v>24</v>
      </c>
      <c r="D159" s="11">
        <f>'[1]2016'!D159</f>
        <v>18</v>
      </c>
      <c r="F159" s="11">
        <f>Master_WsurZorn1516!D342</f>
        <v>18</v>
      </c>
      <c r="G159" s="11">
        <f>Master_WsurZorn1516!D708</f>
        <v>13.2</v>
      </c>
      <c r="H159" s="3">
        <f t="shared" si="4"/>
        <v>13.2</v>
      </c>
      <c r="I159" s="3">
        <f t="shared" si="5"/>
        <v>24</v>
      </c>
    </row>
    <row r="160" spans="1:9" x14ac:dyDescent="0.25">
      <c r="A160" s="8">
        <f>'[1]2015'!B160</f>
        <v>42162</v>
      </c>
      <c r="B160" s="3">
        <f>'[1]2014'!D160</f>
        <v>24.5</v>
      </c>
      <c r="C160" s="11">
        <f>'[1]2015'!E160</f>
        <v>21.3</v>
      </c>
      <c r="D160" s="11">
        <f>'[1]2016'!D160</f>
        <v>20.100000000000001</v>
      </c>
      <c r="F160" s="11">
        <f>Master_WsurZorn1516!D343</f>
        <v>20.7</v>
      </c>
      <c r="G160" s="11">
        <f>Master_WsurZorn1516!D709</f>
        <v>13.3</v>
      </c>
      <c r="H160" s="3">
        <f t="shared" si="4"/>
        <v>13.3</v>
      </c>
      <c r="I160" s="3">
        <f t="shared" si="5"/>
        <v>24.5</v>
      </c>
    </row>
    <row r="161" spans="1:9" x14ac:dyDescent="0.25">
      <c r="A161" s="8">
        <f>'[1]2015'!B161</f>
        <v>42163</v>
      </c>
      <c r="B161" s="3">
        <f>'[1]2014'!D161</f>
        <v>26.4</v>
      </c>
      <c r="C161" s="11">
        <f>'[1]2015'!E161</f>
        <v>16.5</v>
      </c>
      <c r="D161" s="11">
        <f>'[1]2016'!D161</f>
        <v>19.8</v>
      </c>
      <c r="F161" s="11">
        <f>Master_WsurZorn1516!D344</f>
        <v>19.899999999999999</v>
      </c>
      <c r="G161" s="11">
        <f>Master_WsurZorn1516!D710</f>
        <v>17</v>
      </c>
      <c r="H161" s="3">
        <f t="shared" si="4"/>
        <v>16.5</v>
      </c>
      <c r="I161" s="3">
        <f t="shared" si="5"/>
        <v>26.4</v>
      </c>
    </row>
    <row r="162" spans="1:9" x14ac:dyDescent="0.25">
      <c r="A162" s="8">
        <f>'[1]2015'!B162</f>
        <v>42164</v>
      </c>
      <c r="B162" s="3">
        <f>'[1]2014'!D162</f>
        <v>28.3</v>
      </c>
      <c r="C162" s="11">
        <f>'[1]2015'!E162</f>
        <v>14.5</v>
      </c>
      <c r="D162" s="11">
        <f>'[1]2016'!D162</f>
        <v>16.899999999999999</v>
      </c>
      <c r="F162" s="11">
        <f>Master_WsurZorn1516!D345</f>
        <v>17.3</v>
      </c>
      <c r="G162" s="11">
        <f>Master_WsurZorn1516!D711</f>
        <v>16.5</v>
      </c>
      <c r="H162" s="3">
        <f t="shared" si="4"/>
        <v>14.5</v>
      </c>
      <c r="I162" s="3">
        <f t="shared" si="5"/>
        <v>28.3</v>
      </c>
    </row>
    <row r="163" spans="1:9" x14ac:dyDescent="0.25">
      <c r="A163" s="8">
        <f>'[1]2015'!B163</f>
        <v>42165</v>
      </c>
      <c r="B163" s="3">
        <f>'[1]2014'!D163</f>
        <v>26.9</v>
      </c>
      <c r="C163" s="11">
        <f>'[1]2015'!E163</f>
        <v>16.5</v>
      </c>
      <c r="D163" s="11">
        <f>'[1]2016'!D163</f>
        <v>18</v>
      </c>
      <c r="F163" s="11">
        <f>Master_WsurZorn1516!D346</f>
        <v>17.899999999999999</v>
      </c>
      <c r="G163" s="11">
        <f>Master_WsurZorn1516!D712</f>
        <v>18.7</v>
      </c>
      <c r="H163" s="3">
        <f t="shared" si="4"/>
        <v>16.5</v>
      </c>
      <c r="I163" s="3">
        <f t="shared" si="5"/>
        <v>26.9</v>
      </c>
    </row>
    <row r="164" spans="1:9" x14ac:dyDescent="0.25">
      <c r="A164" s="8">
        <f>'[1]2015'!B164</f>
        <v>42166</v>
      </c>
      <c r="B164" s="3">
        <f>'[1]2014'!D164</f>
        <v>24.6</v>
      </c>
      <c r="C164" s="11">
        <f>'[1]2015'!E164</f>
        <v>20.5</v>
      </c>
      <c r="D164" s="11">
        <f>'[1]2016'!D164</f>
        <v>18.7</v>
      </c>
      <c r="F164" s="11">
        <f>Master_WsurZorn1516!D347</f>
        <v>18.2</v>
      </c>
      <c r="G164" s="11">
        <f>Master_WsurZorn1516!D713</f>
        <v>22.8</v>
      </c>
      <c r="H164" s="3">
        <f t="shared" si="4"/>
        <v>18.2</v>
      </c>
      <c r="I164" s="3">
        <f t="shared" si="5"/>
        <v>24.6</v>
      </c>
    </row>
    <row r="165" spans="1:9" x14ac:dyDescent="0.25">
      <c r="A165" s="8">
        <f>'[1]2015'!B165</f>
        <v>42167</v>
      </c>
      <c r="B165" s="3">
        <f>'[1]2014'!D165</f>
        <v>23.1</v>
      </c>
      <c r="C165" s="11">
        <f>'[1]2015'!E165</f>
        <v>20.7</v>
      </c>
      <c r="D165" s="11">
        <f>'[1]2016'!D165</f>
        <v>17.100000000000001</v>
      </c>
      <c r="F165" s="11">
        <f>Master_WsurZorn1516!D348</f>
        <v>16.5</v>
      </c>
      <c r="G165" s="11">
        <f>Master_WsurZorn1516!D714</f>
        <v>20.5</v>
      </c>
      <c r="H165" s="3">
        <f t="shared" si="4"/>
        <v>16.5</v>
      </c>
      <c r="I165" s="3">
        <f t="shared" si="5"/>
        <v>23.1</v>
      </c>
    </row>
    <row r="166" spans="1:9" x14ac:dyDescent="0.25">
      <c r="A166" s="8">
        <f>'[1]2015'!B166</f>
        <v>42168</v>
      </c>
      <c r="B166" s="3">
        <f>'[1]2014'!D166</f>
        <v>22.5</v>
      </c>
      <c r="C166" s="11">
        <f>'[1]2015'!E166</f>
        <v>20.9</v>
      </c>
      <c r="D166" s="11">
        <f>'[1]2016'!D166</f>
        <v>16</v>
      </c>
      <c r="F166" s="11">
        <f>Master_WsurZorn1516!D349</f>
        <v>16.7</v>
      </c>
      <c r="G166" s="11">
        <f>Master_WsurZorn1516!D715</f>
        <v>18.600000000000001</v>
      </c>
      <c r="H166" s="3">
        <f t="shared" si="4"/>
        <v>16</v>
      </c>
      <c r="I166" s="3">
        <f t="shared" si="5"/>
        <v>22.5</v>
      </c>
    </row>
    <row r="167" spans="1:9" x14ac:dyDescent="0.25">
      <c r="A167" s="8">
        <f>'[1]2015'!B167</f>
        <v>42169</v>
      </c>
      <c r="B167" s="3">
        <f>'[1]2014'!D167</f>
        <v>18.100000000000001</v>
      </c>
      <c r="C167" s="11">
        <f>'[1]2015'!E167</f>
        <v>20.3</v>
      </c>
      <c r="D167" s="11">
        <f>'[1]2016'!D167</f>
        <v>16.100000000000001</v>
      </c>
      <c r="F167" s="11">
        <f>Master_WsurZorn1516!D350</f>
        <v>16</v>
      </c>
      <c r="G167" s="11">
        <f>Master_WsurZorn1516!D716</f>
        <v>21</v>
      </c>
      <c r="H167" s="3">
        <f t="shared" si="4"/>
        <v>16</v>
      </c>
      <c r="I167" s="3">
        <f t="shared" si="5"/>
        <v>21</v>
      </c>
    </row>
    <row r="168" spans="1:9" x14ac:dyDescent="0.25">
      <c r="A168" s="8">
        <f>'[1]2015'!B168</f>
        <v>42170</v>
      </c>
      <c r="B168" s="3">
        <f>'[1]2014'!D168</f>
        <v>18.100000000000001</v>
      </c>
      <c r="C168" s="11">
        <f>'[1]2015'!E168</f>
        <v>18</v>
      </c>
      <c r="D168" s="11">
        <f>'[1]2016'!D168</f>
        <v>14.7</v>
      </c>
      <c r="F168" s="11">
        <f>Master_WsurZorn1516!D351</f>
        <v>14.2</v>
      </c>
      <c r="G168" s="11">
        <f>Master_WsurZorn1516!D717</f>
        <v>22</v>
      </c>
      <c r="H168" s="3">
        <f t="shared" si="4"/>
        <v>14.2</v>
      </c>
      <c r="I168" s="3">
        <f t="shared" si="5"/>
        <v>22</v>
      </c>
    </row>
    <row r="169" spans="1:9" x14ac:dyDescent="0.25">
      <c r="A169" s="8">
        <f>'[1]2015'!B169</f>
        <v>42171</v>
      </c>
      <c r="B169" s="3">
        <f>'[1]2014'!D169</f>
        <v>19</v>
      </c>
      <c r="C169" s="11">
        <f>'[1]2015'!E169</f>
        <v>17.100000000000001</v>
      </c>
      <c r="D169" s="11">
        <f>'[1]2016'!D169</f>
        <v>15.3</v>
      </c>
      <c r="F169" s="11">
        <f>Master_WsurZorn1516!D352</f>
        <v>14.1</v>
      </c>
      <c r="G169" s="11">
        <f>Master_WsurZorn1516!D718</f>
        <v>18.5</v>
      </c>
      <c r="H169" s="3">
        <f t="shared" si="4"/>
        <v>14.1</v>
      </c>
      <c r="I169" s="3">
        <f t="shared" si="5"/>
        <v>19</v>
      </c>
    </row>
    <row r="170" spans="1:9" x14ac:dyDescent="0.25">
      <c r="A170" s="8">
        <f>'[1]2015'!B170</f>
        <v>42172</v>
      </c>
      <c r="B170" s="3">
        <f>'[1]2014'!D170</f>
        <v>18.100000000000001</v>
      </c>
      <c r="C170" s="11">
        <f>'[1]2015'!E170</f>
        <v>16.899999999999999</v>
      </c>
      <c r="D170" s="11">
        <f>'[1]2016'!D170</f>
        <v>14.6</v>
      </c>
      <c r="F170" s="11">
        <f>Master_WsurZorn1516!D353</f>
        <v>14</v>
      </c>
      <c r="G170" s="11">
        <f>Master_WsurZorn1516!D719</f>
        <v>17.899999999999999</v>
      </c>
      <c r="H170" s="3">
        <f t="shared" si="4"/>
        <v>14</v>
      </c>
      <c r="I170" s="3">
        <f t="shared" si="5"/>
        <v>18.100000000000001</v>
      </c>
    </row>
    <row r="171" spans="1:9" x14ac:dyDescent="0.25">
      <c r="A171" s="8">
        <f>'[1]2015'!B171</f>
        <v>42173</v>
      </c>
      <c r="B171" s="3">
        <f>'[1]2014'!D171</f>
        <v>20.2</v>
      </c>
      <c r="C171" s="11">
        <f>'[1]2015'!E171</f>
        <v>17</v>
      </c>
      <c r="D171" s="11">
        <f>'[1]2016'!D171</f>
        <v>15.3</v>
      </c>
      <c r="F171" s="11">
        <f>Master_WsurZorn1516!D354</f>
        <v>14.6</v>
      </c>
      <c r="G171" s="11">
        <f>Master_WsurZorn1516!D720</f>
        <v>21.1</v>
      </c>
      <c r="H171" s="3">
        <f t="shared" si="4"/>
        <v>14.6</v>
      </c>
      <c r="I171" s="3">
        <f t="shared" si="5"/>
        <v>21.1</v>
      </c>
    </row>
    <row r="172" spans="1:9" x14ac:dyDescent="0.25">
      <c r="A172" s="8">
        <f>'[1]2015'!B172</f>
        <v>42174</v>
      </c>
      <c r="B172" s="3">
        <f>'[1]2014'!D172</f>
        <v>20.6</v>
      </c>
      <c r="C172" s="11">
        <f>'[1]2015'!E172</f>
        <v>15.9</v>
      </c>
      <c r="D172" s="11">
        <f>'[1]2016'!D172</f>
        <v>16.2</v>
      </c>
      <c r="F172" s="11">
        <f>Master_WsurZorn1516!D355</f>
        <v>15.1</v>
      </c>
      <c r="G172" s="11">
        <f>Master_WsurZorn1516!D721</f>
        <v>23.5</v>
      </c>
      <c r="H172" s="3">
        <f t="shared" si="4"/>
        <v>15.1</v>
      </c>
      <c r="I172" s="3">
        <f t="shared" si="5"/>
        <v>23.5</v>
      </c>
    </row>
    <row r="173" spans="1:9" x14ac:dyDescent="0.25">
      <c r="A173" s="8">
        <f>'[1]2015'!B173</f>
        <v>42175</v>
      </c>
      <c r="B173" s="3">
        <f>'[1]2014'!D173</f>
        <v>17.5</v>
      </c>
      <c r="C173" s="11">
        <f>'[1]2015'!E173</f>
        <v>13.9</v>
      </c>
      <c r="D173" s="11">
        <f>'[1]2016'!D173</f>
        <v>14.8</v>
      </c>
      <c r="F173" s="11">
        <f>Master_WsurZorn1516!D356</f>
        <v>14.5</v>
      </c>
      <c r="G173" s="11">
        <f>Master_WsurZorn1516!D722</f>
        <v>26.8</v>
      </c>
      <c r="H173" s="3">
        <f t="shared" si="4"/>
        <v>13.9</v>
      </c>
      <c r="I173" s="3">
        <f t="shared" si="5"/>
        <v>26.8</v>
      </c>
    </row>
    <row r="174" spans="1:9" x14ac:dyDescent="0.25">
      <c r="A174" s="8">
        <f>'[1]2015'!B174</f>
        <v>42176</v>
      </c>
      <c r="B174" s="3">
        <f>'[1]2014'!D174</f>
        <v>18.8</v>
      </c>
      <c r="C174" s="11">
        <f>'[1]2015'!E174</f>
        <v>16.100000000000001</v>
      </c>
      <c r="D174" s="11">
        <f>'[1]2016'!D174</f>
        <v>16.399999999999999</v>
      </c>
      <c r="F174" s="11">
        <f>Master_WsurZorn1516!D357</f>
        <v>16.100000000000001</v>
      </c>
      <c r="G174" s="11">
        <f>Master_WsurZorn1516!D723</f>
        <v>26.3</v>
      </c>
      <c r="H174" s="3">
        <f t="shared" si="4"/>
        <v>16.100000000000001</v>
      </c>
      <c r="I174" s="3">
        <f t="shared" si="5"/>
        <v>26.3</v>
      </c>
    </row>
    <row r="175" spans="1:9" x14ac:dyDescent="0.25">
      <c r="A175" s="8">
        <f>'[1]2015'!B175</f>
        <v>42177</v>
      </c>
      <c r="B175" s="3">
        <f>'[1]2014'!D175</f>
        <v>20.5</v>
      </c>
      <c r="C175" s="11">
        <f>'[1]2015'!E175</f>
        <v>17.100000000000001</v>
      </c>
      <c r="D175" s="11">
        <f>'[1]2016'!D175</f>
        <v>18.5</v>
      </c>
      <c r="F175" s="11">
        <f>Master_WsurZorn1516!D358</f>
        <v>17.8</v>
      </c>
      <c r="H175" s="3">
        <f t="shared" si="4"/>
        <v>17.100000000000001</v>
      </c>
      <c r="I175" s="3">
        <f t="shared" si="5"/>
        <v>20.5</v>
      </c>
    </row>
    <row r="176" spans="1:9" x14ac:dyDescent="0.25">
      <c r="A176" s="8">
        <f>'[1]2015'!B176</f>
        <v>42178</v>
      </c>
      <c r="B176" s="3">
        <f>'[1]2014'!D176</f>
        <v>19.399999999999999</v>
      </c>
      <c r="C176" s="11">
        <f>'[1]2015'!E176</f>
        <v>14.2</v>
      </c>
      <c r="D176" s="11">
        <f>'[1]2016'!D176</f>
        <v>22.9</v>
      </c>
      <c r="F176" s="11">
        <f>Master_WsurZorn1516!D359</f>
        <v>22.4</v>
      </c>
      <c r="H176" s="3">
        <f t="shared" si="4"/>
        <v>14.2</v>
      </c>
      <c r="I176" s="3">
        <f t="shared" si="5"/>
        <v>22.9</v>
      </c>
    </row>
    <row r="177" spans="1:9" x14ac:dyDescent="0.25">
      <c r="A177" s="8">
        <f>'[1]2015'!B177</f>
        <v>42179</v>
      </c>
      <c r="B177" s="3">
        <f>'[1]2014'!D177</f>
        <v>19.100000000000001</v>
      </c>
      <c r="C177" s="11">
        <f>'[1]2015'!E177</f>
        <v>16.7</v>
      </c>
      <c r="D177" s="11">
        <f>'[1]2016'!D177</f>
        <v>26.5</v>
      </c>
      <c r="F177" s="11">
        <f>Master_WsurZorn1516!D360</f>
        <v>25.7</v>
      </c>
      <c r="H177" s="3">
        <f t="shared" si="4"/>
        <v>16.7</v>
      </c>
      <c r="I177" s="3">
        <f t="shared" si="5"/>
        <v>26.5</v>
      </c>
    </row>
    <row r="178" spans="1:9" x14ac:dyDescent="0.25">
      <c r="A178" s="8">
        <f>'[1]2015'!B178</f>
        <v>42180</v>
      </c>
      <c r="B178" s="3">
        <f>'[1]2014'!D178</f>
        <v>18.3</v>
      </c>
      <c r="C178" s="11">
        <f>'[1]2015'!E178</f>
        <v>19</v>
      </c>
      <c r="D178" s="11">
        <f>'[1]2016'!D178</f>
        <v>25.7</v>
      </c>
      <c r="F178" s="11">
        <f>Master_WsurZorn1516!D361</f>
        <v>24.8</v>
      </c>
      <c r="H178" s="3">
        <f t="shared" si="4"/>
        <v>18.3</v>
      </c>
      <c r="I178" s="3">
        <f t="shared" si="5"/>
        <v>25.7</v>
      </c>
    </row>
    <row r="179" spans="1:9" x14ac:dyDescent="0.25">
      <c r="A179" s="8">
        <f>'[1]2015'!B179</f>
        <v>42181</v>
      </c>
      <c r="B179" s="3">
        <f>'[1]2014'!D179</f>
        <v>18.399999999999999</v>
      </c>
      <c r="C179" s="11">
        <f>'[1]2015'!E179</f>
        <v>20.9</v>
      </c>
      <c r="D179" s="11">
        <f>'[1]2016'!D179</f>
        <v>19.2</v>
      </c>
      <c r="F179" s="11">
        <f>Master_WsurZorn1516!D362</f>
        <v>17.7</v>
      </c>
      <c r="H179" s="3">
        <f t="shared" si="4"/>
        <v>17.7</v>
      </c>
      <c r="I179" s="3">
        <f t="shared" si="5"/>
        <v>20.9</v>
      </c>
    </row>
    <row r="180" spans="1:9" x14ac:dyDescent="0.25">
      <c r="A180" s="8">
        <f>'[1]2015'!B180</f>
        <v>42182</v>
      </c>
      <c r="B180" s="3">
        <f>'[1]2014'!D180</f>
        <v>20.7</v>
      </c>
      <c r="C180" s="11">
        <f>'[1]2015'!E180</f>
        <v>21.1</v>
      </c>
      <c r="D180" s="11">
        <f>'[1]2016'!D180</f>
        <v>17.5</v>
      </c>
      <c r="F180" s="11">
        <f>Master_WsurZorn1516!D363</f>
        <v>16.399999999999999</v>
      </c>
      <c r="H180" s="3">
        <f t="shared" si="4"/>
        <v>16.399999999999999</v>
      </c>
      <c r="I180" s="3">
        <f t="shared" si="5"/>
        <v>21.1</v>
      </c>
    </row>
    <row r="181" spans="1:9" x14ac:dyDescent="0.25">
      <c r="A181" s="8">
        <f>'[1]2015'!B181</f>
        <v>42183</v>
      </c>
      <c r="B181" s="3">
        <f>'[1]2014'!D181</f>
        <v>18.8</v>
      </c>
      <c r="C181" s="11">
        <f>'[1]2015'!E181</f>
        <v>20.8</v>
      </c>
      <c r="D181" s="11">
        <f>'[1]2016'!D181</f>
        <v>18.600000000000001</v>
      </c>
      <c r="F181" s="11">
        <f>Master_WsurZorn1516!D364</f>
        <v>17.100000000000001</v>
      </c>
      <c r="H181" s="3">
        <f t="shared" si="4"/>
        <v>17.100000000000001</v>
      </c>
      <c r="I181" s="3">
        <f t="shared" si="5"/>
        <v>20.8</v>
      </c>
    </row>
    <row r="182" spans="1:9" x14ac:dyDescent="0.25">
      <c r="A182" s="8">
        <f>'[1]2015'!B182</f>
        <v>42184</v>
      </c>
      <c r="B182" s="3">
        <f>'[1]2014'!D182</f>
        <v>16.899999999999999</v>
      </c>
      <c r="C182" s="11">
        <f>'[1]2015'!E182</f>
        <v>22.8</v>
      </c>
      <c r="D182" s="11">
        <f>'[1]2016'!D182</f>
        <v>20.2</v>
      </c>
      <c r="F182" s="11">
        <f>Master_WsurZorn1516!D365</f>
        <v>18</v>
      </c>
      <c r="H182" s="3">
        <f t="shared" si="4"/>
        <v>16.899999999999999</v>
      </c>
      <c r="I182" s="3">
        <f t="shared" si="5"/>
        <v>22.8</v>
      </c>
    </row>
    <row r="183" spans="1:9" x14ac:dyDescent="0.25">
      <c r="A183" s="8">
        <f>'[1]2015'!B183</f>
        <v>42185</v>
      </c>
      <c r="B183" s="3">
        <f>'[1]2014'!D183</f>
        <v>15.1</v>
      </c>
      <c r="C183" s="11">
        <f>'[1]2015'!E183</f>
        <v>24.8</v>
      </c>
      <c r="D183" s="11">
        <f>'[1]2016'!D183</f>
        <v>21.5</v>
      </c>
      <c r="F183" s="11">
        <f>Master_WsurZorn1516!D366</f>
        <v>19.899999999999999</v>
      </c>
      <c r="H183" s="3">
        <f t="shared" si="4"/>
        <v>15.1</v>
      </c>
      <c r="I183" s="3">
        <f t="shared" si="5"/>
        <v>24.8</v>
      </c>
    </row>
    <row r="184" spans="1:9" x14ac:dyDescent="0.25">
      <c r="A184" s="8">
        <f>'[1]2015'!B184</f>
        <v>42186</v>
      </c>
      <c r="B184" s="3">
        <f>'[1]2014'!D184</f>
        <v>18.3</v>
      </c>
      <c r="C184" s="11">
        <f>'[1]2015'!E184</f>
        <v>26.6</v>
      </c>
      <c r="D184" s="11">
        <f>'[1]2016'!D184</f>
        <v>20.5</v>
      </c>
      <c r="E184" s="11">
        <f>Master_WsurZorn1516!D2</f>
        <v>26.5</v>
      </c>
      <c r="F184" s="11">
        <f>Master_WsurZorn1516!D367</f>
        <v>19.899999999999999</v>
      </c>
      <c r="H184" s="3">
        <f t="shared" si="4"/>
        <v>18.3</v>
      </c>
      <c r="I184" s="3">
        <f t="shared" si="5"/>
        <v>26.6</v>
      </c>
    </row>
    <row r="185" spans="1:9" x14ac:dyDescent="0.25">
      <c r="A185" s="8">
        <f>'[1]2015'!B185</f>
        <v>42187</v>
      </c>
      <c r="B185" s="3">
        <f>'[1]2014'!D185</f>
        <v>18.5</v>
      </c>
      <c r="C185" s="11">
        <f>'[1]2015'!E185</f>
        <v>29.1</v>
      </c>
      <c r="D185" s="11">
        <f>'[1]2016'!D185</f>
        <v>21.6</v>
      </c>
      <c r="E185" s="11">
        <f>Master_WsurZorn1516!D3</f>
        <v>28.6</v>
      </c>
      <c r="F185" s="11">
        <f>Master_WsurZorn1516!D368</f>
        <v>21.6</v>
      </c>
      <c r="H185" s="3">
        <f t="shared" si="4"/>
        <v>18.5</v>
      </c>
      <c r="I185" s="3">
        <f t="shared" si="5"/>
        <v>29.1</v>
      </c>
    </row>
    <row r="186" spans="1:9" x14ac:dyDescent="0.25">
      <c r="A186" s="8">
        <f>'[1]2015'!B186</f>
        <v>42188</v>
      </c>
      <c r="B186" s="3">
        <f>'[1]2014'!D186</f>
        <v>21.8</v>
      </c>
      <c r="C186" s="11">
        <f>'[1]2015'!E186</f>
        <v>29</v>
      </c>
      <c r="D186" s="11">
        <f>'[1]2016'!D186</f>
        <v>17.5</v>
      </c>
      <c r="E186" s="11">
        <f>Master_WsurZorn1516!D4</f>
        <v>29.2</v>
      </c>
      <c r="F186" s="11">
        <f>Master_WsurZorn1516!D369</f>
        <v>16.5</v>
      </c>
      <c r="H186" s="3">
        <f t="shared" si="4"/>
        <v>16.5</v>
      </c>
      <c r="I186" s="3">
        <f t="shared" si="5"/>
        <v>29.2</v>
      </c>
    </row>
    <row r="187" spans="1:9" x14ac:dyDescent="0.25">
      <c r="A187" s="8">
        <f>'[1]2015'!B187</f>
        <v>42189</v>
      </c>
      <c r="B187" s="3">
        <f>'[1]2014'!D187</f>
        <v>20.8</v>
      </c>
      <c r="C187" s="11">
        <f>'[1]2015'!E187</f>
        <v>30.3</v>
      </c>
      <c r="D187" s="11">
        <f>'[1]2016'!D187</f>
        <v>17</v>
      </c>
      <c r="E187" s="11">
        <f>Master_WsurZorn1516!D5</f>
        <v>29.5</v>
      </c>
      <c r="F187" s="11">
        <f>Master_WsurZorn1516!D370</f>
        <v>15.7</v>
      </c>
      <c r="H187" s="3">
        <f t="shared" si="4"/>
        <v>15.7</v>
      </c>
      <c r="I187" s="3">
        <f t="shared" si="5"/>
        <v>30.3</v>
      </c>
    </row>
    <row r="188" spans="1:9" x14ac:dyDescent="0.25">
      <c r="A188" s="8">
        <f>'[1]2015'!B188</f>
        <v>42190</v>
      </c>
      <c r="B188" s="3">
        <f>'[1]2014'!D188</f>
        <v>19.8</v>
      </c>
      <c r="C188" s="11">
        <f>'[1]2015'!E188</f>
        <v>29.6</v>
      </c>
      <c r="D188" s="11">
        <f>'[1]2016'!D188</f>
        <v>19.600000000000001</v>
      </c>
      <c r="E188" s="11">
        <f>Master_WsurZorn1516!D6</f>
        <v>29.3</v>
      </c>
      <c r="F188" s="11">
        <f>Master_WsurZorn1516!D371</f>
        <v>19.399999999999999</v>
      </c>
      <c r="H188" s="3">
        <f t="shared" si="4"/>
        <v>19.399999999999999</v>
      </c>
      <c r="I188" s="3">
        <f t="shared" si="5"/>
        <v>29.6</v>
      </c>
    </row>
    <row r="189" spans="1:9" x14ac:dyDescent="0.25">
      <c r="A189" s="8">
        <f>'[1]2015'!B189</f>
        <v>42191</v>
      </c>
      <c r="B189" s="3">
        <f>'[1]2014'!D189</f>
        <v>22.4</v>
      </c>
      <c r="C189" s="11">
        <f>'[1]2015'!E189</f>
        <v>24.6</v>
      </c>
      <c r="D189" s="11">
        <f>'[1]2016'!D189</f>
        <v>20.9</v>
      </c>
      <c r="E189" s="11">
        <f>Master_WsurZorn1516!D7</f>
        <v>23.6</v>
      </c>
      <c r="F189" s="11">
        <f>Master_WsurZorn1516!D372</f>
        <v>19.899999999999999</v>
      </c>
      <c r="H189" s="3">
        <f t="shared" si="4"/>
        <v>19.899999999999999</v>
      </c>
      <c r="I189" s="3">
        <f t="shared" si="5"/>
        <v>24.6</v>
      </c>
    </row>
    <row r="190" spans="1:9" x14ac:dyDescent="0.25">
      <c r="A190" s="8">
        <f>'[1]2015'!B190</f>
        <v>42192</v>
      </c>
      <c r="B190" s="3">
        <f>'[1]2014'!D190</f>
        <v>18.899999999999999</v>
      </c>
      <c r="C190" s="11">
        <f>'[1]2015'!E190</f>
        <v>27.7</v>
      </c>
      <c r="D190" s="11">
        <f>'[1]2016'!D190</f>
        <v>19.2</v>
      </c>
      <c r="E190" s="11">
        <f>Master_WsurZorn1516!D8</f>
        <v>25.4</v>
      </c>
      <c r="F190" s="11">
        <f>Master_WsurZorn1516!D373</f>
        <v>18.5</v>
      </c>
      <c r="H190" s="3">
        <f t="shared" si="4"/>
        <v>18.5</v>
      </c>
      <c r="I190" s="3">
        <f t="shared" si="5"/>
        <v>27.7</v>
      </c>
    </row>
    <row r="191" spans="1:9" x14ac:dyDescent="0.25">
      <c r="A191" s="8">
        <f>'[1]2015'!B191</f>
        <v>42193</v>
      </c>
      <c r="B191" s="3">
        <f>'[1]2014'!D191</f>
        <v>15.4</v>
      </c>
      <c r="C191" s="11">
        <f>'[1]2015'!E191</f>
        <v>21.2</v>
      </c>
      <c r="D191" s="11">
        <f>'[1]2016'!D191</f>
        <v>20.3</v>
      </c>
      <c r="E191" s="11">
        <f>Master_WsurZorn1516!D9</f>
        <v>19.100000000000001</v>
      </c>
      <c r="F191" s="11">
        <f>Master_WsurZorn1516!D374</f>
        <v>19.899999999999999</v>
      </c>
      <c r="H191" s="3">
        <f t="shared" si="4"/>
        <v>15.4</v>
      </c>
      <c r="I191" s="3">
        <f t="shared" si="5"/>
        <v>21.2</v>
      </c>
    </row>
    <row r="192" spans="1:9" x14ac:dyDescent="0.25">
      <c r="A192" s="8">
        <f>'[1]2015'!B192</f>
        <v>42194</v>
      </c>
      <c r="B192" s="3">
        <f>'[1]2014'!D192</f>
        <v>13.6</v>
      </c>
      <c r="C192" s="11">
        <f>'[1]2015'!E192</f>
        <v>18.7</v>
      </c>
      <c r="D192" s="11">
        <f>'[1]2016'!D192</f>
        <v>23</v>
      </c>
      <c r="E192" s="11">
        <f>Master_WsurZorn1516!D10</f>
        <v>17.100000000000001</v>
      </c>
      <c r="F192" s="11">
        <f>Master_WsurZorn1516!D375</f>
        <v>22.7</v>
      </c>
      <c r="H192" s="3">
        <f t="shared" si="4"/>
        <v>13.6</v>
      </c>
      <c r="I192" s="3">
        <f t="shared" si="5"/>
        <v>23</v>
      </c>
    </row>
    <row r="193" spans="1:9" x14ac:dyDescent="0.25">
      <c r="A193" s="8">
        <f>'[1]2015'!B193</f>
        <v>42195</v>
      </c>
      <c r="B193" s="3">
        <f>'[1]2014'!D193</f>
        <v>15</v>
      </c>
      <c r="C193" s="11">
        <f>'[1]2015'!E193</f>
        <v>19.899999999999999</v>
      </c>
      <c r="D193" s="11">
        <f>'[1]2016'!D193</f>
        <v>24.3</v>
      </c>
      <c r="E193" s="11">
        <f>Master_WsurZorn1516!D11</f>
        <v>18.8</v>
      </c>
      <c r="F193" s="11">
        <f>Master_WsurZorn1516!D376</f>
        <v>22.4</v>
      </c>
      <c r="H193" s="3">
        <f t="shared" si="4"/>
        <v>15</v>
      </c>
      <c r="I193" s="3">
        <f t="shared" si="5"/>
        <v>24.3</v>
      </c>
    </row>
    <row r="194" spans="1:9" x14ac:dyDescent="0.25">
      <c r="A194" s="8">
        <f>'[1]2015'!B194</f>
        <v>42196</v>
      </c>
      <c r="B194" s="3">
        <f>'[1]2014'!D194</f>
        <v>17.899999999999999</v>
      </c>
      <c r="C194" s="11">
        <f>'[1]2015'!E194</f>
        <v>25.4</v>
      </c>
      <c r="D194" s="11">
        <f>'[1]2016'!D194</f>
        <v>24.9</v>
      </c>
      <c r="E194" s="11">
        <f>Master_WsurZorn1516!D12</f>
        <v>23.5</v>
      </c>
      <c r="F194" s="11">
        <f>Master_WsurZorn1516!D377</f>
        <v>25.1</v>
      </c>
      <c r="H194" s="3">
        <f t="shared" si="4"/>
        <v>17.899999999999999</v>
      </c>
      <c r="I194" s="3">
        <f t="shared" si="5"/>
        <v>25.4</v>
      </c>
    </row>
    <row r="195" spans="1:9" x14ac:dyDescent="0.25">
      <c r="A195" s="8">
        <f>'[1]2015'!B195</f>
        <v>42197</v>
      </c>
      <c r="B195" s="3">
        <f>'[1]2014'!D195</f>
        <v>18.3</v>
      </c>
      <c r="C195" s="11">
        <f>'[1]2015'!E195</f>
        <v>23.1</v>
      </c>
      <c r="D195" s="11">
        <f>'[1]2016'!D195</f>
        <v>23.2</v>
      </c>
      <c r="E195" s="11">
        <f>Master_WsurZorn1516!D13</f>
        <v>21.1</v>
      </c>
      <c r="F195" s="11">
        <f>Master_WsurZorn1516!D378</f>
        <v>22</v>
      </c>
      <c r="H195" s="3">
        <f t="shared" si="4"/>
        <v>18.3</v>
      </c>
      <c r="I195" s="3">
        <f t="shared" si="5"/>
        <v>23.2</v>
      </c>
    </row>
    <row r="196" spans="1:9" x14ac:dyDescent="0.25">
      <c r="A196" s="8">
        <f>'[1]2015'!B196</f>
        <v>42198</v>
      </c>
      <c r="B196" s="3">
        <f>'[1]2014'!D196</f>
        <v>18.2</v>
      </c>
      <c r="C196" s="11">
        <f>'[1]2015'!E196</f>
        <v>21.9</v>
      </c>
      <c r="D196" s="11">
        <f>'[1]2016'!D196</f>
        <v>19.2</v>
      </c>
      <c r="E196" s="11">
        <f>Master_WsurZorn1516!D14</f>
        <v>20.7</v>
      </c>
      <c r="F196" s="11">
        <f>Master_WsurZorn1516!D379</f>
        <v>19.899999999999999</v>
      </c>
      <c r="H196" s="3">
        <f t="shared" ref="H196:H259" si="6">MIN(B196:G196)</f>
        <v>18.2</v>
      </c>
      <c r="I196" s="3">
        <f t="shared" ref="I196:I259" si="7">MAX(B196:G196)</f>
        <v>21.9</v>
      </c>
    </row>
    <row r="197" spans="1:9" x14ac:dyDescent="0.25">
      <c r="A197" s="8">
        <f>'[1]2015'!B197</f>
        <v>42199</v>
      </c>
      <c r="B197" s="3">
        <f>'[1]2014'!D197</f>
        <v>18.3</v>
      </c>
      <c r="C197" s="11">
        <f>'[1]2015'!E197</f>
        <v>24</v>
      </c>
      <c r="D197" s="11">
        <f>'[1]2016'!D197</f>
        <v>14.8</v>
      </c>
      <c r="E197" s="11">
        <f>Master_WsurZorn1516!D15</f>
        <v>22.5</v>
      </c>
      <c r="F197" s="11">
        <f>Master_WsurZorn1516!D380</f>
        <v>14.7</v>
      </c>
      <c r="H197" s="3">
        <f t="shared" si="6"/>
        <v>14.7</v>
      </c>
      <c r="I197" s="3">
        <f t="shared" si="7"/>
        <v>24</v>
      </c>
    </row>
    <row r="198" spans="1:9" x14ac:dyDescent="0.25">
      <c r="A198" s="8">
        <f>'[1]2015'!B198</f>
        <v>42200</v>
      </c>
      <c r="B198" s="3">
        <f>'[1]2014'!D198</f>
        <v>19</v>
      </c>
      <c r="C198" s="11">
        <f>'[1]2015'!E198</f>
        <v>24.7</v>
      </c>
      <c r="D198" s="11">
        <f>'[1]2016'!D198</f>
        <v>13.2</v>
      </c>
      <c r="E198" s="11">
        <f>Master_WsurZorn1516!D16</f>
        <v>23.6</v>
      </c>
      <c r="F198" s="11">
        <f>Master_WsurZorn1516!D381</f>
        <v>14.3</v>
      </c>
      <c r="H198" s="3">
        <f t="shared" si="6"/>
        <v>13.2</v>
      </c>
      <c r="I198" s="3">
        <f t="shared" si="7"/>
        <v>24.7</v>
      </c>
    </row>
    <row r="199" spans="1:9" x14ac:dyDescent="0.25">
      <c r="A199" s="8">
        <f>'[1]2015'!B199</f>
        <v>42201</v>
      </c>
      <c r="B199" s="3">
        <f>'[1]2014'!D199</f>
        <v>22.1</v>
      </c>
      <c r="C199" s="11">
        <f>'[1]2015'!E199</f>
        <v>26.6</v>
      </c>
      <c r="D199" s="11">
        <f>'[1]2016'!D199</f>
        <v>14.2</v>
      </c>
      <c r="E199" s="11">
        <f>Master_WsurZorn1516!D17</f>
        <v>26.3</v>
      </c>
      <c r="F199" s="11">
        <f>Master_WsurZorn1516!D382</f>
        <v>15.5</v>
      </c>
      <c r="H199" s="3">
        <f t="shared" si="6"/>
        <v>14.2</v>
      </c>
      <c r="I199" s="3">
        <f t="shared" si="7"/>
        <v>26.6</v>
      </c>
    </row>
    <row r="200" spans="1:9" x14ac:dyDescent="0.25">
      <c r="A200" s="8">
        <f>'[1]2015'!B200</f>
        <v>42202</v>
      </c>
      <c r="B200" s="3">
        <f>'[1]2014'!D200</f>
        <v>24</v>
      </c>
      <c r="C200" s="11">
        <f>'[1]2015'!E200</f>
        <v>29.1</v>
      </c>
      <c r="D200" s="11">
        <f>'[1]2016'!D200</f>
        <v>17.399999999999999</v>
      </c>
      <c r="E200" s="11">
        <f>Master_WsurZorn1516!D18</f>
        <v>27.5</v>
      </c>
      <c r="F200" s="11">
        <f>Master_WsurZorn1516!D383</f>
        <v>18.7</v>
      </c>
      <c r="H200" s="3">
        <f t="shared" si="6"/>
        <v>17.399999999999999</v>
      </c>
      <c r="I200" s="3">
        <f t="shared" si="7"/>
        <v>29.1</v>
      </c>
    </row>
    <row r="201" spans="1:9" x14ac:dyDescent="0.25">
      <c r="A201" s="8">
        <f>'[1]2015'!B201</f>
        <v>42203</v>
      </c>
      <c r="B201" s="3">
        <f>'[1]2014'!D201</f>
        <v>26</v>
      </c>
      <c r="C201" s="11">
        <f>'[1]2015'!E201</f>
        <v>24</v>
      </c>
      <c r="D201" s="11">
        <f>'[1]2016'!D201</f>
        <v>21.3</v>
      </c>
      <c r="E201" s="11">
        <f>Master_WsurZorn1516!D19</f>
        <v>24</v>
      </c>
      <c r="F201" s="11">
        <f>Master_WsurZorn1516!D384</f>
        <v>22.1</v>
      </c>
      <c r="H201" s="3">
        <f t="shared" si="6"/>
        <v>21.3</v>
      </c>
      <c r="I201" s="3">
        <f t="shared" si="7"/>
        <v>26</v>
      </c>
    </row>
    <row r="202" spans="1:9" x14ac:dyDescent="0.25">
      <c r="A202" s="8">
        <f>'[1]2015'!B202</f>
        <v>42204</v>
      </c>
      <c r="B202" s="3">
        <f>'[1]2014'!D202</f>
        <v>26.5</v>
      </c>
      <c r="C202" s="11">
        <f>'[1]2015'!E202</f>
        <v>25</v>
      </c>
      <c r="D202" s="11">
        <f>'[1]2016'!D202</f>
        <v>23.8</v>
      </c>
      <c r="E202" s="11">
        <f>Master_WsurZorn1516!D20</f>
        <v>24.2</v>
      </c>
      <c r="F202" s="11">
        <f>Master_WsurZorn1516!D385</f>
        <v>23.8</v>
      </c>
      <c r="H202" s="3">
        <f t="shared" si="6"/>
        <v>23.8</v>
      </c>
      <c r="I202" s="3">
        <f t="shared" si="7"/>
        <v>26.5</v>
      </c>
    </row>
    <row r="203" spans="1:9" x14ac:dyDescent="0.25">
      <c r="A203" s="8">
        <f>'[1]2015'!B203</f>
        <v>42205</v>
      </c>
      <c r="B203" s="3">
        <f>'[1]2014'!D203</f>
        <v>20.7</v>
      </c>
      <c r="C203" s="11">
        <f>'[1]2015'!E203</f>
        <v>25.3</v>
      </c>
      <c r="D203" s="11">
        <f>'[1]2016'!D203</f>
        <v>25.2</v>
      </c>
      <c r="E203" s="11">
        <f>Master_WsurZorn1516!D21</f>
        <v>24.2</v>
      </c>
      <c r="F203" s="11">
        <f>Master_WsurZorn1516!D386</f>
        <v>25.3</v>
      </c>
      <c r="H203" s="3">
        <f t="shared" si="6"/>
        <v>20.7</v>
      </c>
      <c r="I203" s="3">
        <f t="shared" si="7"/>
        <v>25.3</v>
      </c>
    </row>
    <row r="204" spans="1:9" x14ac:dyDescent="0.25">
      <c r="A204" s="8">
        <f>'[1]2015'!B204</f>
        <v>42206</v>
      </c>
      <c r="B204" s="3">
        <f>'[1]2014'!D204</f>
        <v>18.399999999999999</v>
      </c>
      <c r="C204" s="11">
        <f>'[1]2015'!E204</f>
        <v>26.8</v>
      </c>
      <c r="D204" s="11">
        <f>'[1]2016'!D204</f>
        <v>27.2</v>
      </c>
      <c r="E204" s="11">
        <f>Master_WsurZorn1516!D22</f>
        <v>26.3</v>
      </c>
      <c r="F204" s="11">
        <f>Master_WsurZorn1516!D387</f>
        <v>26.7</v>
      </c>
      <c r="H204" s="3">
        <f t="shared" si="6"/>
        <v>18.399999999999999</v>
      </c>
      <c r="I204" s="3">
        <f t="shared" si="7"/>
        <v>27.2</v>
      </c>
    </row>
    <row r="205" spans="1:9" x14ac:dyDescent="0.25">
      <c r="A205" s="8">
        <f>'[1]2015'!B205</f>
        <v>42207</v>
      </c>
      <c r="B205" s="3">
        <f>'[1]2014'!D205</f>
        <v>19.8</v>
      </c>
      <c r="C205" s="11">
        <f>'[1]2015'!E205</f>
        <v>24.5</v>
      </c>
      <c r="D205" s="11">
        <f>'[1]2016'!D205</f>
        <v>23.6</v>
      </c>
      <c r="E205" s="11">
        <f>Master_WsurZorn1516!D23</f>
        <v>26</v>
      </c>
      <c r="F205" s="11">
        <f>Master_WsurZorn1516!D388</f>
        <v>22.5</v>
      </c>
      <c r="H205" s="3">
        <f t="shared" si="6"/>
        <v>19.8</v>
      </c>
      <c r="I205" s="3">
        <f t="shared" si="7"/>
        <v>26</v>
      </c>
    </row>
    <row r="206" spans="1:9" x14ac:dyDescent="0.25">
      <c r="A206" s="8">
        <f>'[1]2015'!B206</f>
        <v>42208</v>
      </c>
      <c r="B206" s="3">
        <f>'[1]2014'!D206</f>
        <v>22.5</v>
      </c>
      <c r="C206" s="11">
        <f>'[1]2015'!E206</f>
        <v>21.8</v>
      </c>
      <c r="D206" s="11">
        <f>'[1]2016'!D206</f>
        <v>20.6</v>
      </c>
      <c r="E206" s="11">
        <f>Master_WsurZorn1516!D24</f>
        <v>22.7</v>
      </c>
      <c r="F206" s="11">
        <f>Master_WsurZorn1516!D389</f>
        <v>20.9</v>
      </c>
      <c r="H206" s="3">
        <f t="shared" si="6"/>
        <v>20.6</v>
      </c>
      <c r="I206" s="3">
        <f t="shared" si="7"/>
        <v>22.7</v>
      </c>
    </row>
    <row r="207" spans="1:9" x14ac:dyDescent="0.25">
      <c r="A207" s="8">
        <f>'[1]2015'!B207</f>
        <v>42209</v>
      </c>
      <c r="B207" s="3">
        <f>'[1]2014'!D207</f>
        <v>22</v>
      </c>
      <c r="C207" s="11">
        <f>'[1]2015'!E207</f>
        <v>24.4</v>
      </c>
      <c r="D207" s="11">
        <f>'[1]2016'!D207</f>
        <v>20.7</v>
      </c>
      <c r="E207" s="11">
        <f>Master_WsurZorn1516!D25</f>
        <v>24.1</v>
      </c>
      <c r="F207" s="11">
        <f>Master_WsurZorn1516!D390</f>
        <v>20</v>
      </c>
      <c r="H207" s="3">
        <f t="shared" si="6"/>
        <v>20</v>
      </c>
      <c r="I207" s="3">
        <f t="shared" si="7"/>
        <v>24.4</v>
      </c>
    </row>
    <row r="208" spans="1:9" x14ac:dyDescent="0.25">
      <c r="A208" s="8">
        <f>'[1]2015'!B208</f>
        <v>42210</v>
      </c>
      <c r="B208" s="3">
        <f>'[1]2014'!D208</f>
        <v>20</v>
      </c>
      <c r="C208" s="11">
        <f>'[1]2015'!E208</f>
        <v>18.8</v>
      </c>
      <c r="D208" s="11">
        <f>'[1]2016'!D208</f>
        <v>21.4</v>
      </c>
      <c r="E208" s="11">
        <f>Master_WsurZorn1516!D26</f>
        <v>17.3</v>
      </c>
      <c r="F208" s="11">
        <f>Master_WsurZorn1516!D391</f>
        <v>21.6</v>
      </c>
      <c r="H208" s="3">
        <f t="shared" si="6"/>
        <v>17.3</v>
      </c>
      <c r="I208" s="3">
        <f t="shared" si="7"/>
        <v>21.6</v>
      </c>
    </row>
    <row r="209" spans="1:9" x14ac:dyDescent="0.25">
      <c r="A209" s="8">
        <f>'[1]2015'!B209</f>
        <v>42211</v>
      </c>
      <c r="B209" s="3">
        <f>'[1]2014'!D209</f>
        <v>17.899999999999999</v>
      </c>
      <c r="C209" s="11">
        <f>'[1]2015'!E209</f>
        <v>16.3</v>
      </c>
      <c r="D209" s="11">
        <f>'[1]2016'!D209</f>
        <v>22.9</v>
      </c>
      <c r="E209" s="11">
        <f>Master_WsurZorn1516!D27</f>
        <v>17</v>
      </c>
      <c r="F209" s="11">
        <f>Master_WsurZorn1516!D392</f>
        <v>23.3</v>
      </c>
      <c r="H209" s="3">
        <f t="shared" si="6"/>
        <v>16.3</v>
      </c>
      <c r="I209" s="3">
        <f t="shared" si="7"/>
        <v>23.3</v>
      </c>
    </row>
    <row r="210" spans="1:9" x14ac:dyDescent="0.25">
      <c r="A210" s="8">
        <f>'[1]2015'!B210</f>
        <v>42212</v>
      </c>
      <c r="B210" s="3">
        <f>'[1]2014'!D210</f>
        <v>20.7</v>
      </c>
      <c r="C210" s="11">
        <f>'[1]2015'!E210</f>
        <v>19.100000000000001</v>
      </c>
      <c r="D210" s="11">
        <f>'[1]2016'!D210</f>
        <v>22.5</v>
      </c>
      <c r="E210" s="11">
        <f>Master_WsurZorn1516!D28</f>
        <v>19</v>
      </c>
      <c r="F210" s="11">
        <f>Master_WsurZorn1516!D393</f>
        <v>22.6</v>
      </c>
      <c r="H210" s="3">
        <f t="shared" si="6"/>
        <v>19</v>
      </c>
      <c r="I210" s="3">
        <f t="shared" si="7"/>
        <v>22.6</v>
      </c>
    </row>
    <row r="211" spans="1:9" x14ac:dyDescent="0.25">
      <c r="A211" s="8">
        <f>'[1]2015'!B211</f>
        <v>42213</v>
      </c>
      <c r="B211" s="3">
        <f>'[1]2014'!D211</f>
        <v>20</v>
      </c>
      <c r="C211" s="11">
        <f>'[1]2015'!E211</f>
        <v>18.7</v>
      </c>
      <c r="D211" s="11">
        <f>'[1]2016'!D211</f>
        <v>21.9</v>
      </c>
      <c r="E211" s="11">
        <f>Master_WsurZorn1516!D29</f>
        <v>17.5</v>
      </c>
      <c r="F211" s="11">
        <f>Master_WsurZorn1516!D394</f>
        <v>21.4</v>
      </c>
      <c r="H211" s="3">
        <f t="shared" si="6"/>
        <v>17.5</v>
      </c>
      <c r="I211" s="3">
        <f t="shared" si="7"/>
        <v>21.9</v>
      </c>
    </row>
    <row r="212" spans="1:9" x14ac:dyDescent="0.25">
      <c r="A212" s="8">
        <f>'[1]2015'!B212</f>
        <v>42214</v>
      </c>
      <c r="B212" s="3">
        <f>'[1]2014'!D212</f>
        <v>16.8</v>
      </c>
      <c r="C212" s="11">
        <f>'[1]2015'!E212</f>
        <v>15.9</v>
      </c>
      <c r="D212" s="11">
        <f>'[1]2016'!D212</f>
        <v>20.8</v>
      </c>
      <c r="E212" s="11">
        <f>Master_WsurZorn1516!D30</f>
        <v>14.8</v>
      </c>
      <c r="F212" s="11">
        <f>Master_WsurZorn1516!D395</f>
        <v>20.3</v>
      </c>
      <c r="H212" s="3">
        <f t="shared" si="6"/>
        <v>14.8</v>
      </c>
      <c r="I212" s="3">
        <f t="shared" si="7"/>
        <v>20.8</v>
      </c>
    </row>
    <row r="213" spans="1:9" x14ac:dyDescent="0.25">
      <c r="A213" s="8">
        <f>'[1]2015'!B213</f>
        <v>42215</v>
      </c>
      <c r="B213" s="3">
        <f>'[1]2014'!D213</f>
        <v>18.5</v>
      </c>
      <c r="C213" s="11">
        <f>'[1]2015'!E213</f>
        <v>15.9</v>
      </c>
      <c r="D213" s="11">
        <f>'[1]2016'!D213</f>
        <v>22</v>
      </c>
      <c r="E213" s="11">
        <f>Master_WsurZorn1516!D31</f>
        <v>15.7</v>
      </c>
      <c r="F213" s="11">
        <f>Master_WsurZorn1516!D396</f>
        <v>21.2</v>
      </c>
      <c r="H213" s="3">
        <f t="shared" si="6"/>
        <v>15.7</v>
      </c>
      <c r="I213" s="3">
        <f t="shared" si="7"/>
        <v>22</v>
      </c>
    </row>
    <row r="214" spans="1:9" x14ac:dyDescent="0.25">
      <c r="A214" s="8">
        <f>'[1]2015'!B214</f>
        <v>42216</v>
      </c>
      <c r="B214" s="3">
        <f>'[1]2014'!D214</f>
        <v>20.5</v>
      </c>
      <c r="C214" s="11">
        <f>'[1]2015'!E214</f>
        <v>18.100000000000001</v>
      </c>
      <c r="D214" s="11">
        <f>'[1]2016'!D214</f>
        <v>23.7</v>
      </c>
      <c r="E214" s="11">
        <f>Master_WsurZorn1516!D32</f>
        <v>16.899999999999999</v>
      </c>
      <c r="F214" s="11">
        <f>Master_WsurZorn1516!D397</f>
        <v>22.7</v>
      </c>
      <c r="H214" s="3">
        <f t="shared" si="6"/>
        <v>16.899999999999999</v>
      </c>
      <c r="I214" s="3">
        <f t="shared" si="7"/>
        <v>23.7</v>
      </c>
    </row>
    <row r="215" spans="1:9" x14ac:dyDescent="0.25">
      <c r="A215" s="8">
        <f>'[1]2015'!B215</f>
        <v>42217</v>
      </c>
      <c r="B215" s="3">
        <f>'[1]2014'!D215</f>
        <v>21.6</v>
      </c>
      <c r="C215" s="11">
        <f>'[1]2015'!E215</f>
        <v>17.899999999999999</v>
      </c>
      <c r="D215" s="11">
        <f>'[1]2016'!D215</f>
        <v>19.2</v>
      </c>
      <c r="E215" s="11">
        <f>Master_WsurZorn1516!D33</f>
        <v>19</v>
      </c>
      <c r="F215" s="11">
        <f>Master_WsurZorn1516!D398</f>
        <v>19.7</v>
      </c>
      <c r="H215" s="3">
        <f t="shared" si="6"/>
        <v>17.899999999999999</v>
      </c>
      <c r="I215" s="3">
        <f t="shared" si="7"/>
        <v>21.6</v>
      </c>
    </row>
    <row r="216" spans="1:9" x14ac:dyDescent="0.25">
      <c r="A216" s="8">
        <f>'[1]2015'!B216</f>
        <v>42218</v>
      </c>
      <c r="B216" s="3">
        <f>'[1]2014'!D216</f>
        <v>21.3</v>
      </c>
      <c r="C216" s="11">
        <f>'[1]2015'!E216</f>
        <v>21.1</v>
      </c>
      <c r="D216" s="11">
        <f>'[1]2016'!D216</f>
        <v>19.2</v>
      </c>
      <c r="E216" s="11">
        <f>Master_WsurZorn1516!D34</f>
        <v>21.8</v>
      </c>
      <c r="F216" s="11">
        <f>Master_WsurZorn1516!D399</f>
        <v>19.399999999999999</v>
      </c>
      <c r="H216" s="3">
        <f t="shared" si="6"/>
        <v>19.2</v>
      </c>
      <c r="I216" s="3">
        <f t="shared" si="7"/>
        <v>21.8</v>
      </c>
    </row>
    <row r="217" spans="1:9" x14ac:dyDescent="0.25">
      <c r="A217" s="8">
        <f>'[1]2015'!B217</f>
        <v>42219</v>
      </c>
      <c r="B217" s="3">
        <f>'[1]2014'!D217</f>
        <v>19</v>
      </c>
      <c r="C217" s="11">
        <f>'[1]2015'!E217</f>
        <v>25.1</v>
      </c>
      <c r="D217" s="11">
        <f>'[1]2016'!D217</f>
        <v>19.100000000000001</v>
      </c>
      <c r="E217" s="11">
        <f>Master_WsurZorn1516!D35</f>
        <v>25</v>
      </c>
      <c r="F217" s="11">
        <f>Master_WsurZorn1516!D400</f>
        <v>17.7</v>
      </c>
      <c r="H217" s="3">
        <f t="shared" si="6"/>
        <v>17.7</v>
      </c>
      <c r="I217" s="3">
        <f t="shared" si="7"/>
        <v>25.1</v>
      </c>
    </row>
    <row r="218" spans="1:9" x14ac:dyDescent="0.25">
      <c r="A218" s="8">
        <f>'[1]2015'!B218</f>
        <v>42220</v>
      </c>
      <c r="B218" s="3">
        <f>'[1]2014'!D218</f>
        <v>18.3</v>
      </c>
      <c r="C218" s="11">
        <f>'[1]2015'!E218</f>
        <v>21.4</v>
      </c>
      <c r="D218" s="11">
        <f>'[1]2016'!D218</f>
        <v>21.8</v>
      </c>
      <c r="E218" s="11">
        <f>Master_WsurZorn1516!D36</f>
        <v>20.2</v>
      </c>
      <c r="F218" s="11">
        <f>Master_WsurZorn1516!D401</f>
        <v>21.9</v>
      </c>
      <c r="H218" s="3">
        <f t="shared" si="6"/>
        <v>18.3</v>
      </c>
      <c r="I218" s="3">
        <f t="shared" si="7"/>
        <v>21.9</v>
      </c>
    </row>
    <row r="219" spans="1:9" x14ac:dyDescent="0.25">
      <c r="A219" s="8">
        <f>'[1]2015'!B219</f>
        <v>42221</v>
      </c>
      <c r="B219" s="3">
        <f>'[1]2014'!D219</f>
        <v>18.399999999999999</v>
      </c>
      <c r="C219" s="11">
        <f>'[1]2015'!E219</f>
        <v>22.6</v>
      </c>
      <c r="D219" s="11">
        <f>'[1]2016'!D219</f>
        <v>19.3</v>
      </c>
      <c r="E219" s="11">
        <f>Master_WsurZorn1516!D37</f>
        <v>22.2</v>
      </c>
      <c r="F219" s="11">
        <f>Master_WsurZorn1516!D402</f>
        <v>18</v>
      </c>
      <c r="H219" s="3">
        <f t="shared" si="6"/>
        <v>18</v>
      </c>
      <c r="I219" s="3">
        <f t="shared" si="7"/>
        <v>22.6</v>
      </c>
    </row>
    <row r="220" spans="1:9" x14ac:dyDescent="0.25">
      <c r="A220" s="8">
        <f>'[1]2015'!B220</f>
        <v>42222</v>
      </c>
      <c r="B220" s="3">
        <f>'[1]2014'!D220</f>
        <v>18.7</v>
      </c>
      <c r="C220" s="11">
        <f>'[1]2015'!E220</f>
        <v>28.8</v>
      </c>
      <c r="D220" s="11">
        <f>'[1]2016'!D220</f>
        <v>16.7</v>
      </c>
      <c r="E220" s="11">
        <f>Master_WsurZorn1516!D38</f>
        <v>27.5</v>
      </c>
      <c r="F220" s="11">
        <f>Master_WsurZorn1516!D403</f>
        <v>17.5</v>
      </c>
      <c r="H220" s="3">
        <f t="shared" si="6"/>
        <v>16.7</v>
      </c>
      <c r="I220" s="3">
        <f t="shared" si="7"/>
        <v>28.8</v>
      </c>
    </row>
    <row r="221" spans="1:9" x14ac:dyDescent="0.25">
      <c r="A221" s="8">
        <f>'[1]2015'!B221</f>
        <v>42223</v>
      </c>
      <c r="B221" s="3">
        <f>'[1]2014'!D221</f>
        <v>19.2</v>
      </c>
      <c r="C221" s="11">
        <f>'[1]2015'!E221</f>
        <v>29.4</v>
      </c>
      <c r="D221" s="11">
        <f>'[1]2016'!D221</f>
        <v>18.100000000000001</v>
      </c>
      <c r="E221" s="11">
        <f>Master_WsurZorn1516!D39</f>
        <v>30</v>
      </c>
      <c r="F221" s="11">
        <f>Master_WsurZorn1516!D404</f>
        <v>18.899999999999999</v>
      </c>
      <c r="H221" s="3">
        <f t="shared" si="6"/>
        <v>18.100000000000001</v>
      </c>
      <c r="I221" s="3">
        <f t="shared" si="7"/>
        <v>30</v>
      </c>
    </row>
    <row r="222" spans="1:9" x14ac:dyDescent="0.25">
      <c r="A222" s="8">
        <f>'[1]2015'!B222</f>
        <v>42224</v>
      </c>
      <c r="B222" s="3">
        <f>'[1]2014'!D222</f>
        <v>22</v>
      </c>
      <c r="C222" s="11">
        <f>'[1]2015'!E222</f>
        <v>26.3</v>
      </c>
      <c r="D222" s="11">
        <f>'[1]2016'!D222</f>
        <v>19.8</v>
      </c>
      <c r="E222" s="11">
        <f>Master_WsurZorn1516!D40</f>
        <v>26.5</v>
      </c>
      <c r="F222" s="11">
        <f>Master_WsurZorn1516!D405</f>
        <v>20.5</v>
      </c>
      <c r="H222" s="3">
        <f t="shared" si="6"/>
        <v>19.8</v>
      </c>
      <c r="I222" s="3">
        <f t="shared" si="7"/>
        <v>26.5</v>
      </c>
    </row>
    <row r="223" spans="1:9" x14ac:dyDescent="0.25">
      <c r="A223" s="8">
        <f>'[1]2015'!B223</f>
        <v>42225</v>
      </c>
      <c r="B223" s="3">
        <f>'[1]2014'!D223</f>
        <v>21.3</v>
      </c>
      <c r="C223" s="11">
        <f>'[1]2015'!E223</f>
        <v>23</v>
      </c>
      <c r="D223" s="11">
        <f>'[1]2016'!D223</f>
        <v>21.5</v>
      </c>
      <c r="E223" s="11">
        <f>Master_WsurZorn1516!D41</f>
        <v>22.9</v>
      </c>
      <c r="F223" s="11">
        <f>Master_WsurZorn1516!D406</f>
        <v>20.3</v>
      </c>
      <c r="H223" s="3">
        <f t="shared" si="6"/>
        <v>20.3</v>
      </c>
      <c r="I223" s="3">
        <f t="shared" si="7"/>
        <v>23</v>
      </c>
    </row>
    <row r="224" spans="1:9" x14ac:dyDescent="0.25">
      <c r="A224" s="8">
        <f>'[1]2015'!B224</f>
        <v>42226</v>
      </c>
      <c r="B224" s="3">
        <f>'[1]2014'!D224</f>
        <v>21.6</v>
      </c>
      <c r="C224" s="11">
        <f>'[1]2015'!E224</f>
        <v>22</v>
      </c>
      <c r="D224" s="11">
        <f>'[1]2016'!D224</f>
        <v>16.899999999999999</v>
      </c>
      <c r="E224" s="11">
        <f>Master_WsurZorn1516!D42</f>
        <v>22.6</v>
      </c>
      <c r="F224" s="11">
        <f>Master_WsurZorn1516!D407</f>
        <v>17.399999999999999</v>
      </c>
      <c r="H224" s="3">
        <f t="shared" si="6"/>
        <v>16.899999999999999</v>
      </c>
      <c r="I224" s="3">
        <f t="shared" si="7"/>
        <v>22.6</v>
      </c>
    </row>
    <row r="225" spans="1:9" x14ac:dyDescent="0.25">
      <c r="A225" s="8">
        <f>'[1]2015'!B225</f>
        <v>42227</v>
      </c>
      <c r="B225" s="3">
        <f>'[1]2014'!D225</f>
        <v>18.3</v>
      </c>
      <c r="C225" s="11">
        <f>'[1]2015'!E225</f>
        <v>24</v>
      </c>
      <c r="D225" s="11">
        <f>'[1]2016'!D225</f>
        <v>15</v>
      </c>
      <c r="E225" s="11">
        <f>Master_WsurZorn1516!D43</f>
        <v>23.2</v>
      </c>
      <c r="F225" s="11">
        <f>Master_WsurZorn1516!D408</f>
        <v>13.4</v>
      </c>
      <c r="H225" s="3">
        <f t="shared" si="6"/>
        <v>13.4</v>
      </c>
      <c r="I225" s="3">
        <f t="shared" si="7"/>
        <v>24</v>
      </c>
    </row>
    <row r="226" spans="1:9" x14ac:dyDescent="0.25">
      <c r="A226" s="8">
        <f>'[1]2015'!B226</f>
        <v>42228</v>
      </c>
      <c r="B226" s="3">
        <f>'[1]2014'!D226</f>
        <v>18.2</v>
      </c>
      <c r="C226" s="11">
        <f>'[1]2015'!E226</f>
        <v>26</v>
      </c>
      <c r="D226" s="11">
        <f>'[1]2016'!D226</f>
        <v>14.7</v>
      </c>
      <c r="E226" s="11">
        <f>Master_WsurZorn1516!D44</f>
        <v>25.8</v>
      </c>
      <c r="F226" s="11">
        <f>Master_WsurZorn1516!D409</f>
        <v>14.2</v>
      </c>
      <c r="H226" s="3">
        <f t="shared" si="6"/>
        <v>14.2</v>
      </c>
      <c r="I226" s="3">
        <f t="shared" si="7"/>
        <v>26</v>
      </c>
    </row>
    <row r="227" spans="1:9" x14ac:dyDescent="0.25">
      <c r="A227" s="8">
        <f>'[1]2015'!B227</f>
        <v>42229</v>
      </c>
      <c r="B227" s="3">
        <f>'[1]2014'!D227</f>
        <v>15.1</v>
      </c>
      <c r="C227" s="11">
        <f>'[1]2015'!E227</f>
        <v>25</v>
      </c>
      <c r="D227" s="11">
        <f>'[1]2016'!D227</f>
        <v>19.399999999999999</v>
      </c>
      <c r="E227" s="11">
        <f>Master_WsurZorn1516!D45</f>
        <v>26.1</v>
      </c>
      <c r="F227" s="11">
        <f>Master_WsurZorn1516!D410</f>
        <v>18.600000000000001</v>
      </c>
      <c r="H227" s="3">
        <f t="shared" si="6"/>
        <v>15.1</v>
      </c>
      <c r="I227" s="3">
        <f t="shared" si="7"/>
        <v>26.1</v>
      </c>
    </row>
    <row r="228" spans="1:9" x14ac:dyDescent="0.25">
      <c r="A228" s="8">
        <f>'[1]2015'!B228</f>
        <v>42230</v>
      </c>
      <c r="B228" s="3">
        <f>'[1]2014'!D228</f>
        <v>15.6</v>
      </c>
      <c r="C228" s="11">
        <f>'[1]2015'!E228</f>
        <v>19.3</v>
      </c>
      <c r="D228" s="11">
        <f>'[1]2016'!D228</f>
        <v>22</v>
      </c>
      <c r="E228" s="11">
        <f>Master_WsurZorn1516!D46</f>
        <v>20.100000000000001</v>
      </c>
      <c r="F228" s="11">
        <f>Master_WsurZorn1516!D411</f>
        <v>21.6</v>
      </c>
      <c r="H228" s="3">
        <f t="shared" si="6"/>
        <v>15.6</v>
      </c>
      <c r="I228" s="3">
        <f t="shared" si="7"/>
        <v>22</v>
      </c>
    </row>
    <row r="229" spans="1:9" x14ac:dyDescent="0.25">
      <c r="A229" s="8">
        <f>'[1]2015'!B229</f>
        <v>42231</v>
      </c>
      <c r="B229" s="3">
        <f>'[1]2014'!D229</f>
        <v>15</v>
      </c>
      <c r="C229" s="11">
        <f>'[1]2015'!E229</f>
        <v>17.8</v>
      </c>
      <c r="D229" s="11">
        <f>'[1]2016'!D229</f>
        <v>23.4</v>
      </c>
      <c r="E229" s="11">
        <f>Master_WsurZorn1516!D47</f>
        <v>18.2</v>
      </c>
      <c r="F229" s="11">
        <f>Master_WsurZorn1516!D412</f>
        <v>22.6</v>
      </c>
      <c r="H229" s="3">
        <f t="shared" si="6"/>
        <v>15</v>
      </c>
      <c r="I229" s="3">
        <f t="shared" si="7"/>
        <v>23.4</v>
      </c>
    </row>
    <row r="230" spans="1:9" x14ac:dyDescent="0.25">
      <c r="A230" s="8">
        <f>'[1]2015'!B230</f>
        <v>42232</v>
      </c>
      <c r="B230" s="3">
        <f>'[1]2014'!D230</f>
        <v>16.2</v>
      </c>
      <c r="C230" s="11">
        <f>'[1]2015'!E230</f>
        <v>16.100000000000001</v>
      </c>
      <c r="D230" s="11">
        <f>'[1]2016'!D230</f>
        <v>22.6</v>
      </c>
      <c r="E230" s="11">
        <f>Master_WsurZorn1516!D48</f>
        <v>15.6</v>
      </c>
      <c r="F230" s="11">
        <f>Master_WsurZorn1516!D413</f>
        <v>22.3</v>
      </c>
      <c r="H230" s="3">
        <f t="shared" si="6"/>
        <v>15.6</v>
      </c>
      <c r="I230" s="3">
        <f t="shared" si="7"/>
        <v>22.6</v>
      </c>
    </row>
    <row r="231" spans="1:9" x14ac:dyDescent="0.25">
      <c r="A231" s="8">
        <f>'[1]2015'!B231</f>
        <v>42233</v>
      </c>
      <c r="B231" s="3">
        <f>'[1]2014'!D231</f>
        <v>16.100000000000001</v>
      </c>
      <c r="C231" s="11">
        <f>'[1]2015'!E231</f>
        <v>16.899999999999999</v>
      </c>
      <c r="D231" s="11">
        <f>'[1]2016'!D231</f>
        <v>22.4</v>
      </c>
      <c r="E231" s="11">
        <f>Master_WsurZorn1516!D49</f>
        <v>15.6</v>
      </c>
      <c r="F231" s="11">
        <f>Master_WsurZorn1516!D414</f>
        <v>21.7</v>
      </c>
      <c r="H231" s="3">
        <f t="shared" si="6"/>
        <v>15.6</v>
      </c>
      <c r="I231" s="3">
        <f t="shared" si="7"/>
        <v>22.4</v>
      </c>
    </row>
    <row r="232" spans="1:9" x14ac:dyDescent="0.25">
      <c r="A232" s="8">
        <f>'[1]2015'!B232</f>
        <v>42234</v>
      </c>
      <c r="B232" s="3">
        <f>'[1]2014'!D232</f>
        <v>16.2</v>
      </c>
      <c r="C232" s="11">
        <f>'[1]2015'!E232</f>
        <v>16.399999999999999</v>
      </c>
      <c r="D232" s="11">
        <f>'[1]2016'!D232</f>
        <v>20.100000000000001</v>
      </c>
      <c r="E232" s="11">
        <f>Master_WsurZorn1516!D50</f>
        <v>15.5</v>
      </c>
      <c r="F232" s="11">
        <f>Master_WsurZorn1516!D415</f>
        <v>20.100000000000001</v>
      </c>
      <c r="H232" s="3">
        <f t="shared" si="6"/>
        <v>15.5</v>
      </c>
      <c r="I232" s="3">
        <f t="shared" si="7"/>
        <v>20.100000000000001</v>
      </c>
    </row>
    <row r="233" spans="1:9" x14ac:dyDescent="0.25">
      <c r="A233" s="8">
        <f>'[1]2015'!B233</f>
        <v>42235</v>
      </c>
      <c r="B233" s="3">
        <f>'[1]2014'!D233</f>
        <v>16.899999999999999</v>
      </c>
      <c r="C233" s="11">
        <f>'[1]2015'!E233</f>
        <v>16.8</v>
      </c>
      <c r="D233" s="11">
        <f>'[1]2016'!D233</f>
        <v>17.5</v>
      </c>
      <c r="E233" s="11">
        <f>Master_WsurZorn1516!D51</f>
        <v>15.5</v>
      </c>
      <c r="F233" s="11">
        <f>Master_WsurZorn1516!D416</f>
        <v>18.5</v>
      </c>
      <c r="H233" s="3">
        <f t="shared" si="6"/>
        <v>15.5</v>
      </c>
      <c r="I233" s="3">
        <f t="shared" si="7"/>
        <v>18.5</v>
      </c>
    </row>
    <row r="234" spans="1:9" x14ac:dyDescent="0.25">
      <c r="A234" s="8">
        <f>'[1]2015'!B234</f>
        <v>42236</v>
      </c>
      <c r="B234" s="3">
        <f>'[1]2014'!D234</f>
        <v>14.5</v>
      </c>
      <c r="C234" s="11">
        <f>'[1]2015'!E234</f>
        <v>18.399999999999999</v>
      </c>
      <c r="D234" s="11">
        <f>'[1]2016'!D234</f>
        <v>19.3</v>
      </c>
      <c r="E234" s="11">
        <f>Master_WsurZorn1516!D52</f>
        <v>17.8</v>
      </c>
      <c r="F234" s="11">
        <f>Master_WsurZorn1516!D417</f>
        <v>19.2</v>
      </c>
      <c r="H234" s="3">
        <f t="shared" si="6"/>
        <v>14.5</v>
      </c>
      <c r="I234" s="3">
        <f t="shared" si="7"/>
        <v>19.3</v>
      </c>
    </row>
    <row r="235" spans="1:9" x14ac:dyDescent="0.25">
      <c r="A235" s="8">
        <f>'[1]2015'!B235</f>
        <v>42237</v>
      </c>
      <c r="B235" s="3">
        <f>'[1]2014'!D235</f>
        <v>15</v>
      </c>
      <c r="C235" s="11">
        <f>'[1]2015'!E235</f>
        <v>19.899999999999999</v>
      </c>
      <c r="D235" s="11">
        <f>'[1]2016'!D235</f>
        <v>17.2</v>
      </c>
      <c r="E235" s="11">
        <f>Master_WsurZorn1516!D53</f>
        <v>19.8</v>
      </c>
      <c r="F235" s="11">
        <f>Master_WsurZorn1516!D418</f>
        <v>15.9</v>
      </c>
      <c r="H235" s="3">
        <f t="shared" si="6"/>
        <v>15</v>
      </c>
      <c r="I235" s="3">
        <f t="shared" si="7"/>
        <v>19.899999999999999</v>
      </c>
    </row>
    <row r="236" spans="1:9" x14ac:dyDescent="0.25">
      <c r="A236" s="8">
        <f>'[1]2015'!B236</f>
        <v>42238</v>
      </c>
      <c r="B236" s="3">
        <f>'[1]2014'!D236</f>
        <v>16.2</v>
      </c>
      <c r="C236" s="11">
        <f>'[1]2015'!E236</f>
        <v>20.5</v>
      </c>
      <c r="D236" s="11">
        <f>'[1]2016'!D236</f>
        <v>17</v>
      </c>
      <c r="E236" s="11">
        <f>Master_WsurZorn1516!D54</f>
        <v>20.7</v>
      </c>
      <c r="F236" s="11">
        <f>Master_WsurZorn1516!D419</f>
        <v>16.3</v>
      </c>
      <c r="H236" s="3">
        <f t="shared" si="6"/>
        <v>16.2</v>
      </c>
      <c r="I236" s="3">
        <f t="shared" si="7"/>
        <v>20.7</v>
      </c>
    </row>
    <row r="237" spans="1:9" x14ac:dyDescent="0.25">
      <c r="A237" s="8">
        <f>'[1]2015'!B237</f>
        <v>42239</v>
      </c>
      <c r="B237" s="3">
        <f>'[1]2014'!D237</f>
        <v>15.4</v>
      </c>
      <c r="C237" s="11">
        <f>'[1]2015'!E237</f>
        <v>18.3</v>
      </c>
      <c r="D237" s="11">
        <f>'[1]2016'!D237</f>
        <v>18.7</v>
      </c>
      <c r="E237" s="11">
        <f>Master_WsurZorn1516!D55</f>
        <v>18.8</v>
      </c>
      <c r="F237" s="11">
        <f>Master_WsurZorn1516!D420</f>
        <v>17.899999999999999</v>
      </c>
      <c r="H237" s="3">
        <f t="shared" si="6"/>
        <v>15.4</v>
      </c>
      <c r="I237" s="3">
        <f t="shared" si="7"/>
        <v>18.8</v>
      </c>
    </row>
    <row r="238" spans="1:9" x14ac:dyDescent="0.25">
      <c r="A238" s="8">
        <f>'[1]2015'!B238</f>
        <v>42240</v>
      </c>
      <c r="B238" s="3">
        <f>'[1]2014'!D238</f>
        <v>14.4</v>
      </c>
      <c r="C238" s="11">
        <f>'[1]2015'!E238</f>
        <v>16.8</v>
      </c>
      <c r="D238" s="11">
        <f>'[1]2016'!D238</f>
        <v>21.8</v>
      </c>
      <c r="E238" s="11">
        <f>Master_WsurZorn1516!D56</f>
        <v>16.8</v>
      </c>
      <c r="F238" s="11">
        <f>Master_WsurZorn1516!D421</f>
        <v>21.3</v>
      </c>
      <c r="H238" s="3">
        <f t="shared" si="6"/>
        <v>14.4</v>
      </c>
      <c r="I238" s="3">
        <f t="shared" si="7"/>
        <v>21.8</v>
      </c>
    </row>
    <row r="239" spans="1:9" x14ac:dyDescent="0.25">
      <c r="A239" s="8">
        <f>'[1]2015'!B239</f>
        <v>42241</v>
      </c>
      <c r="B239" s="3">
        <f>'[1]2014'!D239</f>
        <v>14.5</v>
      </c>
      <c r="C239" s="11">
        <f>'[1]2015'!E239</f>
        <v>16.7</v>
      </c>
      <c r="D239" s="11">
        <f>'[1]2016'!D239</f>
        <v>23.4</v>
      </c>
      <c r="E239" s="11">
        <f>Master_WsurZorn1516!D57</f>
        <v>17.600000000000001</v>
      </c>
      <c r="F239" s="11">
        <f>Master_WsurZorn1516!D422</f>
        <v>23.5</v>
      </c>
      <c r="H239" s="3">
        <f t="shared" si="6"/>
        <v>14.5</v>
      </c>
      <c r="I239" s="3">
        <f t="shared" si="7"/>
        <v>23.5</v>
      </c>
    </row>
    <row r="240" spans="1:9" x14ac:dyDescent="0.25">
      <c r="A240" s="8">
        <f>'[1]2015'!B240</f>
        <v>42242</v>
      </c>
      <c r="B240" s="3">
        <f>'[1]2014'!D240</f>
        <v>17.2</v>
      </c>
      <c r="C240" s="11">
        <f>'[1]2015'!E240</f>
        <v>20.3</v>
      </c>
      <c r="D240" s="11">
        <f>'[1]2016'!D240</f>
        <v>24.8</v>
      </c>
      <c r="E240" s="11">
        <f>Master_WsurZorn1516!D58</f>
        <v>20.3</v>
      </c>
      <c r="F240" s="11">
        <f>Master_WsurZorn1516!D423</f>
        <v>24.2</v>
      </c>
      <c r="H240" s="3">
        <f t="shared" si="6"/>
        <v>17.2</v>
      </c>
      <c r="I240" s="3">
        <f t="shared" si="7"/>
        <v>24.8</v>
      </c>
    </row>
    <row r="241" spans="1:9" x14ac:dyDescent="0.25">
      <c r="A241" s="8">
        <f>'[1]2015'!B241</f>
        <v>42243</v>
      </c>
      <c r="B241" s="3">
        <f>'[1]2014'!D241</f>
        <v>16.7</v>
      </c>
      <c r="C241" s="11">
        <f>'[1]2015'!E241</f>
        <v>25</v>
      </c>
      <c r="D241" s="11">
        <f>'[1]2016'!D241</f>
        <v>26.5</v>
      </c>
      <c r="E241" s="11">
        <f>Master_WsurZorn1516!D59</f>
        <v>24.5</v>
      </c>
      <c r="F241" s="11">
        <f>Master_WsurZorn1516!D424</f>
        <v>26.6</v>
      </c>
      <c r="H241" s="3">
        <f t="shared" si="6"/>
        <v>16.7</v>
      </c>
      <c r="I241" s="3">
        <f t="shared" si="7"/>
        <v>26.6</v>
      </c>
    </row>
    <row r="242" spans="1:9" x14ac:dyDescent="0.25">
      <c r="A242" s="8">
        <f>'[1]2015'!B242</f>
        <v>42244</v>
      </c>
      <c r="B242" s="3">
        <f>'[1]2014'!D242</f>
        <v>19.3</v>
      </c>
      <c r="C242" s="11">
        <f>'[1]2015'!E242</f>
        <v>23.2</v>
      </c>
      <c r="D242" s="11">
        <f>'[1]2016'!D242</f>
        <v>27.3</v>
      </c>
      <c r="E242" s="11">
        <f>Master_WsurZorn1516!D60</f>
        <v>20.6</v>
      </c>
      <c r="F242" s="11">
        <f>Master_WsurZorn1516!D425</f>
        <v>26.5</v>
      </c>
      <c r="H242" s="3">
        <f t="shared" si="6"/>
        <v>19.3</v>
      </c>
      <c r="I242" s="3">
        <f t="shared" si="7"/>
        <v>27.3</v>
      </c>
    </row>
    <row r="243" spans="1:9" x14ac:dyDescent="0.25">
      <c r="A243" s="8">
        <f>'[1]2015'!B243</f>
        <v>42245</v>
      </c>
      <c r="B243" s="3">
        <f>'[1]2014'!D243</f>
        <v>18.5</v>
      </c>
      <c r="C243" s="11">
        <f>'[1]2015'!E243</f>
        <v>24.4</v>
      </c>
      <c r="D243" s="11">
        <f>'[1]2016'!D243</f>
        <v>26.9</v>
      </c>
      <c r="E243" s="11">
        <f>Master_WsurZorn1516!D61</f>
        <v>23.3</v>
      </c>
      <c r="F243" s="11">
        <f>Master_WsurZorn1516!D426</f>
        <v>25.3</v>
      </c>
      <c r="H243" s="3">
        <f t="shared" si="6"/>
        <v>18.5</v>
      </c>
      <c r="I243" s="3">
        <f t="shared" si="7"/>
        <v>26.9</v>
      </c>
    </row>
    <row r="244" spans="1:9" x14ac:dyDescent="0.25">
      <c r="A244" s="8">
        <f>'[1]2015'!B244</f>
        <v>42246</v>
      </c>
      <c r="B244" s="3">
        <f>'[1]2014'!D244</f>
        <v>18.600000000000001</v>
      </c>
      <c r="C244" s="11">
        <f>'[1]2015'!E244</f>
        <v>26.2</v>
      </c>
      <c r="D244" s="11">
        <f>'[1]2016'!D244</f>
        <v>21.8</v>
      </c>
      <c r="E244" s="11">
        <f>Master_WsurZorn1516!D62</f>
        <v>26.7</v>
      </c>
      <c r="F244" s="11">
        <f>Master_WsurZorn1516!D427</f>
        <v>21.4</v>
      </c>
      <c r="H244" s="3">
        <f t="shared" si="6"/>
        <v>18.600000000000001</v>
      </c>
      <c r="I244" s="3">
        <f t="shared" si="7"/>
        <v>26.7</v>
      </c>
    </row>
    <row r="245" spans="1:9" x14ac:dyDescent="0.25">
      <c r="A245" s="8">
        <f>'[1]2015'!B245</f>
        <v>42247</v>
      </c>
      <c r="B245" s="3">
        <f>'[1]2014'!D245</f>
        <v>14.8</v>
      </c>
      <c r="C245" s="11">
        <f>'[1]2015'!E245</f>
        <v>25.4</v>
      </c>
      <c r="D245" s="11">
        <f>'[1]2016'!D245</f>
        <v>21.2</v>
      </c>
      <c r="E245" s="11">
        <f>Master_WsurZorn1516!D63</f>
        <v>26.5</v>
      </c>
      <c r="F245" s="11">
        <f>Master_WsurZorn1516!D428</f>
        <v>20.2</v>
      </c>
      <c r="H245" s="3">
        <f t="shared" si="6"/>
        <v>14.8</v>
      </c>
      <c r="I245" s="3">
        <f t="shared" si="7"/>
        <v>26.5</v>
      </c>
    </row>
    <row r="246" spans="1:9" x14ac:dyDescent="0.25">
      <c r="A246" s="8">
        <f>'[1]2015'!B246</f>
        <v>42248</v>
      </c>
      <c r="B246" s="3">
        <f>'[1]2014'!D246</f>
        <v>14.5</v>
      </c>
      <c r="C246" s="11">
        <f>'[1]2015'!E246</f>
        <v>20</v>
      </c>
      <c r="D246" s="11">
        <f>'[1]2016'!D246</f>
        <v>21.9</v>
      </c>
      <c r="E246" s="11">
        <f>Master_WsurZorn1516!D64</f>
        <v>18.8</v>
      </c>
      <c r="F246" s="11">
        <f>Master_WsurZorn1516!D429</f>
        <v>21.6</v>
      </c>
      <c r="H246" s="3">
        <f t="shared" si="6"/>
        <v>14.5</v>
      </c>
      <c r="I246" s="3">
        <f t="shared" si="7"/>
        <v>21.9</v>
      </c>
    </row>
    <row r="247" spans="1:9" x14ac:dyDescent="0.25">
      <c r="A247" s="8">
        <f>'[1]2015'!B247</f>
        <v>42249</v>
      </c>
      <c r="B247" s="3">
        <f>'[1]2014'!D247</f>
        <v>16.100000000000001</v>
      </c>
      <c r="C247" s="11">
        <f>'[1]2015'!E247</f>
        <v>16.8</v>
      </c>
      <c r="D247" s="11">
        <f>'[1]2016'!D247</f>
        <v>22.2</v>
      </c>
      <c r="E247" s="11">
        <f>Master_WsurZorn1516!D65</f>
        <v>16.399999999999999</v>
      </c>
      <c r="F247" s="11">
        <f>Master_WsurZorn1516!D430</f>
        <v>22.1</v>
      </c>
      <c r="H247" s="3">
        <f t="shared" si="6"/>
        <v>16.100000000000001</v>
      </c>
      <c r="I247" s="3">
        <f t="shared" si="7"/>
        <v>22.2</v>
      </c>
    </row>
    <row r="248" spans="1:9" x14ac:dyDescent="0.25">
      <c r="A248" s="8">
        <f>'[1]2015'!B248</f>
        <v>42250</v>
      </c>
      <c r="B248" s="3">
        <f>'[1]2014'!D248</f>
        <v>15.4</v>
      </c>
      <c r="C248" s="11">
        <f>'[1]2015'!E248</f>
        <v>16.899999999999999</v>
      </c>
      <c r="D248" s="11">
        <f>'[1]2016'!D248</f>
        <v>21.2</v>
      </c>
      <c r="E248" s="11">
        <f>Master_WsurZorn1516!D66</f>
        <v>15.9</v>
      </c>
      <c r="F248" s="11">
        <f>Master_WsurZorn1516!D431</f>
        <v>20.7</v>
      </c>
      <c r="H248" s="3">
        <f t="shared" si="6"/>
        <v>15.4</v>
      </c>
      <c r="I248" s="3">
        <f t="shared" si="7"/>
        <v>21.2</v>
      </c>
    </row>
    <row r="249" spans="1:9" x14ac:dyDescent="0.25">
      <c r="A249" s="8">
        <f>'[1]2015'!B249</f>
        <v>42251</v>
      </c>
      <c r="B249" s="3">
        <f>'[1]2014'!D249</f>
        <v>17.7</v>
      </c>
      <c r="C249" s="11">
        <f>'[1]2015'!E249</f>
        <v>16.100000000000001</v>
      </c>
      <c r="D249" s="11">
        <f>'[1]2016'!D249</f>
        <v>21.3</v>
      </c>
      <c r="E249" s="11">
        <f>Master_WsurZorn1516!D67</f>
        <v>14.2</v>
      </c>
      <c r="F249" s="11">
        <f>Master_WsurZorn1516!D432</f>
        <v>21.7</v>
      </c>
      <c r="H249" s="3">
        <f t="shared" si="6"/>
        <v>14.2</v>
      </c>
      <c r="I249" s="3">
        <f t="shared" si="7"/>
        <v>21.7</v>
      </c>
    </row>
    <row r="250" spans="1:9" x14ac:dyDescent="0.25">
      <c r="A250" s="8">
        <f>'[1]2015'!B250</f>
        <v>42252</v>
      </c>
      <c r="B250" s="3">
        <f>'[1]2014'!D250</f>
        <v>19.100000000000001</v>
      </c>
      <c r="C250" s="11">
        <f>'[1]2015'!E250</f>
        <v>13.9</v>
      </c>
      <c r="D250" s="11">
        <f>'[1]2016'!D250</f>
        <v>18.100000000000001</v>
      </c>
      <c r="E250" s="11">
        <f>Master_WsurZorn1516!D68</f>
        <v>13.2</v>
      </c>
      <c r="F250" s="11">
        <f>Master_WsurZorn1516!D433</f>
        <v>18.399999999999999</v>
      </c>
      <c r="H250" s="3">
        <f t="shared" si="6"/>
        <v>13.2</v>
      </c>
      <c r="I250" s="3">
        <f t="shared" si="7"/>
        <v>19.100000000000001</v>
      </c>
    </row>
    <row r="251" spans="1:9" x14ac:dyDescent="0.25">
      <c r="A251" s="8">
        <f>'[1]2015'!B251</f>
        <v>42253</v>
      </c>
      <c r="B251" s="3">
        <f>'[1]2014'!D251</f>
        <v>19.8</v>
      </c>
      <c r="C251" s="11">
        <f>'[1]2015'!E251</f>
        <v>13.4</v>
      </c>
      <c r="D251" s="11">
        <f>'[1]2016'!D251</f>
        <v>16.3</v>
      </c>
      <c r="E251" s="11">
        <f>Master_WsurZorn1516!D69</f>
        <v>12.3</v>
      </c>
      <c r="F251" s="11">
        <f>Master_WsurZorn1516!D434</f>
        <v>17.600000000000001</v>
      </c>
      <c r="H251" s="3">
        <f t="shared" si="6"/>
        <v>12.3</v>
      </c>
      <c r="I251" s="3">
        <f t="shared" si="7"/>
        <v>19.8</v>
      </c>
    </row>
    <row r="252" spans="1:9" x14ac:dyDescent="0.25">
      <c r="A252" s="8">
        <f>'[1]2015'!B252</f>
        <v>42254</v>
      </c>
      <c r="B252" s="3">
        <f>'[1]2014'!D252</f>
        <v>20.6</v>
      </c>
      <c r="C252" s="11">
        <f>'[1]2015'!E252</f>
        <v>13.3</v>
      </c>
      <c r="D252" s="11">
        <f>'[1]2016'!D252</f>
        <v>18.3</v>
      </c>
      <c r="E252" s="11">
        <f>Master_WsurZorn1516!D70</f>
        <v>12.8</v>
      </c>
      <c r="F252" s="11">
        <f>Master_WsurZorn1516!D435</f>
        <v>18.7</v>
      </c>
      <c r="H252" s="3">
        <f t="shared" si="6"/>
        <v>12.8</v>
      </c>
      <c r="I252" s="3">
        <f t="shared" si="7"/>
        <v>20.6</v>
      </c>
    </row>
    <row r="253" spans="1:9" x14ac:dyDescent="0.25">
      <c r="A253" s="8">
        <f>'[1]2015'!B253</f>
        <v>42255</v>
      </c>
      <c r="B253" s="3">
        <f>'[1]2014'!D253</f>
        <v>20.6</v>
      </c>
      <c r="C253" s="11">
        <f>'[1]2015'!E253</f>
        <v>15.9</v>
      </c>
      <c r="D253" s="11">
        <f>'[1]2016'!D253</f>
        <v>19.8</v>
      </c>
      <c r="E253" s="11">
        <f>Master_WsurZorn1516!D71</f>
        <v>15.2</v>
      </c>
      <c r="F253" s="11">
        <f>Master_WsurZorn1516!D436</f>
        <v>19.5</v>
      </c>
      <c r="H253" s="3">
        <f t="shared" si="6"/>
        <v>15.2</v>
      </c>
      <c r="I253" s="3">
        <f t="shared" si="7"/>
        <v>20.6</v>
      </c>
    </row>
    <row r="254" spans="1:9" x14ac:dyDescent="0.25">
      <c r="A254" s="8">
        <f>'[1]2015'!B254</f>
        <v>42256</v>
      </c>
      <c r="B254" s="3">
        <f>'[1]2014'!D254</f>
        <v>19.600000000000001</v>
      </c>
      <c r="C254" s="11">
        <f>'[1]2015'!E254</f>
        <v>16.2</v>
      </c>
      <c r="D254" s="11">
        <f>'[1]2016'!D254</f>
        <v>23.5</v>
      </c>
      <c r="E254" s="11">
        <f>Master_WsurZorn1516!D72</f>
        <v>15.8</v>
      </c>
      <c r="F254" s="11">
        <f>Master_WsurZorn1516!D437</f>
        <v>22.3</v>
      </c>
      <c r="H254" s="3">
        <f t="shared" si="6"/>
        <v>15.8</v>
      </c>
      <c r="I254" s="3">
        <f t="shared" si="7"/>
        <v>23.5</v>
      </c>
    </row>
    <row r="255" spans="1:9" x14ac:dyDescent="0.25">
      <c r="A255" s="8">
        <f>'[1]2015'!B255</f>
        <v>42257</v>
      </c>
      <c r="B255" s="3">
        <f>'[1]2014'!D255</f>
        <v>16.7</v>
      </c>
      <c r="C255" s="11">
        <f>'[1]2015'!E255</f>
        <v>15.6</v>
      </c>
      <c r="D255" s="11">
        <f>'[1]2016'!D255</f>
        <v>22.4</v>
      </c>
      <c r="E255" s="11">
        <f>Master_WsurZorn1516!D73</f>
        <v>14.7</v>
      </c>
      <c r="F255" s="11">
        <f>Master_WsurZorn1516!D438</f>
        <v>21.1</v>
      </c>
      <c r="H255" s="3">
        <f t="shared" si="6"/>
        <v>14.7</v>
      </c>
      <c r="I255" s="3">
        <f t="shared" si="7"/>
        <v>22.4</v>
      </c>
    </row>
    <row r="256" spans="1:9" x14ac:dyDescent="0.25">
      <c r="A256" s="8">
        <f>'[1]2015'!B256</f>
        <v>42258</v>
      </c>
      <c r="B256" s="3">
        <f>'[1]2014'!D256</f>
        <v>14.6</v>
      </c>
      <c r="C256" s="11">
        <f>'[1]2015'!E256</f>
        <v>15.4</v>
      </c>
      <c r="D256" s="11">
        <f>'[1]2016'!D256</f>
        <v>22.7</v>
      </c>
      <c r="E256" s="11">
        <f>Master_WsurZorn1516!D74</f>
        <v>15.4</v>
      </c>
      <c r="F256" s="11">
        <f>Master_WsurZorn1516!D439</f>
        <v>22.4</v>
      </c>
      <c r="H256" s="3">
        <f t="shared" si="6"/>
        <v>14.6</v>
      </c>
      <c r="I256" s="3">
        <f t="shared" si="7"/>
        <v>22.7</v>
      </c>
    </row>
    <row r="257" spans="1:9" x14ac:dyDescent="0.25">
      <c r="A257" s="8">
        <f>'[1]2015'!B257</f>
        <v>42259</v>
      </c>
      <c r="B257" s="3">
        <f>'[1]2014'!D257</f>
        <v>13</v>
      </c>
      <c r="C257" s="11">
        <f>'[1]2015'!E257</f>
        <v>18.8</v>
      </c>
      <c r="D257" s="11">
        <f>'[1]2016'!D257</f>
        <v>22.8</v>
      </c>
      <c r="E257" s="11">
        <f>Master_WsurZorn1516!D75</f>
        <v>17.7</v>
      </c>
      <c r="F257" s="11">
        <f>Master_WsurZorn1516!D440</f>
        <v>22.4</v>
      </c>
      <c r="H257" s="3">
        <f t="shared" si="6"/>
        <v>13</v>
      </c>
      <c r="I257" s="3">
        <f t="shared" si="7"/>
        <v>22.8</v>
      </c>
    </row>
    <row r="258" spans="1:9" x14ac:dyDescent="0.25">
      <c r="A258" s="8">
        <f>'[1]2015'!B258</f>
        <v>42260</v>
      </c>
      <c r="B258" s="3">
        <f>'[1]2014'!D258</f>
        <v>16.3</v>
      </c>
      <c r="C258" s="11">
        <f>'[1]2015'!E258</f>
        <v>17.2</v>
      </c>
      <c r="D258" s="11">
        <f>'[1]2016'!D258</f>
        <v>22.9</v>
      </c>
      <c r="E258" s="11">
        <f>Master_WsurZorn1516!D76</f>
        <v>16.899999999999999</v>
      </c>
      <c r="F258" s="11">
        <f>Master_WsurZorn1516!D441</f>
        <v>23.7</v>
      </c>
      <c r="H258" s="3">
        <f t="shared" si="6"/>
        <v>16.3</v>
      </c>
      <c r="I258" s="3">
        <f t="shared" si="7"/>
        <v>23.7</v>
      </c>
    </row>
    <row r="259" spans="1:9" x14ac:dyDescent="0.25">
      <c r="A259" s="8">
        <f>'[1]2015'!B259</f>
        <v>42261</v>
      </c>
      <c r="B259" s="3">
        <f>'[1]2014'!D259</f>
        <v>17.3</v>
      </c>
      <c r="C259" s="11">
        <f>'[1]2015'!E259</f>
        <v>15.3</v>
      </c>
      <c r="D259" s="11">
        <f>'[1]2016'!D259</f>
        <v>23.7</v>
      </c>
      <c r="E259" s="11">
        <f>Master_WsurZorn1516!D77</f>
        <v>15.3</v>
      </c>
      <c r="F259" s="11">
        <f>Master_WsurZorn1516!D442</f>
        <v>23.9</v>
      </c>
      <c r="H259" s="3">
        <f t="shared" si="6"/>
        <v>15.3</v>
      </c>
      <c r="I259" s="3">
        <f t="shared" si="7"/>
        <v>23.9</v>
      </c>
    </row>
    <row r="260" spans="1:9" x14ac:dyDescent="0.25">
      <c r="A260" s="8">
        <f>'[1]2015'!B260</f>
        <v>42262</v>
      </c>
      <c r="B260" s="3">
        <f>'[1]2014'!D260</f>
        <v>17.600000000000001</v>
      </c>
      <c r="C260" s="11">
        <f>'[1]2015'!E260</f>
        <v>14.2</v>
      </c>
      <c r="D260" s="11">
        <f>'[1]2016'!D260</f>
        <v>23.5</v>
      </c>
      <c r="E260" s="11">
        <f>Master_WsurZorn1516!D78</f>
        <v>13.2</v>
      </c>
      <c r="F260" s="11">
        <f>Master_WsurZorn1516!D443</f>
        <v>23.9</v>
      </c>
      <c r="H260" s="3">
        <f t="shared" ref="H260:H323" si="8">MIN(B260:G260)</f>
        <v>13.2</v>
      </c>
      <c r="I260" s="3">
        <f t="shared" ref="I260:I323" si="9">MAX(B260:G260)</f>
        <v>23.9</v>
      </c>
    </row>
    <row r="261" spans="1:9" x14ac:dyDescent="0.25">
      <c r="A261" s="8">
        <f>'[1]2015'!B261</f>
        <v>42263</v>
      </c>
      <c r="B261" s="3">
        <f>'[1]2014'!D261</f>
        <v>18.7</v>
      </c>
      <c r="C261" s="11">
        <f>'[1]2015'!E261</f>
        <v>17.2</v>
      </c>
      <c r="D261" s="11">
        <f>'[1]2016'!D261</f>
        <v>18.399999999999999</v>
      </c>
      <c r="E261" s="11">
        <f>Master_WsurZorn1516!D79</f>
        <v>15.2</v>
      </c>
      <c r="F261" s="11">
        <f>Master_WsurZorn1516!D444</f>
        <v>19.2</v>
      </c>
      <c r="H261" s="3">
        <f t="shared" si="8"/>
        <v>15.2</v>
      </c>
      <c r="I261" s="3">
        <f t="shared" si="9"/>
        <v>19.2</v>
      </c>
    </row>
    <row r="262" spans="1:9" x14ac:dyDescent="0.25">
      <c r="A262" s="8">
        <f>'[1]2015'!B262</f>
        <v>42264</v>
      </c>
      <c r="B262" s="3">
        <f>'[1]2014'!D262</f>
        <v>19.2</v>
      </c>
      <c r="C262" s="11">
        <f>'[1]2015'!E262</f>
        <v>14.2</v>
      </c>
      <c r="D262" s="11">
        <f>'[1]2016'!D262</f>
        <v>16.100000000000001</v>
      </c>
      <c r="E262" s="11">
        <f>Master_WsurZorn1516!D80</f>
        <v>13.6</v>
      </c>
      <c r="F262" s="11">
        <f>Master_WsurZorn1516!D445</f>
        <v>15.8</v>
      </c>
      <c r="H262" s="3">
        <f t="shared" si="8"/>
        <v>13.6</v>
      </c>
      <c r="I262" s="3">
        <f t="shared" si="9"/>
        <v>19.2</v>
      </c>
    </row>
    <row r="263" spans="1:9" x14ac:dyDescent="0.25">
      <c r="A263" s="8">
        <f>'[1]2015'!B263</f>
        <v>42265</v>
      </c>
      <c r="B263" s="3">
        <f>'[1]2014'!D263</f>
        <v>19.8</v>
      </c>
      <c r="C263" s="11">
        <f>'[1]2015'!E263</f>
        <v>14.5</v>
      </c>
      <c r="D263" s="11">
        <f>'[1]2016'!D263</f>
        <v>15.1</v>
      </c>
      <c r="E263" s="11">
        <f>Master_WsurZorn1516!D81</f>
        <v>14.7</v>
      </c>
      <c r="F263" s="11">
        <f>Master_WsurZorn1516!D446</f>
        <v>15.7</v>
      </c>
      <c r="H263" s="3">
        <f t="shared" si="8"/>
        <v>14.5</v>
      </c>
      <c r="I263" s="3">
        <f t="shared" si="9"/>
        <v>19.8</v>
      </c>
    </row>
    <row r="264" spans="1:9" x14ac:dyDescent="0.25">
      <c r="A264" s="8">
        <f>'[1]2015'!B264</f>
        <v>42266</v>
      </c>
      <c r="B264" s="3">
        <f>'[1]2014'!D264</f>
        <v>19</v>
      </c>
      <c r="C264" s="11">
        <f>'[1]2015'!E264</f>
        <v>13.6</v>
      </c>
      <c r="D264" s="11">
        <f>'[1]2016'!D264</f>
        <v>14.2</v>
      </c>
      <c r="E264" s="11">
        <f>Master_WsurZorn1516!D82</f>
        <v>14.3</v>
      </c>
      <c r="F264" s="11">
        <f>Master_WsurZorn1516!D447</f>
        <v>15</v>
      </c>
      <c r="H264" s="3">
        <f t="shared" si="8"/>
        <v>13.6</v>
      </c>
      <c r="I264" s="3">
        <f t="shared" si="9"/>
        <v>19</v>
      </c>
    </row>
    <row r="265" spans="1:9" x14ac:dyDescent="0.25">
      <c r="A265" s="8">
        <f>'[1]2015'!B265</f>
        <v>42267</v>
      </c>
      <c r="B265" s="3">
        <f>'[1]2014'!D265</f>
        <v>19.3</v>
      </c>
      <c r="C265" s="11">
        <f>'[1]2015'!E265</f>
        <v>14.2</v>
      </c>
      <c r="D265" s="11">
        <f>'[1]2016'!D265</f>
        <v>15.6</v>
      </c>
      <c r="E265" s="11">
        <f>Master_WsurZorn1516!D83</f>
        <v>13.1</v>
      </c>
      <c r="F265" s="11">
        <f>Master_WsurZorn1516!D448</f>
        <v>14.9</v>
      </c>
      <c r="H265" s="3">
        <f t="shared" si="8"/>
        <v>13.1</v>
      </c>
      <c r="I265" s="3">
        <f t="shared" si="9"/>
        <v>19.3</v>
      </c>
    </row>
    <row r="266" spans="1:9" x14ac:dyDescent="0.25">
      <c r="A266" s="8">
        <f>'[1]2015'!B266</f>
        <v>42268</v>
      </c>
      <c r="B266" s="3">
        <f>'[1]2014'!D266</f>
        <v>16.3</v>
      </c>
      <c r="C266" s="11">
        <f>'[1]2015'!E266</f>
        <v>14.1</v>
      </c>
      <c r="D266" s="11">
        <f>'[1]2016'!D266</f>
        <v>14.1</v>
      </c>
      <c r="E266" s="11">
        <f>Master_WsurZorn1516!D84</f>
        <v>13.9</v>
      </c>
      <c r="F266" s="11">
        <f>Master_WsurZorn1516!D449</f>
        <v>13.5</v>
      </c>
      <c r="H266" s="3">
        <f t="shared" si="8"/>
        <v>13.5</v>
      </c>
      <c r="I266" s="3">
        <f t="shared" si="9"/>
        <v>16.3</v>
      </c>
    </row>
    <row r="267" spans="1:9" x14ac:dyDescent="0.25">
      <c r="A267" s="8">
        <f>'[1]2015'!B267</f>
        <v>42269</v>
      </c>
      <c r="B267" s="3">
        <f>'[1]2014'!D267</f>
        <v>12.1</v>
      </c>
      <c r="C267" s="11">
        <f>'[1]2015'!E267</f>
        <v>12.9</v>
      </c>
      <c r="D267" s="11">
        <f>'[1]2016'!D267</f>
        <v>14.6</v>
      </c>
      <c r="E267" s="11">
        <f>Master_WsurZorn1516!D85</f>
        <v>12.9</v>
      </c>
      <c r="F267" s="11">
        <f>Master_WsurZorn1516!D450</f>
        <v>14.3</v>
      </c>
      <c r="H267" s="3">
        <f t="shared" si="8"/>
        <v>12.1</v>
      </c>
      <c r="I267" s="3">
        <f t="shared" si="9"/>
        <v>14.6</v>
      </c>
    </row>
    <row r="268" spans="1:9" x14ac:dyDescent="0.25">
      <c r="A268" s="8">
        <f>'[1]2015'!B268</f>
        <v>42270</v>
      </c>
      <c r="B268" s="3">
        <f>'[1]2014'!D268</f>
        <v>10.9</v>
      </c>
      <c r="C268" s="11">
        <f>'[1]2015'!E268</f>
        <v>11.8</v>
      </c>
      <c r="D268" s="11">
        <f>'[1]2016'!D268</f>
        <v>13.7</v>
      </c>
      <c r="E268" s="11">
        <f>Master_WsurZorn1516!D86</f>
        <v>12</v>
      </c>
      <c r="F268" s="11">
        <f>Master_WsurZorn1516!D451</f>
        <v>14.2</v>
      </c>
      <c r="H268" s="3">
        <f t="shared" si="8"/>
        <v>10.9</v>
      </c>
      <c r="I268" s="3">
        <f t="shared" si="9"/>
        <v>14.2</v>
      </c>
    </row>
    <row r="269" spans="1:9" x14ac:dyDescent="0.25">
      <c r="A269" s="8">
        <f>'[1]2015'!B269</f>
        <v>42271</v>
      </c>
      <c r="B269" s="3">
        <f>'[1]2014'!D269</f>
        <v>12.1</v>
      </c>
      <c r="C269" s="11">
        <f>'[1]2015'!E269</f>
        <v>13.1</v>
      </c>
      <c r="D269" s="11">
        <f>'[1]2016'!D269</f>
        <v>14.5</v>
      </c>
      <c r="E269" s="11">
        <f>Master_WsurZorn1516!D87</f>
        <v>13.6</v>
      </c>
      <c r="F269" s="11">
        <f>Master_WsurZorn1516!D452</f>
        <v>15.7</v>
      </c>
      <c r="H269" s="3">
        <f t="shared" si="8"/>
        <v>12.1</v>
      </c>
      <c r="I269" s="3">
        <f t="shared" si="9"/>
        <v>15.7</v>
      </c>
    </row>
    <row r="270" spans="1:9" x14ac:dyDescent="0.25">
      <c r="A270" s="8">
        <f>'[1]2015'!B270</f>
        <v>42272</v>
      </c>
      <c r="B270" s="3">
        <f>'[1]2014'!D270</f>
        <v>13.1</v>
      </c>
      <c r="C270" s="11">
        <f>'[1]2015'!E270</f>
        <v>13.8</v>
      </c>
      <c r="D270" s="11">
        <f>'[1]2016'!D270</f>
        <v>15.5</v>
      </c>
      <c r="E270" s="11">
        <f>Master_WsurZorn1516!D88</f>
        <v>13.8</v>
      </c>
      <c r="F270" s="11">
        <f>Master_WsurZorn1516!D453</f>
        <v>16.3</v>
      </c>
      <c r="H270" s="3">
        <f t="shared" si="8"/>
        <v>13.1</v>
      </c>
      <c r="I270" s="3">
        <f t="shared" si="9"/>
        <v>16.3</v>
      </c>
    </row>
    <row r="271" spans="1:9" x14ac:dyDescent="0.25">
      <c r="A271" s="8">
        <f>'[1]2015'!B271</f>
        <v>42273</v>
      </c>
      <c r="B271" s="3">
        <f>'[1]2014'!D271</f>
        <v>12.9</v>
      </c>
      <c r="C271" s="11">
        <f>'[1]2015'!E271</f>
        <v>14.9</v>
      </c>
      <c r="D271" s="11">
        <f>'[1]2016'!D271</f>
        <v>18.5</v>
      </c>
      <c r="E271" s="11">
        <f>Master_WsurZorn1516!D89</f>
        <v>14.2</v>
      </c>
      <c r="F271" s="11">
        <f>Master_WsurZorn1516!D454</f>
        <v>17.5</v>
      </c>
      <c r="H271" s="3">
        <f t="shared" si="8"/>
        <v>12.9</v>
      </c>
      <c r="I271" s="3">
        <f t="shared" si="9"/>
        <v>18.5</v>
      </c>
    </row>
    <row r="272" spans="1:9" x14ac:dyDescent="0.25">
      <c r="A272" s="8">
        <f>'[1]2015'!B272</f>
        <v>42274</v>
      </c>
      <c r="B272" s="3">
        <f>'[1]2014'!D272</f>
        <v>15.1</v>
      </c>
      <c r="C272" s="11">
        <f>'[1]2015'!E272</f>
        <v>13.6</v>
      </c>
      <c r="D272" s="11">
        <f>'[1]2016'!D272</f>
        <v>16.7</v>
      </c>
      <c r="E272" s="11">
        <f>Master_WsurZorn1516!D90</f>
        <v>13.5</v>
      </c>
      <c r="F272" s="11">
        <f>Master_WsurZorn1516!D455</f>
        <v>16.5</v>
      </c>
      <c r="H272" s="3">
        <f t="shared" si="8"/>
        <v>13.5</v>
      </c>
      <c r="I272" s="3">
        <f t="shared" si="9"/>
        <v>16.7</v>
      </c>
    </row>
    <row r="273" spans="1:9" x14ac:dyDescent="0.25">
      <c r="A273" s="8">
        <f>'[1]2015'!B273</f>
        <v>42275</v>
      </c>
      <c r="B273" s="3">
        <f>'[1]2014'!D273</f>
        <v>17.600000000000001</v>
      </c>
      <c r="C273" s="11">
        <f>'[1]2015'!E273</f>
        <v>12.6</v>
      </c>
      <c r="D273" s="11">
        <f>'[1]2016'!D273</f>
        <v>16.3</v>
      </c>
      <c r="E273" s="11">
        <f>Master_WsurZorn1516!D91</f>
        <v>12</v>
      </c>
      <c r="F273" s="11">
        <f>Master_WsurZorn1516!D456</f>
        <v>16.600000000000001</v>
      </c>
      <c r="H273" s="3">
        <f t="shared" si="8"/>
        <v>12</v>
      </c>
      <c r="I273" s="3">
        <f t="shared" si="9"/>
        <v>17.600000000000001</v>
      </c>
    </row>
    <row r="274" spans="1:9" x14ac:dyDescent="0.25">
      <c r="A274" s="8">
        <f>'[1]2015'!B274</f>
        <v>42276</v>
      </c>
      <c r="B274" s="3">
        <f>'[1]2014'!D274</f>
        <v>19.2</v>
      </c>
      <c r="C274" s="11">
        <f>'[1]2015'!E274</f>
        <v>12.9</v>
      </c>
      <c r="D274" s="11">
        <f>'[1]2016'!D274</f>
        <v>16.5</v>
      </c>
      <c r="E274" s="11">
        <f>Master_WsurZorn1516!D92</f>
        <v>12.6</v>
      </c>
      <c r="F274" s="11">
        <f>Master_WsurZorn1516!D457</f>
        <v>17.3</v>
      </c>
      <c r="H274" s="3">
        <f t="shared" si="8"/>
        <v>12.6</v>
      </c>
      <c r="I274" s="3">
        <f t="shared" si="9"/>
        <v>19.2</v>
      </c>
    </row>
    <row r="275" spans="1:9" x14ac:dyDescent="0.25">
      <c r="A275" s="8">
        <f>'[1]2015'!B275</f>
        <v>42277</v>
      </c>
      <c r="B275" s="3">
        <f>'[1]2014'!D275</f>
        <v>17.100000000000001</v>
      </c>
      <c r="C275" s="11">
        <f>'[1]2015'!E275</f>
        <v>12</v>
      </c>
      <c r="D275" s="11">
        <f>'[1]2016'!D275</f>
        <v>18.2</v>
      </c>
      <c r="E275" s="11">
        <f>Master_WsurZorn1516!D93</f>
        <v>11.8</v>
      </c>
      <c r="F275" s="11">
        <f>Master_WsurZorn1516!D458</f>
        <v>19.2</v>
      </c>
      <c r="H275" s="3">
        <f t="shared" si="8"/>
        <v>11.8</v>
      </c>
      <c r="I275" s="3">
        <f t="shared" si="9"/>
        <v>19.2</v>
      </c>
    </row>
    <row r="276" spans="1:9" x14ac:dyDescent="0.25">
      <c r="A276" s="8">
        <f>'[1]2015'!B276</f>
        <v>42278</v>
      </c>
      <c r="B276" s="3">
        <f>'[1]2014'!D276</f>
        <v>17.5</v>
      </c>
      <c r="C276" s="11">
        <f>'[1]2015'!E276</f>
        <v>11</v>
      </c>
      <c r="D276" s="11">
        <f>'[1]2016'!D276</f>
        <v>17.7</v>
      </c>
      <c r="E276" s="11">
        <f>Master_WsurZorn1516!D94</f>
        <v>11.1</v>
      </c>
      <c r="F276" s="11">
        <f>Master_WsurZorn1516!D459</f>
        <v>16.8</v>
      </c>
      <c r="H276" s="3">
        <f t="shared" si="8"/>
        <v>11</v>
      </c>
      <c r="I276" s="3">
        <f t="shared" si="9"/>
        <v>17.7</v>
      </c>
    </row>
    <row r="277" spans="1:9" x14ac:dyDescent="0.25">
      <c r="A277" s="8">
        <f>'[1]2015'!B277</f>
        <v>42279</v>
      </c>
      <c r="B277" s="3">
        <f>'[1]2014'!D277</f>
        <v>16.5</v>
      </c>
      <c r="C277" s="11">
        <f>'[1]2015'!E277</f>
        <v>12.8</v>
      </c>
      <c r="D277" s="11">
        <f>'[1]2016'!D277</f>
        <v>14.8</v>
      </c>
      <c r="E277" s="11">
        <f>Master_WsurZorn1516!D95</f>
        <v>13.2</v>
      </c>
      <c r="F277" s="11">
        <f>Master_WsurZorn1516!D460</f>
        <v>14.5</v>
      </c>
      <c r="H277" s="3">
        <f t="shared" si="8"/>
        <v>12.8</v>
      </c>
      <c r="I277" s="3">
        <f t="shared" si="9"/>
        <v>16.5</v>
      </c>
    </row>
    <row r="278" spans="1:9" x14ac:dyDescent="0.25">
      <c r="A278" s="8">
        <f>'[1]2015'!B278</f>
        <v>42280</v>
      </c>
      <c r="B278" s="3">
        <f>'[1]2014'!D278</f>
        <v>14.8</v>
      </c>
      <c r="C278" s="11">
        <f>'[1]2015'!E278</f>
        <v>15.4</v>
      </c>
      <c r="D278" s="11">
        <f>'[1]2016'!D278</f>
        <v>13.7</v>
      </c>
      <c r="E278" s="11">
        <f>Master_WsurZorn1516!D96</f>
        <v>15.1</v>
      </c>
      <c r="F278" s="11">
        <f>Master_WsurZorn1516!D461</f>
        <v>13.2</v>
      </c>
      <c r="H278" s="3">
        <f t="shared" si="8"/>
        <v>13.2</v>
      </c>
      <c r="I278" s="3">
        <f t="shared" si="9"/>
        <v>15.4</v>
      </c>
    </row>
    <row r="279" spans="1:9" x14ac:dyDescent="0.25">
      <c r="A279" s="8">
        <f>'[1]2015'!B279</f>
        <v>42281</v>
      </c>
      <c r="B279" s="3">
        <f>'[1]2014'!D279</f>
        <v>14.8</v>
      </c>
      <c r="C279" s="11">
        <f>'[1]2015'!E279</f>
        <v>13.7</v>
      </c>
      <c r="D279" s="11">
        <f>'[1]2016'!D279</f>
        <v>13.2</v>
      </c>
      <c r="E279" s="11">
        <f>Master_WsurZorn1516!D97</f>
        <v>13.3</v>
      </c>
      <c r="F279" s="11">
        <f>Master_WsurZorn1516!D462</f>
        <v>12.2</v>
      </c>
      <c r="H279" s="3">
        <f t="shared" si="8"/>
        <v>12.2</v>
      </c>
      <c r="I279" s="3">
        <f t="shared" si="9"/>
        <v>14.8</v>
      </c>
    </row>
    <row r="280" spans="1:9" x14ac:dyDescent="0.25">
      <c r="A280" s="8">
        <f>'[1]2015'!B280</f>
        <v>42282</v>
      </c>
      <c r="B280" s="3">
        <f>'[1]2014'!D280</f>
        <v>14.6</v>
      </c>
      <c r="C280" s="11">
        <f>'[1]2015'!E280</f>
        <v>15.1</v>
      </c>
      <c r="D280" s="11">
        <f>'[1]2016'!D280</f>
        <v>12.4</v>
      </c>
      <c r="E280" s="11">
        <f>Master_WsurZorn1516!D98</f>
        <v>13.1</v>
      </c>
      <c r="F280" s="11">
        <f>Master_WsurZorn1516!D463</f>
        <v>11</v>
      </c>
      <c r="H280" s="3">
        <f t="shared" si="8"/>
        <v>11</v>
      </c>
      <c r="I280" s="3">
        <f t="shared" si="9"/>
        <v>15.1</v>
      </c>
    </row>
    <row r="281" spans="1:9" x14ac:dyDescent="0.25">
      <c r="A281" s="8">
        <f>'[1]2015'!B281</f>
        <v>42283</v>
      </c>
      <c r="B281" s="3">
        <f>'[1]2014'!D281</f>
        <v>14.2</v>
      </c>
      <c r="C281" s="11">
        <f>'[1]2015'!E281</f>
        <v>15.9</v>
      </c>
      <c r="D281" s="11">
        <f>'[1]2016'!D281</f>
        <v>10.1</v>
      </c>
      <c r="E281" s="11">
        <f>Master_WsurZorn1516!D99</f>
        <v>15.9</v>
      </c>
      <c r="F281" s="11">
        <f>Master_WsurZorn1516!D464</f>
        <v>8.6</v>
      </c>
      <c r="H281" s="3">
        <f t="shared" si="8"/>
        <v>8.6</v>
      </c>
      <c r="I281" s="3">
        <f t="shared" si="9"/>
        <v>15.9</v>
      </c>
    </row>
    <row r="282" spans="1:9" x14ac:dyDescent="0.25">
      <c r="A282" s="8">
        <f>'[1]2015'!B282</f>
        <v>42284</v>
      </c>
      <c r="B282" s="3">
        <f>'[1]2014'!D282</f>
        <v>13.8</v>
      </c>
      <c r="C282" s="11">
        <f>'[1]2015'!E282</f>
        <v>14.1</v>
      </c>
      <c r="D282" s="11">
        <f>'[1]2016'!D282</f>
        <v>8.8000000000000007</v>
      </c>
      <c r="E282" s="11">
        <f>Master_WsurZorn1516!D100</f>
        <v>13.9</v>
      </c>
      <c r="F282" s="11">
        <f>Master_WsurZorn1516!D465</f>
        <v>7.9</v>
      </c>
      <c r="H282" s="3">
        <f t="shared" si="8"/>
        <v>7.9</v>
      </c>
      <c r="I282" s="3">
        <f t="shared" si="9"/>
        <v>14.1</v>
      </c>
    </row>
    <row r="283" spans="1:9" x14ac:dyDescent="0.25">
      <c r="A283" s="8">
        <f>'[1]2015'!B283</f>
        <v>42285</v>
      </c>
      <c r="B283" s="3">
        <f>'[1]2014'!D283</f>
        <v>16.899999999999999</v>
      </c>
      <c r="C283" s="11">
        <f>'[1]2015'!E283</f>
        <v>12</v>
      </c>
      <c r="D283" s="11">
        <f>'[1]2016'!D283</f>
        <v>10.9</v>
      </c>
      <c r="E283" s="11">
        <f>Master_WsurZorn1516!D101</f>
        <v>12</v>
      </c>
      <c r="F283" s="11">
        <f>Master_WsurZorn1516!D466</f>
        <v>10.5</v>
      </c>
      <c r="H283" s="3">
        <f t="shared" si="8"/>
        <v>10.5</v>
      </c>
      <c r="I283" s="3">
        <f t="shared" si="9"/>
        <v>16.899999999999999</v>
      </c>
    </row>
    <row r="284" spans="1:9" x14ac:dyDescent="0.25">
      <c r="A284" s="8">
        <f>'[1]2015'!B284</f>
        <v>42286</v>
      </c>
      <c r="B284" s="3">
        <f>'[1]2014'!D284</f>
        <v>17.899999999999999</v>
      </c>
      <c r="C284" s="11">
        <f>'[1]2015'!E284</f>
        <v>12.9</v>
      </c>
      <c r="D284" s="11">
        <f>'[1]2016'!D284</f>
        <v>9.9</v>
      </c>
      <c r="E284" s="11">
        <f>Master_WsurZorn1516!D102</f>
        <v>12.6</v>
      </c>
      <c r="F284" s="11">
        <f>Master_WsurZorn1516!D467</f>
        <v>9.1999999999999993</v>
      </c>
      <c r="H284" s="3">
        <f t="shared" si="8"/>
        <v>9.1999999999999993</v>
      </c>
      <c r="I284" s="3">
        <f t="shared" si="9"/>
        <v>17.899999999999999</v>
      </c>
    </row>
    <row r="285" spans="1:9" x14ac:dyDescent="0.25">
      <c r="A285" s="8">
        <f>'[1]2015'!B285</f>
        <v>42287</v>
      </c>
      <c r="B285" s="3">
        <f>'[1]2014'!D285</f>
        <v>15.2</v>
      </c>
      <c r="C285" s="11">
        <f>'[1]2015'!E285</f>
        <v>11.7</v>
      </c>
      <c r="D285" s="11">
        <f>'[1]2016'!D285</f>
        <v>7.6</v>
      </c>
      <c r="E285" s="11">
        <f>Master_WsurZorn1516!D103</f>
        <v>11.1</v>
      </c>
      <c r="F285" s="11">
        <f>Master_WsurZorn1516!D468</f>
        <v>7.7</v>
      </c>
      <c r="H285" s="3">
        <f t="shared" si="8"/>
        <v>7.6</v>
      </c>
      <c r="I285" s="3">
        <f t="shared" si="9"/>
        <v>15.2</v>
      </c>
    </row>
    <row r="286" spans="1:9" x14ac:dyDescent="0.25">
      <c r="A286" s="8">
        <f>'[1]2015'!B286</f>
        <v>42288</v>
      </c>
      <c r="B286" s="3">
        <f>'[1]2014'!D286</f>
        <v>15</v>
      </c>
      <c r="C286" s="11">
        <f>'[1]2015'!E286</f>
        <v>11.1</v>
      </c>
      <c r="D286" s="11">
        <f>'[1]2016'!D286</f>
        <v>7.7</v>
      </c>
      <c r="E286" s="11">
        <f>Master_WsurZorn1516!D104</f>
        <v>9.6</v>
      </c>
      <c r="F286" s="11">
        <f>Master_WsurZorn1516!D469</f>
        <v>7.1</v>
      </c>
      <c r="H286" s="3">
        <f t="shared" si="8"/>
        <v>7.1</v>
      </c>
      <c r="I286" s="3">
        <f t="shared" si="9"/>
        <v>15</v>
      </c>
    </row>
    <row r="287" spans="1:9" x14ac:dyDescent="0.25">
      <c r="A287" s="8">
        <f>'[1]2015'!B287</f>
        <v>42289</v>
      </c>
      <c r="B287" s="3">
        <f>'[1]2014'!D287</f>
        <v>13.1</v>
      </c>
      <c r="C287" s="11">
        <f>'[1]2015'!E287</f>
        <v>8.4</v>
      </c>
      <c r="D287" s="11">
        <f>'[1]2016'!D287</f>
        <v>8.1</v>
      </c>
      <c r="E287" s="11">
        <f>Master_WsurZorn1516!D105</f>
        <v>7.4</v>
      </c>
      <c r="F287" s="11">
        <f>Master_WsurZorn1516!D470</f>
        <v>8.1999999999999993</v>
      </c>
      <c r="H287" s="3">
        <f t="shared" si="8"/>
        <v>7.4</v>
      </c>
      <c r="I287" s="3">
        <f t="shared" si="9"/>
        <v>13.1</v>
      </c>
    </row>
    <row r="288" spans="1:9" x14ac:dyDescent="0.25">
      <c r="A288" s="8">
        <f>'[1]2015'!B288</f>
        <v>42290</v>
      </c>
      <c r="B288" s="3">
        <f>'[1]2014'!D288</f>
        <v>15</v>
      </c>
      <c r="C288" s="11">
        <f>'[1]2015'!E288</f>
        <v>8</v>
      </c>
      <c r="D288" s="11"/>
      <c r="E288" s="11">
        <f>Master_WsurZorn1516!D106</f>
        <v>6.6</v>
      </c>
      <c r="F288" s="11">
        <f>Master_WsurZorn1516!D471</f>
        <v>8</v>
      </c>
      <c r="H288" s="3">
        <f t="shared" si="8"/>
        <v>6.6</v>
      </c>
      <c r="I288" s="3">
        <f t="shared" si="9"/>
        <v>15</v>
      </c>
    </row>
    <row r="289" spans="1:9" x14ac:dyDescent="0.25">
      <c r="A289" s="8">
        <f>'[1]2015'!B289</f>
        <v>42291</v>
      </c>
      <c r="B289" s="3">
        <f>'[1]2014'!D289</f>
        <v>15.8</v>
      </c>
      <c r="C289" s="11">
        <f>'[1]2015'!E289</f>
        <v>5.2</v>
      </c>
      <c r="D289" s="11"/>
      <c r="E289" s="11">
        <f>Master_WsurZorn1516!D107</f>
        <v>4.5</v>
      </c>
      <c r="F289" s="11">
        <f>Master_WsurZorn1516!D472</f>
        <v>7.3</v>
      </c>
      <c r="H289" s="3">
        <f t="shared" si="8"/>
        <v>4.5</v>
      </c>
      <c r="I289" s="3">
        <f t="shared" si="9"/>
        <v>15.8</v>
      </c>
    </row>
    <row r="290" spans="1:9" x14ac:dyDescent="0.25">
      <c r="A290" s="8">
        <f>'[1]2015'!B290</f>
        <v>42292</v>
      </c>
      <c r="B290" s="3">
        <f>'[1]2014'!D290</f>
        <v>15.6</v>
      </c>
      <c r="C290" s="11">
        <f>'[1]2015'!E290</f>
        <v>4.9000000000000004</v>
      </c>
      <c r="D290" s="11"/>
      <c r="E290" s="11">
        <f>Master_WsurZorn1516!D108</f>
        <v>5.2</v>
      </c>
      <c r="F290" s="11">
        <f>Master_WsurZorn1516!D473</f>
        <v>8.1999999999999993</v>
      </c>
      <c r="H290" s="3">
        <f t="shared" si="8"/>
        <v>4.9000000000000004</v>
      </c>
      <c r="I290" s="3">
        <f t="shared" si="9"/>
        <v>15.6</v>
      </c>
    </row>
    <row r="291" spans="1:9" x14ac:dyDescent="0.25">
      <c r="A291" s="8">
        <f>'[1]2015'!B291</f>
        <v>42293</v>
      </c>
      <c r="B291" s="3">
        <f>'[1]2014'!D291</f>
        <v>15.3</v>
      </c>
      <c r="C291" s="11">
        <f>'[1]2015'!E291</f>
        <v>5.8</v>
      </c>
      <c r="D291" s="11"/>
      <c r="E291" s="11">
        <f>Master_WsurZorn1516!D109</f>
        <v>5.4</v>
      </c>
      <c r="F291" s="11">
        <f>Master_WsurZorn1516!D474</f>
        <v>11.3</v>
      </c>
      <c r="H291" s="3">
        <f t="shared" si="8"/>
        <v>5.4</v>
      </c>
      <c r="I291" s="3">
        <f t="shared" si="9"/>
        <v>15.3</v>
      </c>
    </row>
    <row r="292" spans="1:9" x14ac:dyDescent="0.25">
      <c r="A292" s="8">
        <f>'[1]2015'!B292</f>
        <v>42294</v>
      </c>
      <c r="B292" s="3">
        <f>'[1]2014'!D292</f>
        <v>14.7</v>
      </c>
      <c r="C292" s="11">
        <f>'[1]2015'!E292</f>
        <v>5.5</v>
      </c>
      <c r="D292" s="11"/>
      <c r="E292" s="11">
        <f>Master_WsurZorn1516!D110</f>
        <v>5.7</v>
      </c>
      <c r="F292" s="11">
        <f>Master_WsurZorn1516!D475</f>
        <v>10.4</v>
      </c>
      <c r="H292" s="3">
        <f t="shared" si="8"/>
        <v>5.5</v>
      </c>
      <c r="I292" s="3">
        <f t="shared" si="9"/>
        <v>14.7</v>
      </c>
    </row>
    <row r="293" spans="1:9" x14ac:dyDescent="0.25">
      <c r="A293" s="8">
        <f>'[1]2015'!B293</f>
        <v>42295</v>
      </c>
      <c r="B293" s="3">
        <f>'[1]2014'!D293</f>
        <v>16.600000000000001</v>
      </c>
      <c r="C293" s="11">
        <f>'[1]2015'!E293</f>
        <v>7.1</v>
      </c>
      <c r="D293" s="11"/>
      <c r="E293" s="11">
        <f>Master_WsurZorn1516!D111</f>
        <v>6.9</v>
      </c>
      <c r="F293" s="11">
        <f>Master_WsurZorn1516!D476</f>
        <v>11.4</v>
      </c>
      <c r="H293" s="3">
        <f t="shared" si="8"/>
        <v>6.9</v>
      </c>
      <c r="I293" s="3">
        <f t="shared" si="9"/>
        <v>16.600000000000001</v>
      </c>
    </row>
    <row r="294" spans="1:9" x14ac:dyDescent="0.25">
      <c r="A294" s="8">
        <f>'[1]2015'!B294</f>
        <v>42296</v>
      </c>
      <c r="B294" s="3">
        <f>'[1]2014'!D294</f>
        <v>18.600000000000001</v>
      </c>
      <c r="C294" s="11">
        <f>'[1]2015'!E294</f>
        <v>7.6</v>
      </c>
      <c r="D294" s="11"/>
      <c r="E294" s="11">
        <f>Master_WsurZorn1516!D112</f>
        <v>6.8</v>
      </c>
      <c r="F294" s="11">
        <f>Master_WsurZorn1516!D477</f>
        <v>12.6</v>
      </c>
      <c r="H294" s="3">
        <f t="shared" si="8"/>
        <v>6.8</v>
      </c>
      <c r="I294" s="3">
        <f t="shared" si="9"/>
        <v>18.600000000000001</v>
      </c>
    </row>
    <row r="295" spans="1:9" x14ac:dyDescent="0.25">
      <c r="A295" s="8">
        <f>'[1]2015'!B295</f>
        <v>42297</v>
      </c>
      <c r="B295" s="3">
        <f>'[1]2014'!D295</f>
        <v>18.100000000000001</v>
      </c>
      <c r="C295" s="11">
        <f>'[1]2015'!E295</f>
        <v>7.4</v>
      </c>
      <c r="D295" s="11"/>
      <c r="E295" s="11">
        <f>Master_WsurZorn1516!D113</f>
        <v>8</v>
      </c>
      <c r="F295" s="11">
        <f>Master_WsurZorn1516!D478</f>
        <v>9.5</v>
      </c>
      <c r="H295" s="3">
        <f t="shared" si="8"/>
        <v>7.4</v>
      </c>
      <c r="I295" s="3">
        <f t="shared" si="9"/>
        <v>18.100000000000001</v>
      </c>
    </row>
    <row r="296" spans="1:9" x14ac:dyDescent="0.25">
      <c r="A296" s="8">
        <f>'[1]2015'!B296</f>
        <v>42298</v>
      </c>
      <c r="B296" s="3">
        <f>'[1]2014'!D296</f>
        <v>13.8</v>
      </c>
      <c r="C296" s="11">
        <f>'[1]2015'!E296</f>
        <v>8.9</v>
      </c>
      <c r="D296" s="11"/>
      <c r="E296" s="11">
        <f>Master_WsurZorn1516!D114</f>
        <v>9.1</v>
      </c>
      <c r="F296" s="11">
        <f>Master_WsurZorn1516!D479</f>
        <v>9.1</v>
      </c>
      <c r="H296" s="3">
        <f t="shared" si="8"/>
        <v>8.9</v>
      </c>
      <c r="I296" s="3">
        <f t="shared" si="9"/>
        <v>13.8</v>
      </c>
    </row>
    <row r="297" spans="1:9" x14ac:dyDescent="0.25">
      <c r="A297" s="8">
        <f>'[1]2015'!B297</f>
        <v>42299</v>
      </c>
      <c r="B297" s="3">
        <f>'[1]2014'!D297</f>
        <v>8.3000000000000007</v>
      </c>
      <c r="C297" s="11">
        <f>'[1]2015'!E297</f>
        <v>9.1</v>
      </c>
      <c r="D297" s="11"/>
      <c r="E297" s="11">
        <f>Master_WsurZorn1516!D115</f>
        <v>9.4</v>
      </c>
      <c r="F297" s="11">
        <f>Master_WsurZorn1516!D480</f>
        <v>7.5</v>
      </c>
      <c r="H297" s="3">
        <f t="shared" si="8"/>
        <v>7.5</v>
      </c>
      <c r="I297" s="3">
        <f t="shared" si="9"/>
        <v>9.4</v>
      </c>
    </row>
    <row r="298" spans="1:9" x14ac:dyDescent="0.25">
      <c r="A298" s="8">
        <f>'[1]2015'!B298</f>
        <v>42300</v>
      </c>
      <c r="B298" s="3">
        <f>'[1]2014'!D298</f>
        <v>9</v>
      </c>
      <c r="C298" s="11">
        <f>'[1]2015'!E298</f>
        <v>11.7</v>
      </c>
      <c r="D298" s="11"/>
      <c r="E298" s="11">
        <f>Master_WsurZorn1516!D116</f>
        <v>11.2</v>
      </c>
      <c r="F298" s="11">
        <f>Master_WsurZorn1516!D481</f>
        <v>8.1999999999999993</v>
      </c>
      <c r="H298" s="3">
        <f t="shared" si="8"/>
        <v>8.1999999999999993</v>
      </c>
      <c r="I298" s="3">
        <f t="shared" si="9"/>
        <v>11.7</v>
      </c>
    </row>
    <row r="299" spans="1:9" x14ac:dyDescent="0.25">
      <c r="A299" s="8">
        <f>'[1]2015'!B299</f>
        <v>42301</v>
      </c>
      <c r="B299" s="3">
        <f>'[1]2014'!D299</f>
        <v>9</v>
      </c>
      <c r="C299" s="11">
        <f>'[1]2015'!E299</f>
        <v>12.5</v>
      </c>
      <c r="D299" s="11"/>
      <c r="E299" s="11">
        <f>Master_WsurZorn1516!D117</f>
        <v>11.9</v>
      </c>
      <c r="F299" s="11">
        <f>Master_WsurZorn1516!D482</f>
        <v>5.9</v>
      </c>
      <c r="H299" s="3">
        <f t="shared" si="8"/>
        <v>5.9</v>
      </c>
      <c r="I299" s="3">
        <f t="shared" si="9"/>
        <v>12.5</v>
      </c>
    </row>
    <row r="300" spans="1:9" x14ac:dyDescent="0.25">
      <c r="A300" s="8">
        <f>'[1]2015'!B300</f>
        <v>42302</v>
      </c>
      <c r="B300" s="3">
        <f>'[1]2014'!D300</f>
        <v>11.5</v>
      </c>
      <c r="C300" s="11">
        <f>'[1]2015'!E300</f>
        <v>13.3</v>
      </c>
      <c r="D300" s="11"/>
      <c r="E300" s="11">
        <f>Master_WsurZorn1516!D118</f>
        <v>12.8</v>
      </c>
      <c r="F300" s="11">
        <f>Master_WsurZorn1516!D483</f>
        <v>11</v>
      </c>
      <c r="H300" s="3">
        <f t="shared" si="8"/>
        <v>11</v>
      </c>
      <c r="I300" s="3">
        <f t="shared" si="9"/>
        <v>13.3</v>
      </c>
    </row>
    <row r="301" spans="1:9" x14ac:dyDescent="0.25">
      <c r="A301" s="8">
        <f>'[1]2015'!B301</f>
        <v>42303</v>
      </c>
      <c r="B301" s="3">
        <f>'[1]2014'!D301</f>
        <v>12.3</v>
      </c>
      <c r="C301" s="11">
        <f>'[1]2015'!E301</f>
        <v>8.6</v>
      </c>
      <c r="D301" s="11"/>
      <c r="E301" s="11">
        <f>Master_WsurZorn1516!D119</f>
        <v>7.9</v>
      </c>
      <c r="F301" s="11">
        <f>Master_WsurZorn1516!D484</f>
        <v>12.1</v>
      </c>
      <c r="H301" s="3">
        <f t="shared" si="8"/>
        <v>7.9</v>
      </c>
      <c r="I301" s="3">
        <f t="shared" si="9"/>
        <v>12.3</v>
      </c>
    </row>
    <row r="302" spans="1:9" x14ac:dyDescent="0.25">
      <c r="A302" s="8">
        <f>'[1]2015'!B302</f>
        <v>42304</v>
      </c>
      <c r="B302" s="3">
        <f>'[1]2014'!D302</f>
        <v>9.9</v>
      </c>
      <c r="C302" s="11">
        <f>'[1]2015'!E302</f>
        <v>8.5</v>
      </c>
      <c r="D302" s="11"/>
      <c r="E302" s="11">
        <f>Master_WsurZorn1516!D120</f>
        <v>7.1</v>
      </c>
      <c r="F302" s="11">
        <f>Master_WsurZorn1516!D485</f>
        <v>10.3</v>
      </c>
      <c r="H302" s="3">
        <f t="shared" si="8"/>
        <v>7.1</v>
      </c>
      <c r="I302" s="3">
        <f t="shared" si="9"/>
        <v>10.3</v>
      </c>
    </row>
    <row r="303" spans="1:9" x14ac:dyDescent="0.25">
      <c r="A303" s="8">
        <f>'[1]2015'!B303</f>
        <v>42305</v>
      </c>
      <c r="B303" s="3">
        <f>'[1]2014'!D303</f>
        <v>9.1</v>
      </c>
      <c r="C303" s="11">
        <f>'[1]2015'!E303</f>
        <v>9.3000000000000007</v>
      </c>
      <c r="D303" s="11"/>
      <c r="E303" s="11">
        <f>Master_WsurZorn1516!D121</f>
        <v>7.6</v>
      </c>
      <c r="F303" s="11">
        <f>Master_WsurZorn1516!D486</f>
        <v>8.3000000000000007</v>
      </c>
      <c r="H303" s="3">
        <f t="shared" si="8"/>
        <v>7.6</v>
      </c>
      <c r="I303" s="3">
        <f t="shared" si="9"/>
        <v>9.3000000000000007</v>
      </c>
    </row>
    <row r="304" spans="1:9" x14ac:dyDescent="0.25">
      <c r="A304" s="8">
        <f>'[1]2015'!B304</f>
        <v>42306</v>
      </c>
      <c r="B304" s="3">
        <f>'[1]2014'!D304</f>
        <v>9.6999999999999993</v>
      </c>
      <c r="C304" s="11">
        <f>'[1]2015'!E304</f>
        <v>10.5</v>
      </c>
      <c r="D304" s="11"/>
      <c r="E304" s="11">
        <f>Master_WsurZorn1516!D122</f>
        <v>10.6</v>
      </c>
      <c r="F304" s="11">
        <f>Master_WsurZorn1516!D487</f>
        <v>7.5</v>
      </c>
      <c r="H304" s="3">
        <f t="shared" si="8"/>
        <v>7.5</v>
      </c>
      <c r="I304" s="3">
        <f t="shared" si="9"/>
        <v>10.6</v>
      </c>
    </row>
    <row r="305" spans="1:9" x14ac:dyDescent="0.25">
      <c r="A305" s="8">
        <f>'[1]2015'!B305</f>
        <v>42307</v>
      </c>
      <c r="B305" s="3">
        <f>'[1]2014'!D305</f>
        <v>11.9</v>
      </c>
      <c r="C305" s="11">
        <f>'[1]2015'!E305</f>
        <v>8.1999999999999993</v>
      </c>
      <c r="D305" s="11"/>
      <c r="E305" s="11">
        <f>Master_WsurZorn1516!D123</f>
        <v>8.9</v>
      </c>
      <c r="F305" s="11">
        <f>Master_WsurZorn1516!D488</f>
        <v>10.7</v>
      </c>
      <c r="H305" s="3">
        <f t="shared" si="8"/>
        <v>8.1999999999999993</v>
      </c>
      <c r="I305" s="3">
        <f t="shared" si="9"/>
        <v>11.9</v>
      </c>
    </row>
    <row r="306" spans="1:9" x14ac:dyDescent="0.25">
      <c r="A306" s="8">
        <f>'[1]2015'!B306</f>
        <v>42308</v>
      </c>
      <c r="B306" s="3">
        <f>'[1]2014'!D306</f>
        <v>12.2</v>
      </c>
      <c r="C306" s="11">
        <f>'[1]2015'!E306</f>
        <v>8.1999999999999993</v>
      </c>
      <c r="D306" s="11"/>
      <c r="E306" s="11">
        <f>Master_WsurZorn1516!D124</f>
        <v>8.3000000000000007</v>
      </c>
      <c r="F306" s="11">
        <f>Master_WsurZorn1516!D489</f>
        <v>8.1999999999999993</v>
      </c>
      <c r="H306" s="3">
        <f t="shared" si="8"/>
        <v>8.1999999999999993</v>
      </c>
      <c r="I306" s="3">
        <f t="shared" si="9"/>
        <v>12.2</v>
      </c>
    </row>
    <row r="307" spans="1:9" x14ac:dyDescent="0.25">
      <c r="A307" s="8">
        <f>'[1]2015'!B307</f>
        <v>42309</v>
      </c>
      <c r="B307" s="3">
        <f>'[1]2014'!D307</f>
        <v>13.1</v>
      </c>
      <c r="C307" s="11">
        <f>'[1]2015'!E307</f>
        <v>6</v>
      </c>
      <c r="D307" s="11"/>
      <c r="E307" s="11">
        <f>Master_WsurZorn1516!D125</f>
        <v>5.6</v>
      </c>
      <c r="F307" s="11">
        <f>Master_WsurZorn1516!D490</f>
        <v>8.6999999999999993</v>
      </c>
      <c r="H307" s="3">
        <f t="shared" si="8"/>
        <v>5.6</v>
      </c>
      <c r="I307" s="3">
        <f t="shared" si="9"/>
        <v>13.1</v>
      </c>
    </row>
    <row r="308" spans="1:9" x14ac:dyDescent="0.25">
      <c r="A308" s="8">
        <f>'[1]2015'!B308</f>
        <v>42310</v>
      </c>
      <c r="B308" s="3">
        <f>'[1]2014'!D308</f>
        <v>12.3</v>
      </c>
      <c r="C308" s="11">
        <f>'[1]2015'!E308</f>
        <v>6.4</v>
      </c>
      <c r="D308" s="11"/>
      <c r="E308" s="11">
        <f>Master_WsurZorn1516!D126</f>
        <v>5.4</v>
      </c>
      <c r="F308" s="11">
        <f>Master_WsurZorn1516!D491</f>
        <v>6.9</v>
      </c>
      <c r="H308" s="3">
        <f t="shared" si="8"/>
        <v>5.4</v>
      </c>
      <c r="I308" s="3">
        <f t="shared" si="9"/>
        <v>12.3</v>
      </c>
    </row>
    <row r="309" spans="1:9" x14ac:dyDescent="0.25">
      <c r="A309" s="8">
        <f>'[1]2015'!B309</f>
        <v>42311</v>
      </c>
      <c r="B309" s="3">
        <f>'[1]2014'!D309</f>
        <v>12.1</v>
      </c>
      <c r="C309" s="11">
        <f>'[1]2015'!E309</f>
        <v>5.6</v>
      </c>
      <c r="D309" s="11"/>
      <c r="E309" s="11">
        <f>Master_WsurZorn1516!D127</f>
        <v>4.4000000000000004</v>
      </c>
      <c r="F309" s="11">
        <f>Master_WsurZorn1516!D492</f>
        <v>7.9</v>
      </c>
      <c r="H309" s="3">
        <f t="shared" si="8"/>
        <v>4.4000000000000004</v>
      </c>
      <c r="I309" s="3">
        <f t="shared" si="9"/>
        <v>12.1</v>
      </c>
    </row>
    <row r="310" spans="1:9" x14ac:dyDescent="0.25">
      <c r="A310" s="8">
        <f>'[1]2015'!B310</f>
        <v>42312</v>
      </c>
      <c r="B310" s="3">
        <f>'[1]2014'!D310</f>
        <v>10.9</v>
      </c>
      <c r="C310" s="11">
        <f>'[1]2015'!E310</f>
        <v>10.9</v>
      </c>
      <c r="D310" s="11"/>
      <c r="E310" s="11">
        <f>Master_WsurZorn1516!D128</f>
        <v>7.2</v>
      </c>
      <c r="F310" s="11">
        <f>Master_WsurZorn1516!D493</f>
        <v>5.2</v>
      </c>
      <c r="H310" s="3">
        <f t="shared" si="8"/>
        <v>5.2</v>
      </c>
      <c r="I310" s="3">
        <f t="shared" si="9"/>
        <v>10.9</v>
      </c>
    </row>
    <row r="311" spans="1:9" x14ac:dyDescent="0.25">
      <c r="A311" s="8">
        <f>'[1]2015'!B311</f>
        <v>42313</v>
      </c>
      <c r="B311" s="3">
        <f>'[1]2014'!D311</f>
        <v>6.6</v>
      </c>
      <c r="C311" s="11">
        <f>'[1]2015'!E311</f>
        <v>13.5</v>
      </c>
      <c r="D311" s="11"/>
      <c r="E311" s="11">
        <f>Master_WsurZorn1516!D129</f>
        <v>10.8</v>
      </c>
      <c r="F311" s="11">
        <f>Master_WsurZorn1516!D494</f>
        <v>4.2</v>
      </c>
      <c r="H311" s="3">
        <f t="shared" si="8"/>
        <v>4.2</v>
      </c>
      <c r="I311" s="3">
        <f t="shared" si="9"/>
        <v>13.5</v>
      </c>
    </row>
    <row r="312" spans="1:9" x14ac:dyDescent="0.25">
      <c r="A312" s="8">
        <f>'[1]2015'!B312</f>
        <v>42314</v>
      </c>
      <c r="B312" s="3">
        <f>'[1]2014'!D312</f>
        <v>5.7</v>
      </c>
      <c r="C312" s="11">
        <f>'[1]2015'!E312</f>
        <v>15.2</v>
      </c>
      <c r="D312" s="11"/>
      <c r="E312" s="11">
        <f>Master_WsurZorn1516!D130</f>
        <v>13.4</v>
      </c>
      <c r="F312" s="11">
        <f>Master_WsurZorn1516!D495</f>
        <v>7</v>
      </c>
      <c r="H312" s="3">
        <f t="shared" si="8"/>
        <v>5.7</v>
      </c>
      <c r="I312" s="3">
        <f t="shared" si="9"/>
        <v>15.2</v>
      </c>
    </row>
    <row r="313" spans="1:9" x14ac:dyDescent="0.25">
      <c r="A313" s="8">
        <f>'[1]2015'!B313</f>
        <v>42315</v>
      </c>
      <c r="B313" s="3">
        <f>'[1]2014'!D313</f>
        <v>7.6</v>
      </c>
      <c r="C313" s="11">
        <f>'[1]2015'!E313</f>
        <v>17.399999999999999</v>
      </c>
      <c r="D313" s="11"/>
      <c r="E313" s="11">
        <f>Master_WsurZorn1516!D131</f>
        <v>16.399999999999999</v>
      </c>
      <c r="F313" s="11">
        <f>Master_WsurZorn1516!D496</f>
        <v>4.5999999999999996</v>
      </c>
      <c r="H313" s="3">
        <f t="shared" si="8"/>
        <v>4.5999999999999996</v>
      </c>
      <c r="I313" s="3">
        <f t="shared" si="9"/>
        <v>17.399999999999999</v>
      </c>
    </row>
    <row r="314" spans="1:9" x14ac:dyDescent="0.25">
      <c r="A314" s="8">
        <f>'[1]2015'!B314</f>
        <v>42316</v>
      </c>
      <c r="B314" s="3">
        <f>'[1]2014'!D314</f>
        <v>8.9</v>
      </c>
      <c r="C314" s="11">
        <f>'[1]2015'!E314</f>
        <v>16.3</v>
      </c>
      <c r="D314" s="11"/>
      <c r="E314" s="11">
        <f>Master_WsurZorn1516!D132</f>
        <v>16.2</v>
      </c>
      <c r="F314" s="11">
        <f>Master_WsurZorn1516!D497</f>
        <v>2.9</v>
      </c>
      <c r="H314" s="3">
        <f t="shared" si="8"/>
        <v>2.9</v>
      </c>
      <c r="I314" s="3">
        <f t="shared" si="9"/>
        <v>16.3</v>
      </c>
    </row>
    <row r="315" spans="1:9" x14ac:dyDescent="0.25">
      <c r="A315" s="8">
        <f>'[1]2015'!B315</f>
        <v>42317</v>
      </c>
      <c r="B315" s="3">
        <f>'[1]2014'!D315</f>
        <v>8.1</v>
      </c>
      <c r="C315" s="11">
        <f>'[1]2015'!E315</f>
        <v>15.6</v>
      </c>
      <c r="D315" s="11"/>
      <c r="E315" s="11">
        <f>Master_WsurZorn1516!D133</f>
        <v>16</v>
      </c>
      <c r="F315" s="11">
        <f>Master_WsurZorn1516!D498</f>
        <v>1.1000000000000001</v>
      </c>
      <c r="H315" s="3">
        <f t="shared" si="8"/>
        <v>1.1000000000000001</v>
      </c>
      <c r="I315" s="3">
        <f t="shared" si="9"/>
        <v>16</v>
      </c>
    </row>
    <row r="316" spans="1:9" x14ac:dyDescent="0.25">
      <c r="A316" s="8">
        <f>'[1]2015'!B316</f>
        <v>42318</v>
      </c>
      <c r="B316" s="3">
        <f>'[1]2014'!D316</f>
        <v>8.4</v>
      </c>
      <c r="C316" s="11">
        <f>'[1]2015'!E316</f>
        <v>11.1</v>
      </c>
      <c r="D316" s="11"/>
      <c r="E316" s="11">
        <f>Master_WsurZorn1516!D134</f>
        <v>13.2</v>
      </c>
      <c r="F316" s="11">
        <f>Master_WsurZorn1516!D499</f>
        <v>3.6</v>
      </c>
      <c r="H316" s="3">
        <f t="shared" si="8"/>
        <v>3.6</v>
      </c>
      <c r="I316" s="3">
        <f t="shared" si="9"/>
        <v>13.2</v>
      </c>
    </row>
    <row r="317" spans="1:9" x14ac:dyDescent="0.25">
      <c r="A317" s="8">
        <f>'[1]2015'!B317</f>
        <v>42319</v>
      </c>
      <c r="B317" s="3">
        <f>'[1]2014'!D317</f>
        <v>6.5</v>
      </c>
      <c r="C317" s="11">
        <f>'[1]2015'!E317</f>
        <v>7.4</v>
      </c>
      <c r="E317" s="11">
        <f>Master_WsurZorn1516!D135</f>
        <v>10.3</v>
      </c>
      <c r="F317" s="11">
        <f>Master_WsurZorn1516!D500</f>
        <v>6.6</v>
      </c>
      <c r="H317" s="3">
        <f t="shared" si="8"/>
        <v>6.5</v>
      </c>
      <c r="I317" s="3">
        <f t="shared" si="9"/>
        <v>10.3</v>
      </c>
    </row>
    <row r="318" spans="1:9" x14ac:dyDescent="0.25">
      <c r="A318" s="8">
        <f>'[1]2015'!B318</f>
        <v>42320</v>
      </c>
      <c r="B318" s="3">
        <f>'[1]2014'!D318</f>
        <v>7.5</v>
      </c>
      <c r="C318" s="11">
        <f>'[1]2015'!E318</f>
        <v>9.5</v>
      </c>
      <c r="E318" s="11">
        <f>Master_WsurZorn1516!D136</f>
        <v>10.199999999999999</v>
      </c>
      <c r="F318" s="11">
        <f>Master_WsurZorn1516!D501</f>
        <v>4.9000000000000004</v>
      </c>
      <c r="H318" s="3">
        <f t="shared" si="8"/>
        <v>4.9000000000000004</v>
      </c>
      <c r="I318" s="3">
        <f t="shared" si="9"/>
        <v>10.199999999999999</v>
      </c>
    </row>
    <row r="319" spans="1:9" x14ac:dyDescent="0.25">
      <c r="A319" s="8">
        <f>'[1]2015'!B319</f>
        <v>42321</v>
      </c>
      <c r="B319" s="3">
        <f>'[1]2014'!D319</f>
        <v>8.6999999999999993</v>
      </c>
      <c r="C319" s="11">
        <f>'[1]2015'!E319</f>
        <v>10</v>
      </c>
      <c r="E319" s="11">
        <f>Master_WsurZorn1516!D137</f>
        <v>9.8000000000000007</v>
      </c>
      <c r="F319" s="11">
        <f>Master_WsurZorn1516!D502</f>
        <v>2.2999999999999998</v>
      </c>
      <c r="H319" s="3">
        <f t="shared" si="8"/>
        <v>2.2999999999999998</v>
      </c>
      <c r="I319" s="3">
        <f t="shared" si="9"/>
        <v>10</v>
      </c>
    </row>
    <row r="320" spans="1:9" x14ac:dyDescent="0.25">
      <c r="A320" s="8">
        <f>'[1]2015'!B320</f>
        <v>42322</v>
      </c>
      <c r="B320" s="3">
        <f>'[1]2014'!D320</f>
        <v>9</v>
      </c>
      <c r="C320" s="11">
        <f>'[1]2015'!E320</f>
        <v>10.5</v>
      </c>
      <c r="E320" s="11">
        <f>Master_WsurZorn1516!D138</f>
        <v>9.3000000000000007</v>
      </c>
      <c r="F320" s="11">
        <f>Master_WsurZorn1516!D503</f>
        <v>2.2000000000000002</v>
      </c>
      <c r="H320" s="3">
        <f t="shared" si="8"/>
        <v>2.2000000000000002</v>
      </c>
      <c r="I320" s="3">
        <f t="shared" si="9"/>
        <v>10.5</v>
      </c>
    </row>
    <row r="321" spans="1:9" x14ac:dyDescent="0.25">
      <c r="A321" s="8">
        <f>'[1]2015'!B321</f>
        <v>42323</v>
      </c>
      <c r="B321" s="3">
        <f>'[1]2014'!D321</f>
        <v>9.1999999999999993</v>
      </c>
      <c r="C321" s="11">
        <f>'[1]2015'!E321</f>
        <v>13.1</v>
      </c>
      <c r="E321" s="11">
        <f>Master_WsurZorn1516!D139</f>
        <v>12.4</v>
      </c>
      <c r="F321" s="11">
        <f>Master_WsurZorn1516!D504</f>
        <v>-0.3</v>
      </c>
      <c r="H321" s="3">
        <f t="shared" si="8"/>
        <v>-0.3</v>
      </c>
      <c r="I321" s="3">
        <f t="shared" si="9"/>
        <v>13.1</v>
      </c>
    </row>
    <row r="322" spans="1:9" x14ac:dyDescent="0.25">
      <c r="A322" s="8">
        <f>'[1]2015'!B322</f>
        <v>42324</v>
      </c>
      <c r="B322" s="3">
        <f>'[1]2014'!D322</f>
        <v>8.4</v>
      </c>
      <c r="C322" s="11">
        <f>'[1]2015'!E322</f>
        <v>11.3</v>
      </c>
      <c r="E322" s="11">
        <f>Master_WsurZorn1516!D140</f>
        <v>9.6999999999999993</v>
      </c>
      <c r="F322" s="11">
        <f>Master_WsurZorn1516!D505</f>
        <v>2.7</v>
      </c>
      <c r="H322" s="3">
        <f t="shared" si="8"/>
        <v>2.7</v>
      </c>
      <c r="I322" s="3">
        <f t="shared" si="9"/>
        <v>11.3</v>
      </c>
    </row>
    <row r="323" spans="1:9" x14ac:dyDescent="0.25">
      <c r="A323" s="8">
        <f>'[1]2015'!B323</f>
        <v>42325</v>
      </c>
      <c r="B323" s="3">
        <f>'[1]2014'!D323</f>
        <v>8.1</v>
      </c>
      <c r="C323" s="11">
        <f>'[1]2015'!E323</f>
        <v>13.5</v>
      </c>
      <c r="E323" s="11">
        <f>Master_WsurZorn1516!D141</f>
        <v>12</v>
      </c>
      <c r="F323" s="11">
        <f>Master_WsurZorn1516!D506</f>
        <v>7.8</v>
      </c>
      <c r="H323" s="3">
        <f t="shared" si="8"/>
        <v>7.8</v>
      </c>
      <c r="I323" s="3">
        <f t="shared" si="9"/>
        <v>13.5</v>
      </c>
    </row>
    <row r="324" spans="1:9" x14ac:dyDescent="0.25">
      <c r="A324" s="8">
        <f>'[1]2015'!B324</f>
        <v>42326</v>
      </c>
      <c r="B324" s="3">
        <f>'[1]2014'!D324</f>
        <v>7.3</v>
      </c>
      <c r="C324" s="11">
        <f>'[1]2015'!E324</f>
        <v>14.2</v>
      </c>
      <c r="E324" s="11">
        <f>Master_WsurZorn1516!D142</f>
        <v>13</v>
      </c>
      <c r="F324" s="11">
        <f>Master_WsurZorn1516!D507</f>
        <v>10.4</v>
      </c>
      <c r="H324" s="3">
        <f t="shared" ref="H324:H367" si="10">MIN(B324:G324)</f>
        <v>7.3</v>
      </c>
      <c r="I324" s="3">
        <f t="shared" ref="I324:I367" si="11">MAX(B324:G324)</f>
        <v>14.2</v>
      </c>
    </row>
    <row r="325" spans="1:9" x14ac:dyDescent="0.25">
      <c r="A325" s="8">
        <f>'[1]2015'!B325</f>
        <v>42327</v>
      </c>
      <c r="B325" s="3">
        <f>'[1]2014'!D325</f>
        <v>7.3</v>
      </c>
      <c r="C325" s="11">
        <f>'[1]2015'!E325</f>
        <v>13.4</v>
      </c>
      <c r="E325" s="11">
        <f>Master_WsurZorn1516!D143</f>
        <v>14.3</v>
      </c>
      <c r="F325" s="11">
        <f>Master_WsurZorn1516!D508</f>
        <v>9.8000000000000007</v>
      </c>
      <c r="H325" s="3">
        <f t="shared" si="10"/>
        <v>7.3</v>
      </c>
      <c r="I325" s="3">
        <f t="shared" si="11"/>
        <v>14.3</v>
      </c>
    </row>
    <row r="326" spans="1:9" x14ac:dyDescent="0.25">
      <c r="A326" s="8">
        <f>'[1]2015'!B326</f>
        <v>42328</v>
      </c>
      <c r="B326" s="3">
        <f>'[1]2014'!D326</f>
        <v>4.0999999999999996</v>
      </c>
      <c r="C326" s="11">
        <f>'[1]2015'!E326</f>
        <v>10.6</v>
      </c>
      <c r="E326" s="11">
        <f>Master_WsurZorn1516!D144</f>
        <v>8.6</v>
      </c>
      <c r="F326" s="11">
        <f>Master_WsurZorn1516!D509</f>
        <v>5.6</v>
      </c>
      <c r="H326" s="3">
        <f t="shared" si="10"/>
        <v>4.0999999999999996</v>
      </c>
      <c r="I326" s="3">
        <f t="shared" si="11"/>
        <v>10.6</v>
      </c>
    </row>
    <row r="327" spans="1:9" x14ac:dyDescent="0.25">
      <c r="A327" s="8">
        <f>'[1]2015'!B327</f>
        <v>42329</v>
      </c>
      <c r="B327" s="3">
        <f>'[1]2014'!D327</f>
        <v>6.3</v>
      </c>
      <c r="C327" s="11">
        <f>'[1]2015'!E327</f>
        <v>3.3</v>
      </c>
      <c r="E327" s="11">
        <f>Master_WsurZorn1516!D145</f>
        <v>2.8</v>
      </c>
      <c r="F327" s="11">
        <f>Master_WsurZorn1516!D510</f>
        <v>9.1999999999999993</v>
      </c>
      <c r="H327" s="3">
        <f t="shared" si="10"/>
        <v>2.8</v>
      </c>
      <c r="I327" s="3">
        <f t="shared" si="11"/>
        <v>9.1999999999999993</v>
      </c>
    </row>
    <row r="328" spans="1:9" x14ac:dyDescent="0.25">
      <c r="A328" s="8">
        <f>'[1]2015'!B328</f>
        <v>42330</v>
      </c>
      <c r="B328" s="3">
        <f>'[1]2014'!D328</f>
        <v>5.4</v>
      </c>
      <c r="C328" s="11">
        <f>'[1]2015'!E328</f>
        <v>2.8</v>
      </c>
      <c r="E328" s="11">
        <f>Master_WsurZorn1516!D146</f>
        <v>2.2999999999999998</v>
      </c>
      <c r="F328" s="11">
        <f>Master_WsurZorn1516!D511</f>
        <v>8.1999999999999993</v>
      </c>
      <c r="H328" s="3">
        <f t="shared" si="10"/>
        <v>2.2999999999999998</v>
      </c>
      <c r="I328" s="3">
        <f t="shared" si="11"/>
        <v>8.1999999999999993</v>
      </c>
    </row>
    <row r="329" spans="1:9" x14ac:dyDescent="0.25">
      <c r="A329" s="8">
        <f>'[1]2015'!B329</f>
        <v>42331</v>
      </c>
      <c r="B329" s="3">
        <f>'[1]2014'!D329</f>
        <v>5.8</v>
      </c>
      <c r="C329" s="11">
        <f>'[1]2015'!E329</f>
        <v>1.9</v>
      </c>
      <c r="E329" s="11">
        <f>Master_WsurZorn1516!D147</f>
        <v>1.2</v>
      </c>
      <c r="F329" s="11">
        <f>Master_WsurZorn1516!D512</f>
        <v>10</v>
      </c>
      <c r="H329" s="3">
        <f t="shared" si="10"/>
        <v>1.2</v>
      </c>
      <c r="I329" s="3">
        <f t="shared" si="11"/>
        <v>10</v>
      </c>
    </row>
    <row r="330" spans="1:9" x14ac:dyDescent="0.25">
      <c r="A330" s="8">
        <f>'[1]2015'!B330</f>
        <v>42332</v>
      </c>
      <c r="B330" s="3">
        <f>'[1]2014'!D330</f>
        <v>10.1</v>
      </c>
      <c r="C330" s="11">
        <f>'[1]2015'!E330</f>
        <v>0.6</v>
      </c>
      <c r="E330" s="11">
        <f>Master_WsurZorn1516!D148</f>
        <v>-0.1</v>
      </c>
      <c r="F330" s="11">
        <f>Master_WsurZorn1516!D513</f>
        <v>8.3000000000000007</v>
      </c>
      <c r="H330" s="3">
        <f t="shared" si="10"/>
        <v>-0.1</v>
      </c>
      <c r="I330" s="3">
        <f t="shared" si="11"/>
        <v>10.1</v>
      </c>
    </row>
    <row r="331" spans="1:9" x14ac:dyDescent="0.25">
      <c r="A331" s="8">
        <f>'[1]2015'!B331</f>
        <v>42333</v>
      </c>
      <c r="B331" s="3">
        <f>'[1]2014'!D331</f>
        <v>7.4</v>
      </c>
      <c r="C331" s="11">
        <f>'[1]2015'!E331</f>
        <v>4.0999999999999996</v>
      </c>
      <c r="E331" s="11">
        <f>Master_WsurZorn1516!D149</f>
        <v>3</v>
      </c>
      <c r="F331" s="11">
        <f>Master_WsurZorn1516!D514</f>
        <v>7.5</v>
      </c>
      <c r="H331" s="3">
        <f t="shared" si="10"/>
        <v>3</v>
      </c>
      <c r="I331" s="3">
        <f t="shared" si="11"/>
        <v>7.5</v>
      </c>
    </row>
    <row r="332" spans="1:9" x14ac:dyDescent="0.25">
      <c r="A332" s="8">
        <f>'[1]2015'!B332</f>
        <v>42334</v>
      </c>
      <c r="B332" s="3">
        <f>'[1]2014'!D332</f>
        <v>7.1</v>
      </c>
      <c r="C332" s="11">
        <f>'[1]2015'!E332</f>
        <v>3.6</v>
      </c>
      <c r="E332" s="11">
        <f>Master_WsurZorn1516!D150</f>
        <v>3.9</v>
      </c>
      <c r="F332" s="11">
        <f>Master_WsurZorn1516!D515</f>
        <v>8.1</v>
      </c>
      <c r="H332" s="3">
        <f t="shared" si="10"/>
        <v>3.6</v>
      </c>
      <c r="I332" s="3">
        <f t="shared" si="11"/>
        <v>8.1</v>
      </c>
    </row>
    <row r="333" spans="1:9" x14ac:dyDescent="0.25">
      <c r="A333" s="8">
        <f>'[1]2015'!B333</f>
        <v>42335</v>
      </c>
      <c r="B333" s="3">
        <f>'[1]2014'!D333</f>
        <v>6.4</v>
      </c>
      <c r="C333" s="11">
        <f>'[1]2015'!E333</f>
        <v>-0.4</v>
      </c>
      <c r="E333" s="11">
        <f>Master_WsurZorn1516!D151</f>
        <v>0.1</v>
      </c>
      <c r="F333" s="11">
        <f>Master_WsurZorn1516!D516</f>
        <v>6.9</v>
      </c>
      <c r="H333" s="3">
        <f t="shared" si="10"/>
        <v>-0.4</v>
      </c>
      <c r="I333" s="3">
        <f t="shared" si="11"/>
        <v>6.9</v>
      </c>
    </row>
    <row r="334" spans="1:9" x14ac:dyDescent="0.25">
      <c r="A334" s="8">
        <f>'[1]2015'!B334</f>
        <v>42336</v>
      </c>
      <c r="B334" s="3">
        <f>'[1]2014'!D334</f>
        <v>4.9000000000000004</v>
      </c>
      <c r="C334" s="11">
        <f>'[1]2015'!E334</f>
        <v>2.7</v>
      </c>
      <c r="E334" s="11">
        <f>Master_WsurZorn1516!D152</f>
        <v>2.5</v>
      </c>
      <c r="F334" s="11">
        <f>Master_WsurZorn1516!D517</f>
        <v>6.3</v>
      </c>
      <c r="H334" s="3">
        <f t="shared" si="10"/>
        <v>2.5</v>
      </c>
      <c r="I334" s="3">
        <f t="shared" si="11"/>
        <v>6.3</v>
      </c>
    </row>
    <row r="335" spans="1:9" x14ac:dyDescent="0.25">
      <c r="A335" s="8">
        <f>'[1]2015'!B335</f>
        <v>42337</v>
      </c>
      <c r="B335" s="3">
        <f>'[1]2014'!D335</f>
        <v>2.9</v>
      </c>
      <c r="C335" s="11">
        <f>'[1]2015'!E335</f>
        <v>6.3</v>
      </c>
      <c r="E335" s="11">
        <f>Master_WsurZorn1516!D153</f>
        <v>7.7</v>
      </c>
      <c r="F335" s="11">
        <f>Master_WsurZorn1516!D518</f>
        <v>0.9</v>
      </c>
      <c r="H335" s="3">
        <f t="shared" si="10"/>
        <v>0.9</v>
      </c>
      <c r="I335" s="3">
        <f t="shared" si="11"/>
        <v>7.7</v>
      </c>
    </row>
    <row r="336" spans="1:9" x14ac:dyDescent="0.25">
      <c r="A336" s="8">
        <f>'[1]2015'!B336</f>
        <v>42338</v>
      </c>
      <c r="B336" s="3">
        <f>'[1]2014'!D336</f>
        <v>2.2999999999999998</v>
      </c>
      <c r="C336" s="11">
        <f>'[1]2015'!E336</f>
        <v>9.5</v>
      </c>
      <c r="E336" s="11">
        <f>Master_WsurZorn1516!D154</f>
        <v>10.6</v>
      </c>
      <c r="F336" s="11">
        <f>Master_WsurZorn1516!D519</f>
        <v>-1.1000000000000001</v>
      </c>
      <c r="H336" s="3">
        <f t="shared" si="10"/>
        <v>-1.1000000000000001</v>
      </c>
      <c r="I336" s="3">
        <f t="shared" si="11"/>
        <v>10.6</v>
      </c>
    </row>
    <row r="337" spans="1:9" x14ac:dyDescent="0.25">
      <c r="A337" s="8">
        <f>'[1]2015'!B337</f>
        <v>42339</v>
      </c>
      <c r="B337" s="3">
        <f>'[1]2014'!D337</f>
        <v>2.9</v>
      </c>
      <c r="C337" s="11">
        <f>'[1]2015'!E337</f>
        <v>10</v>
      </c>
      <c r="E337" s="11">
        <f>Master_WsurZorn1516!D155</f>
        <v>9.8000000000000007</v>
      </c>
      <c r="F337" s="11">
        <f>Master_WsurZorn1516!D520</f>
        <v>-0.7</v>
      </c>
      <c r="H337" s="3">
        <f t="shared" si="10"/>
        <v>-0.7</v>
      </c>
      <c r="I337" s="3">
        <f t="shared" si="11"/>
        <v>10</v>
      </c>
    </row>
    <row r="338" spans="1:9" x14ac:dyDescent="0.25">
      <c r="A338" s="8">
        <f>'[1]2015'!B338</f>
        <v>42340</v>
      </c>
      <c r="B338" s="3">
        <f>'[1]2014'!D338</f>
        <v>2.2999999999999998</v>
      </c>
      <c r="C338" s="11">
        <f>'[1]2015'!E338</f>
        <v>7.9</v>
      </c>
      <c r="E338" s="11">
        <f>Master_WsurZorn1516!D156</f>
        <v>9.1999999999999993</v>
      </c>
      <c r="F338" s="11">
        <f>Master_WsurZorn1516!D521</f>
        <v>1.9</v>
      </c>
      <c r="H338" s="3">
        <f t="shared" si="10"/>
        <v>1.9</v>
      </c>
      <c r="I338" s="3">
        <f t="shared" si="11"/>
        <v>9.1999999999999993</v>
      </c>
    </row>
    <row r="339" spans="1:9" x14ac:dyDescent="0.25">
      <c r="A339" s="8">
        <f>'[1]2015'!B339</f>
        <v>42341</v>
      </c>
      <c r="B339" s="3">
        <f>'[1]2014'!D339</f>
        <v>1.6</v>
      </c>
      <c r="C339" s="11">
        <f>'[1]2015'!E339</f>
        <v>2</v>
      </c>
      <c r="E339" s="11">
        <f>Master_WsurZorn1516!D157</f>
        <v>4.9000000000000004</v>
      </c>
      <c r="F339" s="11">
        <f>Master_WsurZorn1516!D522</f>
        <v>3.5</v>
      </c>
      <c r="H339" s="3">
        <f t="shared" si="10"/>
        <v>1.6</v>
      </c>
      <c r="I339" s="3">
        <f t="shared" si="11"/>
        <v>4.9000000000000004</v>
      </c>
    </row>
    <row r="340" spans="1:9" x14ac:dyDescent="0.25">
      <c r="A340" s="8">
        <f>'[1]2015'!B340</f>
        <v>42342</v>
      </c>
      <c r="B340" s="3">
        <f>'[1]2014'!D340</f>
        <v>3.1</v>
      </c>
      <c r="C340" s="11">
        <f>'[1]2015'!E340</f>
        <v>5.2</v>
      </c>
      <c r="E340" s="11">
        <f>Master_WsurZorn1516!D158</f>
        <v>6.1</v>
      </c>
      <c r="F340" s="11">
        <f>Master_WsurZorn1516!D523</f>
        <v>0.9</v>
      </c>
      <c r="H340" s="3">
        <f t="shared" si="10"/>
        <v>0.9</v>
      </c>
      <c r="I340" s="3">
        <f t="shared" si="11"/>
        <v>6.1</v>
      </c>
    </row>
    <row r="341" spans="1:9" x14ac:dyDescent="0.25">
      <c r="A341" s="8">
        <f>'[1]2015'!B341</f>
        <v>42343</v>
      </c>
      <c r="B341" s="3">
        <f>'[1]2014'!D341</f>
        <v>3.7</v>
      </c>
      <c r="C341" s="11">
        <f>'[1]2015'!E341</f>
        <v>6.8</v>
      </c>
      <c r="E341" s="11">
        <f>Master_WsurZorn1516!D159</f>
        <v>6.3</v>
      </c>
      <c r="F341" s="11">
        <f>Master_WsurZorn1516!D524</f>
        <v>-1.7</v>
      </c>
      <c r="H341" s="3">
        <f t="shared" si="10"/>
        <v>-1.7</v>
      </c>
      <c r="I341" s="3">
        <f t="shared" si="11"/>
        <v>6.8</v>
      </c>
    </row>
    <row r="342" spans="1:9" x14ac:dyDescent="0.25">
      <c r="A342" s="8">
        <f>'[1]2015'!B342</f>
        <v>42344</v>
      </c>
      <c r="B342" s="3">
        <f>'[1]2014'!D342</f>
        <v>3.3</v>
      </c>
      <c r="C342" s="11">
        <f>'[1]2015'!E342</f>
        <v>8.9</v>
      </c>
      <c r="E342" s="11">
        <f>Master_WsurZorn1516!D160</f>
        <v>8.5</v>
      </c>
      <c r="F342" s="11">
        <f>Master_WsurZorn1516!D525</f>
        <v>-2.7</v>
      </c>
      <c r="H342" s="3">
        <f t="shared" si="10"/>
        <v>-2.7</v>
      </c>
      <c r="I342" s="3">
        <f t="shared" si="11"/>
        <v>8.9</v>
      </c>
    </row>
    <row r="343" spans="1:9" x14ac:dyDescent="0.25">
      <c r="A343" s="8">
        <f>'[1]2015'!B343</f>
        <v>42345</v>
      </c>
      <c r="B343" s="3">
        <f>'[1]2014'!D343</f>
        <v>3.4</v>
      </c>
      <c r="C343" s="11">
        <f>'[1]2015'!E343</f>
        <v>9.6999999999999993</v>
      </c>
      <c r="E343" s="11">
        <f>Master_WsurZorn1516!D161</f>
        <v>9.1999999999999993</v>
      </c>
      <c r="F343" s="11">
        <f>Master_WsurZorn1516!D526</f>
        <v>-2.5</v>
      </c>
      <c r="H343" s="3">
        <f t="shared" si="10"/>
        <v>-2.5</v>
      </c>
      <c r="I343" s="3">
        <f t="shared" si="11"/>
        <v>9.6999999999999993</v>
      </c>
    </row>
    <row r="344" spans="1:9" x14ac:dyDescent="0.25">
      <c r="A344" s="8">
        <f>'[1]2015'!B344</f>
        <v>42346</v>
      </c>
      <c r="B344" s="3">
        <f>'[1]2014'!D344</f>
        <v>2.7</v>
      </c>
      <c r="C344" s="11">
        <f>'[1]2015'!E344</f>
        <v>7.3</v>
      </c>
      <c r="E344" s="11">
        <f>Master_WsurZorn1516!D162</f>
        <v>4</v>
      </c>
      <c r="F344" s="11">
        <f>Master_WsurZorn1516!D527</f>
        <v>-2.4</v>
      </c>
      <c r="H344" s="3">
        <f t="shared" si="10"/>
        <v>-2.4</v>
      </c>
      <c r="I344" s="3">
        <f t="shared" si="11"/>
        <v>7.3</v>
      </c>
    </row>
    <row r="345" spans="1:9" x14ac:dyDescent="0.25">
      <c r="A345" s="8">
        <f>'[1]2015'!B345</f>
        <v>42347</v>
      </c>
      <c r="B345" s="3">
        <f>'[1]2014'!D345</f>
        <v>1.8</v>
      </c>
      <c r="C345" s="11">
        <f>'[1]2015'!E345</f>
        <v>7.3</v>
      </c>
      <c r="E345" s="11">
        <f>Master_WsurZorn1516!D163</f>
        <v>6.7</v>
      </c>
      <c r="F345" s="11">
        <f>Master_WsurZorn1516!D528</f>
        <v>-1.4</v>
      </c>
      <c r="H345" s="3">
        <f t="shared" si="10"/>
        <v>-1.4</v>
      </c>
      <c r="I345" s="3">
        <f t="shared" si="11"/>
        <v>7.3</v>
      </c>
    </row>
    <row r="346" spans="1:9" x14ac:dyDescent="0.25">
      <c r="A346" s="8">
        <f>'[1]2015'!B346</f>
        <v>42348</v>
      </c>
      <c r="B346" s="3">
        <f>'[1]2014'!D346</f>
        <v>2</v>
      </c>
      <c r="C346" s="11">
        <f>'[1]2015'!E346</f>
        <v>2.1</v>
      </c>
      <c r="E346" s="11">
        <f>Master_WsurZorn1516!D164</f>
        <v>-0.2</v>
      </c>
      <c r="F346" s="11">
        <f>Master_WsurZorn1516!D529</f>
        <v>3.3</v>
      </c>
      <c r="H346" s="3">
        <f t="shared" si="10"/>
        <v>-0.2</v>
      </c>
      <c r="I346" s="3">
        <f t="shared" si="11"/>
        <v>3.3</v>
      </c>
    </row>
    <row r="347" spans="1:9" x14ac:dyDescent="0.25">
      <c r="A347" s="8">
        <f>'[1]2015'!B347</f>
        <v>42349</v>
      </c>
      <c r="B347" s="3">
        <f>'[1]2014'!D347</f>
        <v>5.5</v>
      </c>
      <c r="C347" s="11">
        <f>'[1]2015'!E347</f>
        <v>5</v>
      </c>
      <c r="E347" s="11">
        <f>Master_WsurZorn1516!D165</f>
        <v>4.3</v>
      </c>
      <c r="F347" s="11">
        <f>Master_WsurZorn1516!D530</f>
        <v>3.9</v>
      </c>
      <c r="H347" s="3">
        <f t="shared" si="10"/>
        <v>3.9</v>
      </c>
      <c r="I347" s="3">
        <f t="shared" si="11"/>
        <v>5.5</v>
      </c>
    </row>
    <row r="348" spans="1:9" x14ac:dyDescent="0.25">
      <c r="A348" s="8">
        <f>'[1]2015'!B348</f>
        <v>42350</v>
      </c>
      <c r="B348" s="3">
        <f>'[1]2014'!D348</f>
        <v>7.7</v>
      </c>
      <c r="C348" s="11">
        <f>'[1]2015'!E348</f>
        <v>7.2</v>
      </c>
      <c r="E348" s="11">
        <f>Master_WsurZorn1516!D166</f>
        <v>8.4</v>
      </c>
      <c r="F348" s="11">
        <f>Master_WsurZorn1516!D531</f>
        <v>5.0999999999999996</v>
      </c>
      <c r="H348" s="3">
        <f t="shared" si="10"/>
        <v>5.0999999999999996</v>
      </c>
      <c r="I348" s="3">
        <f t="shared" si="11"/>
        <v>8.4</v>
      </c>
    </row>
    <row r="349" spans="1:9" x14ac:dyDescent="0.25">
      <c r="A349" s="8">
        <f>'[1]2015'!B349</f>
        <v>42351</v>
      </c>
      <c r="B349" s="3">
        <f>'[1]2014'!D349</f>
        <v>9.1999999999999993</v>
      </c>
      <c r="C349" s="11">
        <f>'[1]2015'!E349</f>
        <v>4.8</v>
      </c>
      <c r="E349" s="11">
        <f>Master_WsurZorn1516!D167</f>
        <v>6.8</v>
      </c>
      <c r="F349" s="11">
        <f>Master_WsurZorn1516!D532</f>
        <v>4.5999999999999996</v>
      </c>
      <c r="H349" s="3">
        <f t="shared" si="10"/>
        <v>4.5999999999999996</v>
      </c>
      <c r="I349" s="3">
        <f t="shared" si="11"/>
        <v>9.1999999999999993</v>
      </c>
    </row>
    <row r="350" spans="1:9" x14ac:dyDescent="0.25">
      <c r="A350" s="8">
        <f>'[1]2015'!B350</f>
        <v>42352</v>
      </c>
      <c r="B350" s="3">
        <f>'[1]2014'!D350</f>
        <v>9.1999999999999993</v>
      </c>
      <c r="C350" s="11">
        <f>'[1]2015'!E350</f>
        <v>5.2</v>
      </c>
      <c r="E350" s="11">
        <f>Master_WsurZorn1516!D168</f>
        <v>1.7</v>
      </c>
      <c r="F350" s="11">
        <f>Master_WsurZorn1516!D533</f>
        <v>0.9</v>
      </c>
      <c r="H350" s="3">
        <f t="shared" si="10"/>
        <v>0.9</v>
      </c>
      <c r="I350" s="3">
        <f t="shared" si="11"/>
        <v>9.1999999999999993</v>
      </c>
    </row>
    <row r="351" spans="1:9" x14ac:dyDescent="0.25">
      <c r="A351" s="8">
        <f>'[1]2015'!B351</f>
        <v>42353</v>
      </c>
      <c r="B351" s="3">
        <f>'[1]2014'!D351</f>
        <v>7.8</v>
      </c>
      <c r="C351" s="11">
        <f>'[1]2015'!E351</f>
        <v>6.6</v>
      </c>
      <c r="E351" s="11">
        <f>Master_WsurZorn1516!D169</f>
        <v>5.4</v>
      </c>
      <c r="F351" s="11">
        <f>Master_WsurZorn1516!D534</f>
        <v>3.8</v>
      </c>
      <c r="H351" s="3">
        <f t="shared" si="10"/>
        <v>3.8</v>
      </c>
      <c r="I351" s="3">
        <f t="shared" si="11"/>
        <v>7.8</v>
      </c>
    </row>
    <row r="352" spans="1:9" x14ac:dyDescent="0.25">
      <c r="A352" s="8">
        <f>'[1]2015'!B352</f>
        <v>42354</v>
      </c>
      <c r="B352" s="3">
        <f>'[1]2014'!D352</f>
        <v>5.2</v>
      </c>
      <c r="C352" s="11">
        <f>'[1]2015'!E352</f>
        <v>9.8000000000000007</v>
      </c>
      <c r="E352" s="11">
        <f>Master_WsurZorn1516!D170</f>
        <v>9.3000000000000007</v>
      </c>
      <c r="F352" s="11">
        <f>Master_WsurZorn1516!D535</f>
        <v>2.1</v>
      </c>
      <c r="H352" s="3">
        <f t="shared" si="10"/>
        <v>2.1</v>
      </c>
      <c r="I352" s="3">
        <f t="shared" si="11"/>
        <v>9.8000000000000007</v>
      </c>
    </row>
    <row r="353" spans="1:9" x14ac:dyDescent="0.25">
      <c r="A353" s="8">
        <f>'[1]2015'!B353</f>
        <v>42355</v>
      </c>
      <c r="B353" s="3">
        <f>'[1]2014'!D353</f>
        <v>5</v>
      </c>
      <c r="C353" s="11">
        <f>'[1]2015'!E353</f>
        <v>11.7</v>
      </c>
      <c r="E353" s="11">
        <f>Master_WsurZorn1516!D171</f>
        <v>11.1</v>
      </c>
      <c r="F353" s="11">
        <f>Master_WsurZorn1516!D536</f>
        <v>0.6</v>
      </c>
      <c r="H353" s="3">
        <f t="shared" si="10"/>
        <v>0.6</v>
      </c>
      <c r="I353" s="3">
        <f t="shared" si="11"/>
        <v>11.7</v>
      </c>
    </row>
    <row r="354" spans="1:9" x14ac:dyDescent="0.25">
      <c r="A354" s="8">
        <f>'[1]2015'!B354</f>
        <v>42356</v>
      </c>
      <c r="B354" s="3">
        <f>'[1]2014'!D354</f>
        <v>10.4</v>
      </c>
      <c r="C354" s="11">
        <f>'[1]2015'!E354</f>
        <v>9.8000000000000007</v>
      </c>
      <c r="E354" s="11">
        <f>Master_WsurZorn1516!D172</f>
        <v>10.7</v>
      </c>
      <c r="F354" s="11">
        <f>Master_WsurZorn1516!D537</f>
        <v>-0.2</v>
      </c>
      <c r="H354" s="3">
        <f t="shared" si="10"/>
        <v>-0.2</v>
      </c>
      <c r="I354" s="3">
        <f t="shared" si="11"/>
        <v>10.7</v>
      </c>
    </row>
    <row r="355" spans="1:9" x14ac:dyDescent="0.25">
      <c r="A355" s="8">
        <f>'[1]2015'!B355</f>
        <v>42357</v>
      </c>
      <c r="B355" s="3">
        <f>'[1]2014'!D355</f>
        <v>10.199999999999999</v>
      </c>
      <c r="C355" s="11">
        <f>'[1]2015'!E355</f>
        <v>9</v>
      </c>
      <c r="E355" s="11">
        <f>Master_WsurZorn1516!D173</f>
        <v>9.1999999999999993</v>
      </c>
      <c r="F355" s="11">
        <f>Master_WsurZorn1516!D538</f>
        <v>1.4</v>
      </c>
      <c r="H355" s="3">
        <f t="shared" si="10"/>
        <v>1.4</v>
      </c>
      <c r="I355" s="3">
        <f t="shared" si="11"/>
        <v>10.199999999999999</v>
      </c>
    </row>
    <row r="356" spans="1:9" x14ac:dyDescent="0.25">
      <c r="A356" s="8">
        <f>'[1]2015'!B356</f>
        <v>42358</v>
      </c>
      <c r="B356" s="3">
        <f>'[1]2014'!D356</f>
        <v>5.8</v>
      </c>
      <c r="C356" s="11">
        <f>'[1]2015'!E356</f>
        <v>10.3</v>
      </c>
      <c r="E356" s="11">
        <f>Master_WsurZorn1516!D174</f>
        <v>6.6</v>
      </c>
      <c r="F356" s="11">
        <f>Master_WsurZorn1516!D539</f>
        <v>1</v>
      </c>
      <c r="H356" s="3">
        <f t="shared" si="10"/>
        <v>1</v>
      </c>
      <c r="I356" s="3">
        <f t="shared" si="11"/>
        <v>10.3</v>
      </c>
    </row>
    <row r="357" spans="1:9" x14ac:dyDescent="0.25">
      <c r="A357" s="8">
        <f>'[1]2015'!B357</f>
        <v>42359</v>
      </c>
      <c r="B357" s="3">
        <f>'[1]2014'!D357</f>
        <v>4.8</v>
      </c>
      <c r="C357" s="11">
        <f>'[1]2015'!E357</f>
        <v>9.6</v>
      </c>
      <c r="E357" s="11">
        <f>Master_WsurZorn1516!D175</f>
        <v>9.8000000000000007</v>
      </c>
      <c r="F357" s="11">
        <f>Master_WsurZorn1516!D540</f>
        <v>0.5</v>
      </c>
      <c r="H357" s="3">
        <f t="shared" si="10"/>
        <v>0.5</v>
      </c>
      <c r="I357" s="3">
        <f t="shared" si="11"/>
        <v>9.8000000000000007</v>
      </c>
    </row>
    <row r="358" spans="1:9" x14ac:dyDescent="0.25">
      <c r="A358" s="8">
        <f>'[1]2015'!B358</f>
        <v>42360</v>
      </c>
      <c r="B358" s="3">
        <f>'[1]2014'!D358</f>
        <v>5.0999999999999996</v>
      </c>
      <c r="C358" s="11">
        <f>'[1]2015'!E358</f>
        <v>10.3</v>
      </c>
      <c r="E358" s="11">
        <f>Master_WsurZorn1516!D176</f>
        <v>10.6</v>
      </c>
      <c r="F358" s="11">
        <f>Master_WsurZorn1516!D541</f>
        <v>-0.8</v>
      </c>
      <c r="H358" s="3">
        <f t="shared" si="10"/>
        <v>-0.8</v>
      </c>
      <c r="I358" s="3">
        <f t="shared" si="11"/>
        <v>10.6</v>
      </c>
    </row>
    <row r="359" spans="1:9" x14ac:dyDescent="0.25">
      <c r="A359" s="8">
        <f>'[1]2015'!B359</f>
        <v>42361</v>
      </c>
      <c r="B359" s="3">
        <f>'[1]2014'!D359</f>
        <v>4.3</v>
      </c>
      <c r="C359" s="11">
        <f>'[1]2015'!E359</f>
        <v>10.1</v>
      </c>
      <c r="E359" s="11">
        <f>Master_WsurZorn1516!D177</f>
        <v>9.1</v>
      </c>
      <c r="F359" s="11">
        <f>Master_WsurZorn1516!D542</f>
        <v>-0.2</v>
      </c>
      <c r="H359" s="3">
        <f t="shared" si="10"/>
        <v>-0.2</v>
      </c>
      <c r="I359" s="3">
        <f t="shared" si="11"/>
        <v>10.1</v>
      </c>
    </row>
    <row r="360" spans="1:9" x14ac:dyDescent="0.25">
      <c r="A360" s="8">
        <f>'[1]2015'!B360</f>
        <v>42362</v>
      </c>
      <c r="B360" s="3">
        <f>'[1]2014'!D360</f>
        <v>5.9</v>
      </c>
      <c r="C360" s="11">
        <f>'[1]2015'!E360</f>
        <v>10.7</v>
      </c>
      <c r="E360" s="11">
        <f>Master_WsurZorn1516!D178</f>
        <v>10.6</v>
      </c>
      <c r="F360" s="11">
        <f>Master_WsurZorn1516!D543</f>
        <v>4.5</v>
      </c>
      <c r="H360" s="3">
        <f t="shared" si="10"/>
        <v>4.5</v>
      </c>
      <c r="I360" s="3">
        <f t="shared" si="11"/>
        <v>10.7</v>
      </c>
    </row>
    <row r="361" spans="1:9" x14ac:dyDescent="0.25">
      <c r="A361" s="8">
        <f>'[1]2015'!B361</f>
        <v>42363</v>
      </c>
      <c r="B361" s="3">
        <f>'[1]2014'!D361</f>
        <v>5.6</v>
      </c>
      <c r="C361" s="11">
        <f>'[1]2015'!E361</f>
        <v>10.5</v>
      </c>
      <c r="E361" s="11">
        <f>Master_WsurZorn1516!D179</f>
        <v>11.1</v>
      </c>
      <c r="F361" s="11">
        <f>Master_WsurZorn1516!D544</f>
        <v>6.6</v>
      </c>
      <c r="H361" s="3">
        <f t="shared" si="10"/>
        <v>5.6</v>
      </c>
      <c r="I361" s="3">
        <f t="shared" si="11"/>
        <v>11.1</v>
      </c>
    </row>
    <row r="362" spans="1:9" x14ac:dyDescent="0.25">
      <c r="A362" s="8">
        <f>'[1]2015'!B362</f>
        <v>42364</v>
      </c>
      <c r="B362" s="3">
        <f>'[1]2014'!D362</f>
        <v>2.7</v>
      </c>
      <c r="C362" s="11">
        <f>'[1]2015'!E362</f>
        <v>8</v>
      </c>
      <c r="E362" s="11">
        <f>Master_WsurZorn1516!D180</f>
        <v>8.4</v>
      </c>
      <c r="F362" s="11">
        <f>Master_WsurZorn1516!D545</f>
        <v>7.7</v>
      </c>
      <c r="H362" s="3">
        <f t="shared" si="10"/>
        <v>2.7</v>
      </c>
      <c r="I362" s="3">
        <f t="shared" si="11"/>
        <v>8.4</v>
      </c>
    </row>
    <row r="363" spans="1:9" x14ac:dyDescent="0.25">
      <c r="A363" s="8">
        <f>'[1]2015'!B363</f>
        <v>42365</v>
      </c>
      <c r="B363" s="3">
        <f>'[1]2014'!D363</f>
        <v>0.8</v>
      </c>
      <c r="C363" s="11">
        <f>'[1]2015'!E363</f>
        <v>6.7</v>
      </c>
      <c r="E363" s="11">
        <f>Master_WsurZorn1516!D181</f>
        <v>6.5</v>
      </c>
      <c r="F363" s="11">
        <f>Master_WsurZorn1516!D546</f>
        <v>6.2</v>
      </c>
      <c r="H363" s="3">
        <f t="shared" si="10"/>
        <v>0.8</v>
      </c>
      <c r="I363" s="3">
        <f t="shared" si="11"/>
        <v>6.7</v>
      </c>
    </row>
    <row r="364" spans="1:9" x14ac:dyDescent="0.25">
      <c r="A364" s="8">
        <f>'[1]2015'!B364</f>
        <v>42366</v>
      </c>
      <c r="B364" s="3">
        <f>'[1]2014'!D364</f>
        <v>-3.2</v>
      </c>
      <c r="C364" s="11">
        <f>'[1]2015'!E364</f>
        <v>5.7</v>
      </c>
      <c r="E364" s="11">
        <f>Master_WsurZorn1516!D182</f>
        <v>2.9</v>
      </c>
      <c r="F364" s="11">
        <f>Master_WsurZorn1516!D547</f>
        <v>2.5</v>
      </c>
      <c r="H364" s="3">
        <f t="shared" si="10"/>
        <v>-3.2</v>
      </c>
      <c r="I364" s="3">
        <f t="shared" si="11"/>
        <v>5.7</v>
      </c>
    </row>
    <row r="365" spans="1:9" x14ac:dyDescent="0.25">
      <c r="A365" s="8">
        <f>'[1]2015'!B365</f>
        <v>42367</v>
      </c>
      <c r="B365" s="3">
        <f>'[1]2014'!D365</f>
        <v>-5.4</v>
      </c>
      <c r="C365" s="11">
        <f>'[1]2015'!E365</f>
        <v>5.9</v>
      </c>
      <c r="E365" s="11">
        <f>Master_WsurZorn1516!D183</f>
        <v>2.1</v>
      </c>
      <c r="F365" s="11">
        <f>Master_WsurZorn1516!D548</f>
        <v>0.8</v>
      </c>
      <c r="H365" s="3">
        <f t="shared" si="10"/>
        <v>-5.4</v>
      </c>
      <c r="I365" s="3">
        <f t="shared" si="11"/>
        <v>5.9</v>
      </c>
    </row>
    <row r="366" spans="1:9" x14ac:dyDescent="0.25">
      <c r="A366" s="8">
        <f>'[1]2015'!B366</f>
        <v>42368</v>
      </c>
      <c r="B366" s="3">
        <f>'[1]2014'!D366</f>
        <v>-1.8</v>
      </c>
      <c r="C366" s="11">
        <f>'[1]2015'!E366</f>
        <v>3.8</v>
      </c>
      <c r="E366" s="11">
        <f>Master_WsurZorn1516!D184</f>
        <v>3.7</v>
      </c>
      <c r="F366" s="11">
        <f>Master_WsurZorn1516!D549</f>
        <v>-0.4</v>
      </c>
      <c r="H366" s="3">
        <f t="shared" si="10"/>
        <v>-1.8</v>
      </c>
      <c r="I366" s="3">
        <f t="shared" si="11"/>
        <v>3.8</v>
      </c>
    </row>
    <row r="367" spans="1:9" x14ac:dyDescent="0.25">
      <c r="A367" s="8">
        <f>'[1]2015'!B367</f>
        <v>42369</v>
      </c>
      <c r="B367" s="3">
        <f>'[1]2014'!D367</f>
        <v>0.1</v>
      </c>
      <c r="C367" s="11">
        <f>'[1]2015'!E367</f>
        <v>6.1</v>
      </c>
      <c r="E367" s="11">
        <f>Master_WsurZorn1516!D185</f>
        <v>4.5999999999999996</v>
      </c>
      <c r="F367" s="11">
        <f>Master_WsurZorn1516!D550</f>
        <v>-3.9</v>
      </c>
      <c r="H367" s="3">
        <f t="shared" si="10"/>
        <v>-3.9</v>
      </c>
      <c r="I367" s="3">
        <f t="shared" si="11"/>
        <v>6.1</v>
      </c>
    </row>
    <row r="368" spans="1:9" x14ac:dyDescent="0.25">
      <c r="A368" s="8"/>
      <c r="B368" s="3"/>
      <c r="C368" s="1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Master_WsurZorn1112</vt:lpstr>
      <vt:lpstr>Master_WsurZorn1516</vt:lpstr>
      <vt:lpstr>Assumed_MinMaxZornTemps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payraudeau</dc:creator>
  <cp:lastModifiedBy>pablo alvarez</cp:lastModifiedBy>
  <dcterms:created xsi:type="dcterms:W3CDTF">2016-06-01T12:34:35Z</dcterms:created>
  <dcterms:modified xsi:type="dcterms:W3CDTF">2018-07-02T15:00:39Z</dcterms:modified>
</cp:coreProperties>
</file>