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465" windowWidth="28065" windowHeight="17325" tabRatio="953" firstSheet="5" activeTab="22"/>
  </bookViews>
  <sheets>
    <sheet name="Doubts" sheetId="7" r:id="rId1"/>
    <sheet name="initial_params" sheetId="16" r:id="rId2"/>
    <sheet name="Master_Zorn&amp;Alteck" sheetId="10" r:id="rId3"/>
    <sheet name="Time" sheetId="18" r:id="rId4"/>
    <sheet name="RootDepth" sheetId="27" r:id="rId5"/>
    <sheet name="Height" sheetId="25" r:id="rId6"/>
    <sheet name="CoverPrct" sheetId="26" r:id="rId7"/>
    <sheet name="Ksat_sm" sheetId="24" r:id="rId8"/>
    <sheet name="thetaSat_agr" sheetId="28" r:id="rId9"/>
    <sheet name="thetaFC_agr" sheetId="29" r:id="rId10"/>
    <sheet name="croptbl.xls" sheetId="6" r:id="rId11"/>
    <sheet name="landuse.tss" sheetId="23" r:id="rId12"/>
    <sheet name="rain.tss" sheetId="4" r:id="rId13"/>
    <sheet name="airTemp.tss" sheetId="5" r:id="rId14"/>
    <sheet name="T_bare.tss" sheetId="9" r:id="rId15"/>
    <sheet name="ET0.tss" sheetId="12" r:id="rId16"/>
    <sheet name="U2.tss" sheetId="14" r:id="rId17"/>
    <sheet name="RHmin.tss" sheetId="15" r:id="rId18"/>
    <sheet name="Checklist" sheetId="1" r:id="rId19"/>
    <sheet name="UncertaintyAnalysis" sheetId="17" r:id="rId20"/>
    <sheet name="Morris" sheetId="21" r:id="rId21"/>
    <sheet name="kcb1" sheetId="22" r:id="rId22"/>
    <sheet name="Percolation" sheetId="20" r:id="rId23"/>
  </sheets>
  <externalReferences>
    <externalReference r:id="rId24"/>
  </externalReferences>
  <definedNames>
    <definedName name="_xlnm._FilterDatabase" localSheetId="2" hidden="1">'Master_Zorn&amp;Alteck'!$H$1:$S$2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1" i="20" l="1"/>
  <c r="B35" i="20" s="1"/>
  <c r="C27" i="20"/>
  <c r="B27" i="20"/>
  <c r="C10" i="20"/>
  <c r="A10" i="20" s="1"/>
  <c r="C11" i="20"/>
  <c r="C12" i="20"/>
  <c r="C13" i="20"/>
  <c r="A13" i="20" s="1"/>
  <c r="C14" i="20"/>
  <c r="C15" i="20"/>
  <c r="A15" i="20" s="1"/>
  <c r="C16" i="20"/>
  <c r="A16" i="20" s="1"/>
  <c r="A11" i="20"/>
  <c r="A12" i="20"/>
  <c r="A14" i="20"/>
  <c r="C9" i="20"/>
  <c r="A9" i="20" s="1"/>
  <c r="F10" i="20"/>
  <c r="F11" i="20" l="1"/>
  <c r="B17" i="29"/>
  <c r="H18" i="29"/>
  <c r="L19" i="29"/>
  <c r="N19" i="29"/>
  <c r="H20" i="29"/>
  <c r="L20" i="29"/>
  <c r="I21" i="29"/>
  <c r="N21" i="29"/>
  <c r="I22" i="29"/>
  <c r="J22" i="29"/>
  <c r="I23" i="29"/>
  <c r="K23" i="29"/>
  <c r="M23" i="29"/>
  <c r="H24" i="29"/>
  <c r="M24" i="29"/>
  <c r="I25" i="29"/>
  <c r="M25" i="29"/>
  <c r="K26" i="29"/>
  <c r="L26" i="29"/>
  <c r="H27" i="29"/>
  <c r="I27" i="29"/>
  <c r="K27" i="29"/>
  <c r="M28" i="29"/>
  <c r="N28" i="29"/>
  <c r="H29" i="29"/>
  <c r="I29" i="29"/>
  <c r="H30" i="29"/>
  <c r="J30" i="29"/>
  <c r="H31" i="29"/>
  <c r="L31" i="29"/>
  <c r="M31" i="29"/>
  <c r="J32" i="29"/>
  <c r="L32" i="29"/>
  <c r="L33" i="29"/>
  <c r="M33" i="29"/>
  <c r="N33" i="29"/>
  <c r="J34" i="29"/>
  <c r="I35" i="29"/>
  <c r="L35" i="29"/>
  <c r="M35" i="29"/>
  <c r="I36" i="29"/>
  <c r="J36" i="29"/>
  <c r="N36" i="29"/>
  <c r="N37" i="29"/>
  <c r="H38" i="29"/>
  <c r="N38" i="29"/>
  <c r="H39" i="29"/>
  <c r="I39" i="29"/>
  <c r="K39" i="29"/>
  <c r="K40" i="29"/>
  <c r="M40" i="29"/>
  <c r="N40" i="29"/>
  <c r="K41" i="29"/>
  <c r="L41" i="29"/>
  <c r="H42" i="29"/>
  <c r="M42" i="29"/>
  <c r="N42" i="29"/>
  <c r="I43" i="29"/>
  <c r="H44" i="29"/>
  <c r="I44" i="29"/>
  <c r="J44" i="29"/>
  <c r="L44" i="29"/>
  <c r="M44" i="29"/>
  <c r="N44" i="29"/>
  <c r="N45" i="29"/>
  <c r="H46" i="29"/>
  <c r="I46" i="29"/>
  <c r="L46" i="29"/>
  <c r="N46" i="29"/>
  <c r="J47" i="29"/>
  <c r="K47" i="29"/>
  <c r="I48" i="29"/>
  <c r="J48" i="29"/>
  <c r="K48" i="29"/>
  <c r="J49" i="29"/>
  <c r="K49" i="29"/>
  <c r="L49" i="29"/>
  <c r="M49" i="29"/>
  <c r="H50" i="29"/>
  <c r="N50" i="29"/>
  <c r="H51" i="29"/>
  <c r="I51" i="29"/>
  <c r="K51" i="29"/>
  <c r="N51" i="29"/>
  <c r="H52" i="29"/>
  <c r="M52" i="29"/>
  <c r="I53" i="29"/>
  <c r="J53" i="29"/>
  <c r="K53" i="29"/>
  <c r="M53" i="29"/>
  <c r="K54" i="29"/>
  <c r="L54" i="29"/>
  <c r="H55" i="29"/>
  <c r="I55" i="29"/>
  <c r="J55" i="29"/>
  <c r="I56" i="29"/>
  <c r="J56" i="29"/>
  <c r="K56" i="29"/>
  <c r="L56" i="29"/>
  <c r="J57" i="29"/>
  <c r="M57" i="29"/>
  <c r="N57" i="29"/>
  <c r="K58" i="29"/>
  <c r="L58" i="29"/>
  <c r="M58" i="29"/>
  <c r="N58" i="29"/>
  <c r="N59" i="29"/>
  <c r="H60" i="29"/>
  <c r="I60" i="29"/>
  <c r="J60" i="29"/>
  <c r="L60" i="29"/>
  <c r="J61" i="29"/>
  <c r="K61" i="29"/>
  <c r="N61" i="29"/>
  <c r="J62" i="29"/>
  <c r="K62" i="29"/>
  <c r="H63" i="29"/>
  <c r="I63" i="29"/>
  <c r="L63" i="29"/>
  <c r="M63" i="29"/>
  <c r="I64" i="29"/>
  <c r="J64" i="29"/>
  <c r="N64" i="29"/>
  <c r="I65" i="29"/>
  <c r="J65" i="29"/>
  <c r="K65" i="29"/>
  <c r="L65" i="29"/>
  <c r="J66" i="29"/>
  <c r="L66" i="29"/>
  <c r="M66" i="29"/>
  <c r="N66" i="29"/>
  <c r="H67" i="29"/>
  <c r="L67" i="29"/>
  <c r="M67" i="29"/>
  <c r="I68" i="29"/>
  <c r="J68" i="29"/>
  <c r="N68" i="29"/>
  <c r="H69" i="29"/>
  <c r="I69" i="29"/>
  <c r="J69" i="29"/>
  <c r="K69" i="29"/>
  <c r="J70" i="29"/>
  <c r="K70" i="29"/>
  <c r="L70" i="29"/>
  <c r="N70" i="29"/>
  <c r="H71" i="29"/>
  <c r="K71" i="29"/>
  <c r="M71" i="29"/>
  <c r="I72" i="29"/>
  <c r="J72" i="29"/>
  <c r="M72" i="29"/>
  <c r="N72" i="29"/>
  <c r="I73" i="29"/>
  <c r="K73" i="29"/>
  <c r="L73" i="29"/>
  <c r="J74" i="29"/>
  <c r="K74" i="29"/>
  <c r="L74" i="29"/>
  <c r="M74" i="29"/>
  <c r="K75" i="29"/>
  <c r="L75" i="29"/>
  <c r="M75" i="29"/>
  <c r="H76" i="29"/>
  <c r="I76" i="29"/>
  <c r="M76" i="29"/>
  <c r="H77" i="29"/>
  <c r="I77" i="29"/>
  <c r="J77" i="29"/>
  <c r="K77" i="29"/>
  <c r="I78" i="29"/>
  <c r="J78" i="29"/>
  <c r="L78" i="29"/>
  <c r="N78" i="29"/>
  <c r="J79" i="29"/>
  <c r="K79" i="29"/>
  <c r="L79" i="29"/>
  <c r="H80" i="29"/>
  <c r="L80" i="29"/>
  <c r="M80" i="29"/>
  <c r="N80" i="29"/>
  <c r="H81" i="29"/>
  <c r="I81" i="29"/>
  <c r="J81" i="29"/>
  <c r="N81" i="29"/>
  <c r="H82" i="29"/>
  <c r="I82" i="29"/>
  <c r="J82" i="29"/>
  <c r="K82" i="29"/>
  <c r="L82" i="29"/>
  <c r="N82" i="29"/>
  <c r="J83" i="29"/>
  <c r="K83" i="29"/>
  <c r="L83" i="29"/>
  <c r="M83" i="29"/>
  <c r="H84" i="29"/>
  <c r="I84" i="29"/>
  <c r="K84" i="29"/>
  <c r="M84" i="29"/>
  <c r="N84" i="29"/>
  <c r="I85" i="29"/>
  <c r="J85" i="29"/>
  <c r="K85" i="29"/>
  <c r="M85" i="29"/>
  <c r="N85" i="29"/>
  <c r="J86" i="29"/>
  <c r="K86" i="29"/>
  <c r="L86" i="29"/>
  <c r="M86" i="29"/>
  <c r="H87" i="29"/>
  <c r="I87" i="29"/>
  <c r="K87" i="29"/>
  <c r="M87" i="29"/>
  <c r="N87" i="29"/>
  <c r="H88" i="29"/>
  <c r="J88" i="29"/>
  <c r="L88" i="29"/>
  <c r="M88" i="29"/>
  <c r="N88" i="29"/>
  <c r="I89" i="29"/>
  <c r="J89" i="29"/>
  <c r="M89" i="29"/>
  <c r="N89" i="29"/>
  <c r="H90" i="29"/>
  <c r="I90" i="29"/>
  <c r="J90" i="29"/>
  <c r="L90" i="29"/>
  <c r="H91" i="29"/>
  <c r="I91" i="29"/>
  <c r="J91" i="29"/>
  <c r="K91" i="29"/>
  <c r="L91" i="29"/>
  <c r="M91" i="29"/>
  <c r="J92" i="29"/>
  <c r="K92" i="29"/>
  <c r="L92" i="29"/>
  <c r="M92" i="29"/>
  <c r="N92" i="29"/>
  <c r="I93" i="29"/>
  <c r="J93" i="29"/>
  <c r="M93" i="29"/>
  <c r="N93" i="29"/>
  <c r="H94" i="29"/>
  <c r="J94" i="29"/>
  <c r="K94" i="29"/>
  <c r="L94" i="29"/>
  <c r="N94" i="29"/>
  <c r="I95" i="29"/>
  <c r="K95" i="29"/>
  <c r="L95" i="29"/>
  <c r="M95" i="29"/>
  <c r="N95" i="29"/>
  <c r="I96" i="29"/>
  <c r="J96" i="29"/>
  <c r="M96" i="29"/>
  <c r="N96" i="29"/>
  <c r="H97" i="29"/>
  <c r="I97" i="29"/>
  <c r="K97" i="29"/>
  <c r="M97" i="29"/>
  <c r="N97" i="29"/>
  <c r="I98" i="29"/>
  <c r="J98" i="29"/>
  <c r="K98" i="29"/>
  <c r="N98" i="29"/>
  <c r="H99" i="29"/>
  <c r="I99" i="29"/>
  <c r="J99" i="29"/>
  <c r="L99" i="29"/>
  <c r="M99" i="29"/>
  <c r="I100" i="29"/>
  <c r="J100" i="29"/>
  <c r="K100" i="29"/>
  <c r="L100" i="29"/>
  <c r="M100" i="29"/>
  <c r="I101" i="29"/>
  <c r="K101" i="29"/>
  <c r="L101" i="29"/>
  <c r="M101" i="29"/>
  <c r="N101" i="29"/>
  <c r="H102" i="29"/>
  <c r="J102" i="29"/>
  <c r="M102" i="29"/>
  <c r="N102" i="29"/>
  <c r="H103" i="29"/>
  <c r="I103" i="29"/>
  <c r="K103" i="29"/>
  <c r="L103" i="29"/>
  <c r="M103" i="29"/>
  <c r="I104" i="29"/>
  <c r="J104" i="29"/>
  <c r="L104" i="29"/>
  <c r="M104" i="29"/>
  <c r="N104" i="29"/>
  <c r="H105" i="29"/>
  <c r="J105" i="29"/>
  <c r="M105" i="29"/>
  <c r="N105" i="29"/>
  <c r="H106" i="29"/>
  <c r="I106" i="29"/>
  <c r="J106" i="29"/>
  <c r="L106" i="29"/>
  <c r="N106" i="29"/>
  <c r="I107" i="29"/>
  <c r="J107" i="29"/>
  <c r="K107" i="29"/>
  <c r="L107" i="29"/>
  <c r="H108" i="29"/>
  <c r="I108" i="29"/>
  <c r="J108" i="29"/>
  <c r="L108" i="29"/>
  <c r="M108" i="29"/>
  <c r="N108" i="29"/>
  <c r="J109" i="29"/>
  <c r="K109" i="29"/>
  <c r="L109" i="29"/>
  <c r="M109" i="29"/>
  <c r="H110" i="29"/>
  <c r="J110" i="29"/>
  <c r="L110" i="29"/>
  <c r="M110" i="29"/>
  <c r="N110" i="29"/>
  <c r="H111" i="29"/>
  <c r="I111" i="29"/>
  <c r="L111" i="29"/>
  <c r="N111" i="29"/>
  <c r="H112" i="29"/>
  <c r="I112" i="29"/>
  <c r="J112" i="29"/>
  <c r="L112" i="29"/>
  <c r="M112" i="29"/>
  <c r="I113" i="29"/>
  <c r="J113" i="29"/>
  <c r="K113" i="29"/>
  <c r="M113" i="29"/>
  <c r="N113" i="29"/>
  <c r="H114" i="29"/>
  <c r="I114" i="29"/>
  <c r="L114" i="29"/>
  <c r="N114" i="29"/>
  <c r="H115" i="29"/>
  <c r="I115" i="29"/>
  <c r="J115" i="29"/>
  <c r="K115" i="29"/>
  <c r="M115" i="29"/>
  <c r="I116" i="29"/>
  <c r="J116" i="29"/>
  <c r="K116" i="29"/>
  <c r="L116" i="29"/>
  <c r="M116" i="29"/>
  <c r="I117" i="29"/>
  <c r="J117" i="29"/>
  <c r="L117" i="29"/>
  <c r="M117" i="29"/>
  <c r="N117" i="29"/>
  <c r="H118" i="29"/>
  <c r="K118" i="29"/>
  <c r="L118" i="29"/>
  <c r="M118" i="29"/>
  <c r="H119" i="29"/>
  <c r="I119" i="29"/>
  <c r="K119" i="29"/>
  <c r="M119" i="29"/>
  <c r="N119" i="29"/>
  <c r="H120" i="29"/>
  <c r="I120" i="29"/>
  <c r="L120" i="29"/>
  <c r="M120" i="29"/>
  <c r="H121" i="29"/>
  <c r="I121" i="29"/>
  <c r="J121" i="29"/>
  <c r="K121" i="29"/>
  <c r="M121" i="29"/>
  <c r="H122" i="29"/>
  <c r="J122" i="29"/>
  <c r="K122" i="29"/>
  <c r="L122" i="29"/>
  <c r="N122" i="29"/>
  <c r="H123" i="29"/>
  <c r="I123" i="29"/>
  <c r="L123" i="29"/>
  <c r="M123" i="29"/>
  <c r="N123" i="29"/>
  <c r="H124" i="29"/>
  <c r="I124" i="29"/>
  <c r="J124" i="29"/>
  <c r="K124" i="29"/>
  <c r="N124" i="29"/>
  <c r="H125" i="29"/>
  <c r="I125" i="29"/>
  <c r="J125" i="29"/>
  <c r="K125" i="29"/>
  <c r="L125" i="29"/>
  <c r="N125" i="29"/>
  <c r="I126" i="29"/>
  <c r="J126" i="29"/>
  <c r="K126" i="29"/>
  <c r="L126" i="29"/>
  <c r="M126" i="29"/>
  <c r="H127" i="29"/>
  <c r="I127" i="29"/>
  <c r="K127" i="29"/>
  <c r="L127" i="29"/>
  <c r="M127" i="29"/>
  <c r="N127" i="29"/>
  <c r="I128" i="29"/>
  <c r="J128" i="29"/>
  <c r="K128" i="29"/>
  <c r="M128" i="29"/>
  <c r="N128" i="29"/>
  <c r="H129" i="29"/>
  <c r="J129" i="29"/>
  <c r="K129" i="29"/>
  <c r="L129" i="29"/>
  <c r="M129" i="29"/>
  <c r="H130" i="29"/>
  <c r="I130" i="29"/>
  <c r="K130" i="29"/>
  <c r="L130" i="29"/>
  <c r="M130" i="29"/>
  <c r="N130" i="29"/>
  <c r="H131" i="29"/>
  <c r="J131" i="29"/>
  <c r="L131" i="29"/>
  <c r="M131" i="29"/>
  <c r="N131" i="29"/>
  <c r="H132" i="29"/>
  <c r="I132" i="29"/>
  <c r="J132" i="29"/>
  <c r="M132" i="29"/>
  <c r="N132" i="29"/>
  <c r="H133" i="29"/>
  <c r="I133" i="29"/>
  <c r="J133" i="29"/>
  <c r="K133" i="29"/>
  <c r="L133" i="29"/>
  <c r="H134" i="29"/>
  <c r="I134" i="29"/>
  <c r="J134" i="29"/>
  <c r="K134" i="29"/>
  <c r="L134" i="29"/>
  <c r="M134" i="29"/>
  <c r="H135" i="29"/>
  <c r="J135" i="29"/>
  <c r="K135" i="29"/>
  <c r="L135" i="29"/>
  <c r="M135" i="29"/>
  <c r="N135" i="29"/>
  <c r="I136" i="29"/>
  <c r="J136" i="29"/>
  <c r="L136" i="29"/>
  <c r="M136" i="29"/>
  <c r="N136" i="29"/>
  <c r="H137" i="29"/>
  <c r="J137" i="29"/>
  <c r="K137" i="29"/>
  <c r="L137" i="29"/>
  <c r="N137" i="29"/>
  <c r="H138" i="29"/>
  <c r="I138" i="29"/>
  <c r="K138" i="29"/>
  <c r="L138" i="29"/>
  <c r="M138" i="29"/>
  <c r="N138" i="29"/>
  <c r="I139" i="29"/>
  <c r="J139" i="29"/>
  <c r="L139" i="29"/>
  <c r="M139" i="29"/>
  <c r="N139" i="29"/>
  <c r="H140" i="29"/>
  <c r="I140" i="29"/>
  <c r="K140" i="29"/>
  <c r="M140" i="29"/>
  <c r="N140" i="29"/>
  <c r="H141" i="29"/>
  <c r="I141" i="29"/>
  <c r="J141" i="29"/>
  <c r="K141" i="29"/>
  <c r="N141" i="29"/>
  <c r="H142" i="29"/>
  <c r="I142" i="29"/>
  <c r="J142" i="29"/>
  <c r="K142" i="29"/>
  <c r="L142" i="29"/>
  <c r="M142" i="29"/>
  <c r="H143" i="29"/>
  <c r="I143" i="29"/>
  <c r="J143" i="29"/>
  <c r="K143" i="29"/>
  <c r="L143" i="29"/>
  <c r="M143" i="29"/>
  <c r="N143" i="29"/>
  <c r="I144" i="29"/>
  <c r="J144" i="29"/>
  <c r="K144" i="29"/>
  <c r="L144" i="29"/>
  <c r="M144" i="29"/>
  <c r="N144" i="29"/>
  <c r="H145" i="29"/>
  <c r="J145" i="29"/>
  <c r="K145" i="29"/>
  <c r="L145" i="29"/>
  <c r="M145" i="29"/>
  <c r="N145" i="29"/>
  <c r="H146" i="29"/>
  <c r="I146" i="29"/>
  <c r="K146" i="29"/>
  <c r="L146" i="29"/>
  <c r="M146" i="29"/>
  <c r="N146" i="29"/>
  <c r="H147" i="29"/>
  <c r="I147" i="29"/>
  <c r="J147" i="29"/>
  <c r="L147" i="29"/>
  <c r="M147" i="29"/>
  <c r="N147" i="29"/>
  <c r="H148" i="29"/>
  <c r="I148" i="29"/>
  <c r="J148" i="29"/>
  <c r="K148" i="29"/>
  <c r="M148" i="29"/>
  <c r="N148" i="29"/>
  <c r="H149" i="29"/>
  <c r="I149" i="29"/>
  <c r="J149" i="29"/>
  <c r="K149" i="29"/>
  <c r="L149" i="29"/>
  <c r="N149" i="29"/>
  <c r="H150" i="29"/>
  <c r="I150" i="29"/>
  <c r="J150" i="29"/>
  <c r="K150" i="29"/>
  <c r="L150" i="29"/>
  <c r="M150" i="29"/>
  <c r="H151" i="29"/>
  <c r="I151" i="29"/>
  <c r="J151" i="29"/>
  <c r="K151" i="29"/>
  <c r="L151" i="29"/>
  <c r="M151" i="29"/>
  <c r="N151" i="29"/>
  <c r="I152" i="29"/>
  <c r="J152" i="29"/>
  <c r="K152" i="29"/>
  <c r="L152" i="29"/>
  <c r="M152" i="29"/>
  <c r="N152" i="29"/>
  <c r="H153" i="29"/>
  <c r="J153" i="29"/>
  <c r="K153" i="29"/>
  <c r="L153" i="29"/>
  <c r="M153" i="29"/>
  <c r="N153" i="29"/>
  <c r="H154" i="29"/>
  <c r="I154" i="29"/>
  <c r="K154" i="29"/>
  <c r="L154" i="29"/>
  <c r="M154" i="29"/>
  <c r="N154" i="29"/>
  <c r="H155" i="29"/>
  <c r="I155" i="29"/>
  <c r="J155" i="29"/>
  <c r="L155" i="29"/>
  <c r="M155" i="29"/>
  <c r="N155" i="29"/>
  <c r="H156" i="29"/>
  <c r="I156" i="29"/>
  <c r="J156" i="29"/>
  <c r="K156" i="29"/>
  <c r="M156" i="29"/>
  <c r="N156" i="29"/>
  <c r="H157" i="29"/>
  <c r="I157" i="29"/>
  <c r="J157" i="29"/>
  <c r="K157" i="29"/>
  <c r="L157" i="29"/>
  <c r="N157" i="29"/>
  <c r="H158" i="29"/>
  <c r="I158" i="29"/>
  <c r="J158" i="29"/>
  <c r="K158" i="29"/>
  <c r="L158" i="29"/>
  <c r="M158" i="29"/>
  <c r="H159" i="29"/>
  <c r="I159" i="29"/>
  <c r="J159" i="29"/>
  <c r="K159" i="29"/>
  <c r="L159" i="29"/>
  <c r="M159" i="29"/>
  <c r="N159" i="29"/>
  <c r="I160" i="29"/>
  <c r="J160" i="29"/>
  <c r="K160" i="29"/>
  <c r="L160" i="29"/>
  <c r="M160" i="29"/>
  <c r="N160" i="29"/>
  <c r="H161" i="29"/>
  <c r="I161" i="29"/>
  <c r="J161" i="29"/>
  <c r="K161" i="29"/>
  <c r="L161" i="29"/>
  <c r="M161" i="29"/>
  <c r="N161" i="29"/>
  <c r="H162" i="29"/>
  <c r="I162" i="29"/>
  <c r="J162" i="29"/>
  <c r="K162" i="29"/>
  <c r="L162" i="29"/>
  <c r="M162" i="29"/>
  <c r="N162" i="29"/>
  <c r="H163" i="29"/>
  <c r="I163" i="29"/>
  <c r="J163" i="29"/>
  <c r="K163" i="29"/>
  <c r="L163" i="29"/>
  <c r="M163" i="29"/>
  <c r="N163" i="29"/>
  <c r="H164" i="29"/>
  <c r="I164" i="29"/>
  <c r="J164" i="29"/>
  <c r="K164" i="29"/>
  <c r="L164" i="29"/>
  <c r="M164" i="29"/>
  <c r="N164" i="29"/>
  <c r="H165" i="29"/>
  <c r="I165" i="29"/>
  <c r="J165" i="29"/>
  <c r="K165" i="29"/>
  <c r="L165" i="29"/>
  <c r="M165" i="29"/>
  <c r="N165" i="29"/>
  <c r="H166" i="29"/>
  <c r="I166" i="29"/>
  <c r="J166" i="29"/>
  <c r="K166" i="29"/>
  <c r="L166" i="29"/>
  <c r="M166" i="29"/>
  <c r="N166" i="29"/>
  <c r="H167" i="29"/>
  <c r="I167" i="29"/>
  <c r="J167" i="29"/>
  <c r="K167" i="29"/>
  <c r="L167" i="29"/>
  <c r="M167" i="29"/>
  <c r="N167" i="29"/>
  <c r="H168" i="29"/>
  <c r="I168" i="29"/>
  <c r="J168" i="29"/>
  <c r="K168" i="29"/>
  <c r="L168" i="29"/>
  <c r="M168" i="29"/>
  <c r="N168" i="29"/>
  <c r="H169" i="29"/>
  <c r="I169" i="29"/>
  <c r="J169" i="29"/>
  <c r="K169" i="29"/>
  <c r="L169" i="29"/>
  <c r="M169" i="29"/>
  <c r="N169" i="29"/>
  <c r="H170" i="29"/>
  <c r="I170" i="29"/>
  <c r="J170" i="29"/>
  <c r="K170" i="29"/>
  <c r="L170" i="29"/>
  <c r="M170" i="29"/>
  <c r="N170" i="29"/>
  <c r="H171" i="29"/>
  <c r="I171" i="29"/>
  <c r="J171" i="29"/>
  <c r="K171" i="29"/>
  <c r="L171" i="29"/>
  <c r="M171" i="29"/>
  <c r="N171" i="29"/>
  <c r="H172" i="29"/>
  <c r="I172" i="29"/>
  <c r="J172" i="29"/>
  <c r="K172" i="29"/>
  <c r="L172" i="29"/>
  <c r="M172" i="29"/>
  <c r="N172" i="29"/>
  <c r="H173" i="29"/>
  <c r="I173" i="29"/>
  <c r="J173" i="29"/>
  <c r="K173" i="29"/>
  <c r="L173" i="29"/>
  <c r="M173" i="29"/>
  <c r="N173" i="29"/>
  <c r="H174" i="29"/>
  <c r="I174" i="29"/>
  <c r="J174" i="29"/>
  <c r="K174" i="29"/>
  <c r="L174" i="29"/>
  <c r="M174" i="29"/>
  <c r="N174" i="29"/>
  <c r="H175" i="29"/>
  <c r="I175" i="29"/>
  <c r="J175" i="29"/>
  <c r="K175" i="29"/>
  <c r="L175" i="29"/>
  <c r="M175" i="29"/>
  <c r="N175" i="29"/>
  <c r="H176" i="29"/>
  <c r="I176" i="29"/>
  <c r="J176" i="29"/>
  <c r="K176" i="29"/>
  <c r="L176" i="29"/>
  <c r="M176" i="29"/>
  <c r="N176" i="29"/>
  <c r="H177" i="29"/>
  <c r="I177" i="29"/>
  <c r="J177" i="29"/>
  <c r="K177" i="29"/>
  <c r="L177" i="29"/>
  <c r="M177" i="29"/>
  <c r="N177" i="29"/>
  <c r="H178" i="29"/>
  <c r="I178" i="29"/>
  <c r="J178" i="29"/>
  <c r="K178" i="29"/>
  <c r="L178" i="29"/>
  <c r="M178" i="29"/>
  <c r="N178" i="29"/>
  <c r="H179" i="29"/>
  <c r="I179" i="29"/>
  <c r="J179" i="29"/>
  <c r="K179" i="29"/>
  <c r="L179" i="29"/>
  <c r="M179" i="29"/>
  <c r="N179" i="29"/>
  <c r="H180" i="29"/>
  <c r="I180" i="29"/>
  <c r="J180" i="29"/>
  <c r="K180" i="29"/>
  <c r="L180" i="29"/>
  <c r="M180" i="29"/>
  <c r="N180" i="29"/>
  <c r="H181" i="29"/>
  <c r="I181" i="29"/>
  <c r="J181" i="29"/>
  <c r="K181" i="29"/>
  <c r="L181" i="29"/>
  <c r="M181" i="29"/>
  <c r="N181" i="29"/>
  <c r="H182" i="29"/>
  <c r="I182" i="29"/>
  <c r="J182" i="29"/>
  <c r="K182" i="29"/>
  <c r="L182" i="29"/>
  <c r="M182" i="29"/>
  <c r="N182" i="29"/>
  <c r="H183" i="29"/>
  <c r="I183" i="29"/>
  <c r="J183" i="29"/>
  <c r="K183" i="29"/>
  <c r="L183" i="29"/>
  <c r="M183" i="29"/>
  <c r="N183" i="29"/>
  <c r="H184" i="29"/>
  <c r="I184" i="29"/>
  <c r="J184" i="29"/>
  <c r="K184" i="29"/>
  <c r="L184" i="29"/>
  <c r="M184" i="29"/>
  <c r="N184" i="29"/>
  <c r="H185" i="29"/>
  <c r="I185" i="29"/>
  <c r="J185" i="29"/>
  <c r="K185" i="29"/>
  <c r="L185" i="29"/>
  <c r="M185" i="29"/>
  <c r="N185" i="29"/>
  <c r="H186" i="29"/>
  <c r="I186" i="29"/>
  <c r="J186" i="29"/>
  <c r="K186" i="29"/>
  <c r="L186" i="29"/>
  <c r="M186" i="29"/>
  <c r="N186" i="29"/>
  <c r="H187" i="29"/>
  <c r="I187" i="29"/>
  <c r="J187" i="29"/>
  <c r="K187" i="29"/>
  <c r="L187" i="29"/>
  <c r="M187" i="29"/>
  <c r="N187" i="29"/>
  <c r="H188" i="29"/>
  <c r="I188" i="29"/>
  <c r="J188" i="29"/>
  <c r="K188" i="29"/>
  <c r="L188" i="29"/>
  <c r="M188" i="29"/>
  <c r="N188" i="29"/>
  <c r="H189" i="29"/>
  <c r="I189" i="29"/>
  <c r="J189" i="29"/>
  <c r="K189" i="29"/>
  <c r="L189" i="29"/>
  <c r="M189" i="29"/>
  <c r="N189" i="29"/>
  <c r="H190" i="29"/>
  <c r="I190" i="29"/>
  <c r="J190" i="29"/>
  <c r="K190" i="29"/>
  <c r="L190" i="29"/>
  <c r="M190" i="29"/>
  <c r="N190" i="29"/>
  <c r="H191" i="29"/>
  <c r="I191" i="29"/>
  <c r="J191" i="29"/>
  <c r="K191" i="29"/>
  <c r="L191" i="29"/>
  <c r="M191" i="29"/>
  <c r="N191" i="29"/>
  <c r="H192" i="29"/>
  <c r="I192" i="29"/>
  <c r="J192" i="29"/>
  <c r="K192" i="29"/>
  <c r="L192" i="29"/>
  <c r="M192" i="29"/>
  <c r="N192" i="29"/>
  <c r="H193" i="29"/>
  <c r="I193" i="29"/>
  <c r="J193" i="29"/>
  <c r="K193" i="29"/>
  <c r="L193" i="29"/>
  <c r="M193" i="29"/>
  <c r="N193" i="29"/>
  <c r="H194" i="29"/>
  <c r="I194" i="29"/>
  <c r="J194" i="29"/>
  <c r="K194" i="29"/>
  <c r="L194" i="29"/>
  <c r="M194" i="29"/>
  <c r="N194" i="29"/>
  <c r="H195" i="29"/>
  <c r="I195" i="29"/>
  <c r="J195" i="29"/>
  <c r="K195" i="29"/>
  <c r="L195" i="29"/>
  <c r="M195" i="29"/>
  <c r="N195" i="29"/>
  <c r="H196" i="29"/>
  <c r="I196" i="29"/>
  <c r="J196" i="29"/>
  <c r="K196" i="29"/>
  <c r="L196" i="29"/>
  <c r="M196" i="29"/>
  <c r="N196" i="29"/>
  <c r="H197" i="29"/>
  <c r="I197" i="29"/>
  <c r="J197" i="29"/>
  <c r="K197" i="29"/>
  <c r="L197" i="29"/>
  <c r="M197" i="29"/>
  <c r="N197" i="29"/>
  <c r="H198" i="29"/>
  <c r="I198" i="29"/>
  <c r="J198" i="29"/>
  <c r="K198" i="29"/>
  <c r="L198" i="29"/>
  <c r="M198" i="29"/>
  <c r="N198" i="29"/>
  <c r="H199" i="29"/>
  <c r="I199" i="29"/>
  <c r="J199" i="29"/>
  <c r="K199" i="29"/>
  <c r="L199" i="29"/>
  <c r="M199" i="29"/>
  <c r="N199" i="29"/>
  <c r="H200" i="29"/>
  <c r="I200" i="29"/>
  <c r="J200" i="29"/>
  <c r="K200" i="29"/>
  <c r="L200" i="29"/>
  <c r="M200" i="29"/>
  <c r="N200" i="29"/>
  <c r="H201" i="29"/>
  <c r="I201" i="29"/>
  <c r="J201" i="29"/>
  <c r="K201" i="29"/>
  <c r="L201" i="29"/>
  <c r="M201" i="29"/>
  <c r="N201" i="29"/>
  <c r="H202" i="29"/>
  <c r="I202" i="29"/>
  <c r="J202" i="29"/>
  <c r="K202" i="29"/>
  <c r="L202" i="29"/>
  <c r="M202" i="29"/>
  <c r="N202" i="29"/>
  <c r="H203" i="29"/>
  <c r="I203" i="29"/>
  <c r="J203" i="29"/>
  <c r="K203" i="29"/>
  <c r="L203" i="29"/>
  <c r="M203" i="29"/>
  <c r="N203" i="29"/>
  <c r="H204" i="29"/>
  <c r="I204" i="29"/>
  <c r="J204" i="29"/>
  <c r="K204" i="29"/>
  <c r="L204" i="29"/>
  <c r="M204" i="29"/>
  <c r="N204" i="29"/>
  <c r="H205" i="29"/>
  <c r="I205" i="29"/>
  <c r="J205" i="29"/>
  <c r="K205" i="29"/>
  <c r="L205" i="29"/>
  <c r="M205" i="29"/>
  <c r="N205" i="29"/>
  <c r="H206" i="29"/>
  <c r="I206" i="29"/>
  <c r="J206" i="29"/>
  <c r="K206" i="29"/>
  <c r="L206" i="29"/>
  <c r="M206" i="29"/>
  <c r="N206" i="29"/>
  <c r="H207" i="29"/>
  <c r="I207" i="29"/>
  <c r="J207" i="29"/>
  <c r="K207" i="29"/>
  <c r="L207" i="29"/>
  <c r="M207" i="29"/>
  <c r="N207" i="29"/>
  <c r="H208" i="29"/>
  <c r="I208" i="29"/>
  <c r="J208" i="29"/>
  <c r="K208" i="29"/>
  <c r="L208" i="29"/>
  <c r="M208" i="29"/>
  <c r="N208" i="29"/>
  <c r="H209" i="29"/>
  <c r="I209" i="29"/>
  <c r="J209" i="29"/>
  <c r="K209" i="29"/>
  <c r="L209" i="29"/>
  <c r="M209" i="29"/>
  <c r="N209" i="29"/>
  <c r="H210" i="29"/>
  <c r="I210" i="29"/>
  <c r="J210" i="29"/>
  <c r="K210" i="29"/>
  <c r="L210" i="29"/>
  <c r="M210" i="29"/>
  <c r="N210" i="29"/>
  <c r="H211" i="29"/>
  <c r="I211" i="29"/>
  <c r="J211" i="29"/>
  <c r="K211" i="29"/>
  <c r="L211" i="29"/>
  <c r="M211" i="29"/>
  <c r="N211" i="29"/>
  <c r="H212" i="29"/>
  <c r="I212" i="29"/>
  <c r="J212" i="29"/>
  <c r="K212" i="29"/>
  <c r="L212" i="29"/>
  <c r="M212" i="29"/>
  <c r="N212" i="29"/>
  <c r="H213" i="29"/>
  <c r="I213" i="29"/>
  <c r="J213" i="29"/>
  <c r="K213" i="29"/>
  <c r="L213" i="29"/>
  <c r="M213" i="29"/>
  <c r="N213" i="29"/>
  <c r="H214" i="29"/>
  <c r="I214" i="29"/>
  <c r="J214" i="29"/>
  <c r="K214" i="29"/>
  <c r="L214" i="29"/>
  <c r="M214" i="29"/>
  <c r="N214" i="29"/>
  <c r="H215" i="29"/>
  <c r="I215" i="29"/>
  <c r="J215" i="29"/>
  <c r="K215" i="29"/>
  <c r="L215" i="29"/>
  <c r="M215" i="29"/>
  <c r="N215" i="29"/>
  <c r="H216" i="29"/>
  <c r="I216" i="29"/>
  <c r="J216" i="29"/>
  <c r="K216" i="29"/>
  <c r="L216" i="29"/>
  <c r="M216" i="29"/>
  <c r="N216" i="29"/>
  <c r="H217" i="29"/>
  <c r="I217" i="29"/>
  <c r="J217" i="29"/>
  <c r="K217" i="29"/>
  <c r="L217" i="29"/>
  <c r="M217" i="29"/>
  <c r="N217" i="29"/>
  <c r="H218" i="29"/>
  <c r="I218" i="29"/>
  <c r="J218" i="29"/>
  <c r="K218" i="29"/>
  <c r="L218" i="29"/>
  <c r="M218" i="29"/>
  <c r="N218" i="29"/>
  <c r="H219" i="29"/>
  <c r="I219" i="29"/>
  <c r="J219" i="29"/>
  <c r="K219" i="29"/>
  <c r="L219" i="29"/>
  <c r="M219" i="29"/>
  <c r="N219" i="29"/>
  <c r="H220" i="29"/>
  <c r="I220" i="29"/>
  <c r="J220" i="29"/>
  <c r="K220" i="29"/>
  <c r="L220" i="29"/>
  <c r="M220" i="29"/>
  <c r="N220" i="29"/>
  <c r="H221" i="29"/>
  <c r="I221" i="29"/>
  <c r="J221" i="29"/>
  <c r="K221" i="29"/>
  <c r="L221" i="29"/>
  <c r="M221" i="29"/>
  <c r="N221" i="29"/>
  <c r="H222" i="29"/>
  <c r="I222" i="29"/>
  <c r="J222" i="29"/>
  <c r="K222" i="29"/>
  <c r="L222" i="29"/>
  <c r="M222" i="29"/>
  <c r="N222" i="29"/>
  <c r="H223" i="29"/>
  <c r="I223" i="29"/>
  <c r="J223" i="29"/>
  <c r="K223" i="29"/>
  <c r="L223" i="29"/>
  <c r="M223" i="29"/>
  <c r="N223" i="29"/>
  <c r="H224" i="29"/>
  <c r="I224" i="29"/>
  <c r="J224" i="29"/>
  <c r="K224" i="29"/>
  <c r="L224" i="29"/>
  <c r="M224" i="29"/>
  <c r="N224" i="29"/>
  <c r="H225" i="29"/>
  <c r="I225" i="29"/>
  <c r="J225" i="29"/>
  <c r="K225" i="29"/>
  <c r="L225" i="29"/>
  <c r="M225" i="29"/>
  <c r="N225" i="29"/>
  <c r="H226" i="29"/>
  <c r="I226" i="29"/>
  <c r="J226" i="29"/>
  <c r="K226" i="29"/>
  <c r="L226" i="29"/>
  <c r="M226" i="29"/>
  <c r="N226" i="29"/>
  <c r="H227" i="29"/>
  <c r="I227" i="29"/>
  <c r="J227" i="29"/>
  <c r="K227" i="29"/>
  <c r="L227" i="29"/>
  <c r="M227" i="29"/>
  <c r="N227" i="29"/>
  <c r="H228" i="29"/>
  <c r="I228" i="29"/>
  <c r="J228" i="29"/>
  <c r="K228" i="29"/>
  <c r="L228" i="29"/>
  <c r="M228" i="29"/>
  <c r="N228" i="29"/>
  <c r="H229" i="29"/>
  <c r="I229" i="29"/>
  <c r="J229" i="29"/>
  <c r="K229" i="29"/>
  <c r="L229" i="29"/>
  <c r="M229" i="29"/>
  <c r="N229" i="29"/>
  <c r="H230" i="29"/>
  <c r="I230" i="29"/>
  <c r="J230" i="29"/>
  <c r="K230" i="29"/>
  <c r="L230" i="29"/>
  <c r="M230" i="29"/>
  <c r="N230" i="29"/>
  <c r="H231" i="29"/>
  <c r="I231" i="29"/>
  <c r="J231" i="29"/>
  <c r="K231" i="29"/>
  <c r="L231" i="29"/>
  <c r="M231" i="29"/>
  <c r="N231" i="29"/>
  <c r="H232" i="29"/>
  <c r="I232" i="29"/>
  <c r="J232" i="29"/>
  <c r="K232" i="29"/>
  <c r="L232" i="29"/>
  <c r="M232" i="29"/>
  <c r="N232" i="29"/>
  <c r="H233" i="29"/>
  <c r="I233" i="29"/>
  <c r="J233" i="29"/>
  <c r="K233" i="29"/>
  <c r="L233" i="29"/>
  <c r="M233" i="29"/>
  <c r="N233" i="29"/>
  <c r="H234" i="29"/>
  <c r="I234" i="29"/>
  <c r="J234" i="29"/>
  <c r="K234" i="29"/>
  <c r="L234" i="29"/>
  <c r="M234" i="29"/>
  <c r="N234" i="29"/>
  <c r="H235" i="29"/>
  <c r="I235" i="29"/>
  <c r="J235" i="29"/>
  <c r="K235" i="29"/>
  <c r="L235" i="29"/>
  <c r="M235" i="29"/>
  <c r="N235" i="29"/>
  <c r="H236" i="29"/>
  <c r="I236" i="29"/>
  <c r="J236" i="29"/>
  <c r="K236" i="29"/>
  <c r="L236" i="29"/>
  <c r="M236" i="29"/>
  <c r="N236" i="29"/>
  <c r="H237" i="29"/>
  <c r="I237" i="29"/>
  <c r="J237" i="29"/>
  <c r="K237" i="29"/>
  <c r="L237" i="29"/>
  <c r="M237" i="29"/>
  <c r="N237" i="29"/>
  <c r="H238" i="29"/>
  <c r="I238" i="29"/>
  <c r="J238" i="29"/>
  <c r="K238" i="29"/>
  <c r="L238" i="29"/>
  <c r="M238" i="29"/>
  <c r="N238" i="29"/>
  <c r="H239" i="29"/>
  <c r="I239" i="29"/>
  <c r="J239" i="29"/>
  <c r="K239" i="29"/>
  <c r="L239" i="29"/>
  <c r="M239" i="29"/>
  <c r="N239" i="29"/>
  <c r="H240" i="29"/>
  <c r="I240" i="29"/>
  <c r="J240" i="29"/>
  <c r="K240" i="29"/>
  <c r="L240" i="29"/>
  <c r="M240" i="29"/>
  <c r="N240" i="29"/>
  <c r="H241" i="29"/>
  <c r="I241" i="29"/>
  <c r="J241" i="29"/>
  <c r="K241" i="29"/>
  <c r="L241" i="29"/>
  <c r="M241" i="29"/>
  <c r="N241" i="29"/>
  <c r="H242" i="29"/>
  <c r="I242" i="29"/>
  <c r="J242" i="29"/>
  <c r="K242" i="29"/>
  <c r="L242" i="29"/>
  <c r="M242" i="29"/>
  <c r="N242" i="29"/>
  <c r="H243" i="29"/>
  <c r="I243" i="29"/>
  <c r="J243" i="29"/>
  <c r="K243" i="29"/>
  <c r="L243" i="29"/>
  <c r="M243" i="29"/>
  <c r="N243" i="29"/>
  <c r="H244" i="29"/>
  <c r="I244" i="29"/>
  <c r="J244" i="29"/>
  <c r="K244" i="29"/>
  <c r="L244" i="29"/>
  <c r="M244" i="29"/>
  <c r="N244" i="29"/>
  <c r="H245" i="29"/>
  <c r="I245" i="29"/>
  <c r="J245" i="29"/>
  <c r="K245" i="29"/>
  <c r="L245" i="29"/>
  <c r="M245" i="29"/>
  <c r="N245" i="29"/>
  <c r="H246" i="29"/>
  <c r="I246" i="29"/>
  <c r="J246" i="29"/>
  <c r="K246" i="29"/>
  <c r="L246" i="29"/>
  <c r="M246" i="29"/>
  <c r="N246" i="29"/>
  <c r="H247" i="29"/>
  <c r="I247" i="29"/>
  <c r="J247" i="29"/>
  <c r="K247" i="29"/>
  <c r="L247" i="29"/>
  <c r="M247" i="29"/>
  <c r="N247" i="29"/>
  <c r="H248" i="29"/>
  <c r="I248" i="29"/>
  <c r="J248" i="29"/>
  <c r="K248" i="29"/>
  <c r="L248" i="29"/>
  <c r="M248" i="29"/>
  <c r="N248" i="29"/>
  <c r="H249" i="29"/>
  <c r="I249" i="29"/>
  <c r="J249" i="29"/>
  <c r="K249" i="29"/>
  <c r="L249" i="29"/>
  <c r="M249" i="29"/>
  <c r="N249" i="29"/>
  <c r="H250" i="29"/>
  <c r="I250" i="29"/>
  <c r="J250" i="29"/>
  <c r="K250" i="29"/>
  <c r="L250" i="29"/>
  <c r="M250" i="29"/>
  <c r="N250" i="29"/>
  <c r="H251" i="29"/>
  <c r="I251" i="29"/>
  <c r="J251" i="29"/>
  <c r="K251" i="29"/>
  <c r="L251" i="29"/>
  <c r="M251" i="29"/>
  <c r="N251" i="29"/>
  <c r="H252" i="29"/>
  <c r="I252" i="29"/>
  <c r="J252" i="29"/>
  <c r="K252" i="29"/>
  <c r="L252" i="29"/>
  <c r="M252" i="29"/>
  <c r="N252" i="29"/>
  <c r="H253" i="29"/>
  <c r="I253" i="29"/>
  <c r="J253" i="29"/>
  <c r="K253" i="29"/>
  <c r="L253" i="29"/>
  <c r="M253" i="29"/>
  <c r="N253" i="29"/>
  <c r="H254" i="29"/>
  <c r="I254" i="29"/>
  <c r="J254" i="29"/>
  <c r="K254" i="29"/>
  <c r="L254" i="29"/>
  <c r="M254" i="29"/>
  <c r="N254" i="29"/>
  <c r="H255" i="29"/>
  <c r="I255" i="29"/>
  <c r="J255" i="29"/>
  <c r="K255" i="29"/>
  <c r="L255" i="29"/>
  <c r="M255" i="29"/>
  <c r="N255" i="29"/>
  <c r="H256" i="29"/>
  <c r="I256" i="29"/>
  <c r="J256" i="29"/>
  <c r="K256" i="29"/>
  <c r="L256" i="29"/>
  <c r="M256" i="29"/>
  <c r="N256" i="29"/>
  <c r="H257" i="29"/>
  <c r="I257" i="29"/>
  <c r="J257" i="29"/>
  <c r="K257" i="29"/>
  <c r="L257" i="29"/>
  <c r="M257" i="29"/>
  <c r="N257" i="29"/>
  <c r="H258" i="29"/>
  <c r="I258" i="29"/>
  <c r="J258" i="29"/>
  <c r="K258" i="29"/>
  <c r="L258" i="29"/>
  <c r="M258" i="29"/>
  <c r="N258" i="29"/>
  <c r="H259" i="29"/>
  <c r="I259" i="29"/>
  <c r="J259" i="29"/>
  <c r="K259" i="29"/>
  <c r="L259" i="29"/>
  <c r="M259" i="29"/>
  <c r="N259" i="29"/>
  <c r="H260" i="29"/>
  <c r="I260" i="29"/>
  <c r="J260" i="29"/>
  <c r="K260" i="29"/>
  <c r="L260" i="29"/>
  <c r="M260" i="29"/>
  <c r="N260" i="29"/>
  <c r="H261" i="29"/>
  <c r="I261" i="29"/>
  <c r="J261" i="29"/>
  <c r="K261" i="29"/>
  <c r="L261" i="29"/>
  <c r="M261" i="29"/>
  <c r="N261" i="29"/>
  <c r="H262" i="29"/>
  <c r="I262" i="29"/>
  <c r="J262" i="29"/>
  <c r="K262" i="29"/>
  <c r="L262" i="29"/>
  <c r="M262" i="29"/>
  <c r="N262" i="29"/>
  <c r="H263" i="29"/>
  <c r="I263" i="29"/>
  <c r="J263" i="29"/>
  <c r="K263" i="29"/>
  <c r="L263" i="29"/>
  <c r="M263" i="29"/>
  <c r="N263" i="29"/>
  <c r="H264" i="29"/>
  <c r="I264" i="29"/>
  <c r="J264" i="29"/>
  <c r="K264" i="29"/>
  <c r="L264" i="29"/>
  <c r="M264" i="29"/>
  <c r="N264" i="29"/>
  <c r="H265" i="29"/>
  <c r="I265" i="29"/>
  <c r="J265" i="29"/>
  <c r="K265" i="29"/>
  <c r="L265" i="29"/>
  <c r="M265" i="29"/>
  <c r="N265" i="29"/>
  <c r="H266" i="29"/>
  <c r="I266" i="29"/>
  <c r="J266" i="29"/>
  <c r="K266" i="29"/>
  <c r="L266" i="29"/>
  <c r="M266" i="29"/>
  <c r="N266" i="29"/>
  <c r="H267" i="29"/>
  <c r="I267" i="29"/>
  <c r="J267" i="29"/>
  <c r="K267" i="29"/>
  <c r="L267" i="29"/>
  <c r="M267" i="29"/>
  <c r="N267" i="29"/>
  <c r="H268" i="29"/>
  <c r="I268" i="29"/>
  <c r="J268" i="29"/>
  <c r="K268" i="29"/>
  <c r="L268" i="29"/>
  <c r="M268" i="29"/>
  <c r="N268" i="29"/>
  <c r="H269" i="29"/>
  <c r="I269" i="29"/>
  <c r="J269" i="29"/>
  <c r="K269" i="29"/>
  <c r="L269" i="29"/>
  <c r="M269" i="29"/>
  <c r="N269" i="29"/>
  <c r="H270" i="29"/>
  <c r="I270" i="29"/>
  <c r="J270" i="29"/>
  <c r="K270" i="29"/>
  <c r="L270" i="29"/>
  <c r="M270" i="29"/>
  <c r="N270" i="29"/>
  <c r="H271" i="29"/>
  <c r="I271" i="29"/>
  <c r="J271" i="29"/>
  <c r="K271" i="29"/>
  <c r="L271" i="29"/>
  <c r="M271" i="29"/>
  <c r="N271" i="29"/>
  <c r="H272" i="29"/>
  <c r="I272" i="29"/>
  <c r="J272" i="29"/>
  <c r="K272" i="29"/>
  <c r="L272" i="29"/>
  <c r="M272" i="29"/>
  <c r="N272" i="29"/>
  <c r="H273" i="29"/>
  <c r="I273" i="29"/>
  <c r="J273" i="29"/>
  <c r="K273" i="29"/>
  <c r="L273" i="29"/>
  <c r="M273" i="29"/>
  <c r="N273" i="29"/>
  <c r="H274" i="29"/>
  <c r="I274" i="29"/>
  <c r="J274" i="29"/>
  <c r="K274" i="29"/>
  <c r="L274" i="29"/>
  <c r="M274" i="29"/>
  <c r="N274" i="29"/>
  <c r="H275" i="29"/>
  <c r="I275" i="29"/>
  <c r="J275" i="29"/>
  <c r="K275" i="29"/>
  <c r="L275" i="29"/>
  <c r="M275" i="29"/>
  <c r="N275" i="29"/>
  <c r="H276" i="29"/>
  <c r="I276" i="29"/>
  <c r="J276" i="29"/>
  <c r="K276" i="29"/>
  <c r="L276" i="29"/>
  <c r="M276" i="29"/>
  <c r="N276" i="29"/>
  <c r="H277" i="29"/>
  <c r="I277" i="29"/>
  <c r="J277" i="29"/>
  <c r="K277" i="29"/>
  <c r="L277" i="29"/>
  <c r="M277" i="29"/>
  <c r="N277" i="29"/>
  <c r="H278" i="29"/>
  <c r="I278" i="29"/>
  <c r="J278" i="29"/>
  <c r="K278" i="29"/>
  <c r="L278" i="29"/>
  <c r="M278" i="29"/>
  <c r="N278" i="29"/>
  <c r="H279" i="29"/>
  <c r="I279" i="29"/>
  <c r="J279" i="29"/>
  <c r="K279" i="29"/>
  <c r="L279" i="29"/>
  <c r="M279" i="29"/>
  <c r="N279" i="29"/>
  <c r="H280" i="29"/>
  <c r="I280" i="29"/>
  <c r="J280" i="29"/>
  <c r="K280" i="29"/>
  <c r="L280" i="29"/>
  <c r="M280" i="29"/>
  <c r="N280" i="29"/>
  <c r="H281" i="29"/>
  <c r="I281" i="29"/>
  <c r="J281" i="29"/>
  <c r="K281" i="29"/>
  <c r="L281" i="29"/>
  <c r="M281" i="29"/>
  <c r="N281" i="29"/>
  <c r="H282" i="29"/>
  <c r="I282" i="29"/>
  <c r="J282" i="29"/>
  <c r="K282" i="29"/>
  <c r="L282" i="29"/>
  <c r="M282" i="29"/>
  <c r="N282" i="29"/>
  <c r="H283" i="29"/>
  <c r="I283" i="29"/>
  <c r="J283" i="29"/>
  <c r="K283" i="29"/>
  <c r="L283" i="29"/>
  <c r="M283" i="29"/>
  <c r="N283" i="29"/>
  <c r="H284" i="29"/>
  <c r="I284" i="29"/>
  <c r="J284" i="29"/>
  <c r="K284" i="29"/>
  <c r="L284" i="29"/>
  <c r="M284" i="29"/>
  <c r="N284" i="29"/>
  <c r="H285" i="29"/>
  <c r="I285" i="29"/>
  <c r="J285" i="29"/>
  <c r="K285" i="29"/>
  <c r="L285" i="29"/>
  <c r="M285" i="29"/>
  <c r="N285" i="29"/>
  <c r="H286" i="29"/>
  <c r="I286" i="29"/>
  <c r="J286" i="29"/>
  <c r="K286" i="29"/>
  <c r="L286" i="29"/>
  <c r="M286" i="29"/>
  <c r="N286" i="29"/>
  <c r="H287" i="29"/>
  <c r="I287" i="29"/>
  <c r="J287" i="29"/>
  <c r="K287" i="29"/>
  <c r="L287" i="29"/>
  <c r="M287" i="29"/>
  <c r="N287" i="29"/>
  <c r="H288" i="29"/>
  <c r="I288" i="29"/>
  <c r="J288" i="29"/>
  <c r="K288" i="29"/>
  <c r="L288" i="29"/>
  <c r="M288" i="29"/>
  <c r="N288" i="29"/>
  <c r="H289" i="29"/>
  <c r="I289" i="29"/>
  <c r="J289" i="29"/>
  <c r="K289" i="29"/>
  <c r="L289" i="29"/>
  <c r="M289" i="29"/>
  <c r="N289" i="29"/>
  <c r="H290" i="29"/>
  <c r="I290" i="29"/>
  <c r="J290" i="29"/>
  <c r="K290" i="29"/>
  <c r="L290" i="29"/>
  <c r="M290" i="29"/>
  <c r="N290" i="29"/>
  <c r="H291" i="29"/>
  <c r="I291" i="29"/>
  <c r="J291" i="29"/>
  <c r="K291" i="29"/>
  <c r="L291" i="29"/>
  <c r="M291" i="29"/>
  <c r="N291" i="29"/>
  <c r="H292" i="29"/>
  <c r="I292" i="29"/>
  <c r="J292" i="29"/>
  <c r="K292" i="29"/>
  <c r="L292" i="29"/>
  <c r="M292" i="29"/>
  <c r="N292" i="29"/>
  <c r="H293" i="29"/>
  <c r="I293" i="29"/>
  <c r="J293" i="29"/>
  <c r="K293" i="29"/>
  <c r="L293" i="29"/>
  <c r="M293" i="29"/>
  <c r="N293" i="29"/>
  <c r="H294" i="29"/>
  <c r="I294" i="29"/>
  <c r="J294" i="29"/>
  <c r="K294" i="29"/>
  <c r="L294" i="29"/>
  <c r="M294" i="29"/>
  <c r="N294" i="29"/>
  <c r="H295" i="29"/>
  <c r="I295" i="29"/>
  <c r="J295" i="29"/>
  <c r="K295" i="29"/>
  <c r="L295" i="29"/>
  <c r="M295" i="29"/>
  <c r="N295" i="29"/>
  <c r="H296" i="29"/>
  <c r="I296" i="29"/>
  <c r="J296" i="29"/>
  <c r="K296" i="29"/>
  <c r="L296" i="29"/>
  <c r="M296" i="29"/>
  <c r="N296" i="29"/>
  <c r="H297" i="29"/>
  <c r="I297" i="29"/>
  <c r="J297" i="29"/>
  <c r="K297" i="29"/>
  <c r="L297" i="29"/>
  <c r="M297" i="29"/>
  <c r="N297" i="29"/>
  <c r="H298" i="29"/>
  <c r="I298" i="29"/>
  <c r="J298" i="29"/>
  <c r="K298" i="29"/>
  <c r="L298" i="29"/>
  <c r="M298" i="29"/>
  <c r="N298" i="29"/>
  <c r="H299" i="29"/>
  <c r="I299" i="29"/>
  <c r="J299" i="29"/>
  <c r="K299" i="29"/>
  <c r="L299" i="29"/>
  <c r="M299" i="29"/>
  <c r="N299" i="29"/>
  <c r="H300" i="29"/>
  <c r="I300" i="29"/>
  <c r="J300" i="29"/>
  <c r="K300" i="29"/>
  <c r="L300" i="29"/>
  <c r="M300" i="29"/>
  <c r="N300" i="29"/>
  <c r="H301" i="29"/>
  <c r="I301" i="29"/>
  <c r="J301" i="29"/>
  <c r="K301" i="29"/>
  <c r="L301" i="29"/>
  <c r="M301" i="29"/>
  <c r="N301" i="29"/>
  <c r="H302" i="29"/>
  <c r="I302" i="29"/>
  <c r="J302" i="29"/>
  <c r="K302" i="29"/>
  <c r="L302" i="29"/>
  <c r="M302" i="29"/>
  <c r="N302" i="29"/>
  <c r="H303" i="29"/>
  <c r="I303" i="29"/>
  <c r="J303" i="29"/>
  <c r="K303" i="29"/>
  <c r="L303" i="29"/>
  <c r="M303" i="29"/>
  <c r="N303" i="29"/>
  <c r="H304" i="29"/>
  <c r="I304" i="29"/>
  <c r="J304" i="29"/>
  <c r="K304" i="29"/>
  <c r="L304" i="29"/>
  <c r="M304" i="29"/>
  <c r="N304" i="29"/>
  <c r="H305" i="29"/>
  <c r="I305" i="29"/>
  <c r="J305" i="29"/>
  <c r="K305" i="29"/>
  <c r="L305" i="29"/>
  <c r="M305" i="29"/>
  <c r="N305" i="29"/>
  <c r="H306" i="29"/>
  <c r="I306" i="29"/>
  <c r="J306" i="29"/>
  <c r="K306" i="29"/>
  <c r="L306" i="29"/>
  <c r="M306" i="29"/>
  <c r="N306" i="29"/>
  <c r="H307" i="29"/>
  <c r="I307" i="29"/>
  <c r="J307" i="29"/>
  <c r="K307" i="29"/>
  <c r="L307" i="29"/>
  <c r="M307" i="29"/>
  <c r="N307" i="29"/>
  <c r="H308" i="29"/>
  <c r="I308" i="29"/>
  <c r="J308" i="29"/>
  <c r="K308" i="29"/>
  <c r="L308" i="29"/>
  <c r="M308" i="29"/>
  <c r="N308" i="29"/>
  <c r="H309" i="29"/>
  <c r="I309" i="29"/>
  <c r="J309" i="29"/>
  <c r="K309" i="29"/>
  <c r="L309" i="29"/>
  <c r="M309" i="29"/>
  <c r="N309" i="29"/>
  <c r="H310" i="29"/>
  <c r="I310" i="29"/>
  <c r="J310" i="29"/>
  <c r="K310" i="29"/>
  <c r="L310" i="29"/>
  <c r="M310" i="29"/>
  <c r="N310" i="29"/>
  <c r="H311" i="29"/>
  <c r="I311" i="29"/>
  <c r="J311" i="29"/>
  <c r="K311" i="29"/>
  <c r="L311" i="29"/>
  <c r="M311" i="29"/>
  <c r="N311" i="29"/>
  <c r="H312" i="29"/>
  <c r="I312" i="29"/>
  <c r="J312" i="29"/>
  <c r="K312" i="29"/>
  <c r="L312" i="29"/>
  <c r="M312" i="29"/>
  <c r="N312" i="29"/>
  <c r="H313" i="29"/>
  <c r="I313" i="29"/>
  <c r="J313" i="29"/>
  <c r="K313" i="29"/>
  <c r="L313" i="29"/>
  <c r="M313" i="29"/>
  <c r="N313" i="29"/>
  <c r="H314" i="29"/>
  <c r="I314" i="29"/>
  <c r="J314" i="29"/>
  <c r="K314" i="29"/>
  <c r="L314" i="29"/>
  <c r="M314" i="29"/>
  <c r="N314" i="29"/>
  <c r="H315" i="29"/>
  <c r="I315" i="29"/>
  <c r="J315" i="29"/>
  <c r="K315" i="29"/>
  <c r="L315" i="29"/>
  <c r="M315" i="29"/>
  <c r="N315" i="29"/>
  <c r="H316" i="29"/>
  <c r="I316" i="29"/>
  <c r="J316" i="29"/>
  <c r="K316" i="29"/>
  <c r="L316" i="29"/>
  <c r="M316" i="29"/>
  <c r="N316" i="29"/>
  <c r="H317" i="29"/>
  <c r="I317" i="29"/>
  <c r="J317" i="29"/>
  <c r="K317" i="29"/>
  <c r="L317" i="29"/>
  <c r="M317" i="29"/>
  <c r="N317" i="29"/>
  <c r="H318" i="29"/>
  <c r="I318" i="29"/>
  <c r="J318" i="29"/>
  <c r="K318" i="29"/>
  <c r="L318" i="29"/>
  <c r="M318" i="29"/>
  <c r="N318" i="29"/>
  <c r="H319" i="29"/>
  <c r="I319" i="29"/>
  <c r="J319" i="29"/>
  <c r="K319" i="29"/>
  <c r="L319" i="29"/>
  <c r="M319" i="29"/>
  <c r="N319" i="29"/>
  <c r="H320" i="29"/>
  <c r="I320" i="29"/>
  <c r="J320" i="29"/>
  <c r="K320" i="29"/>
  <c r="L320" i="29"/>
  <c r="M320" i="29"/>
  <c r="N320" i="29"/>
  <c r="H321" i="29"/>
  <c r="I321" i="29"/>
  <c r="J321" i="29"/>
  <c r="K321" i="29"/>
  <c r="L321" i="29"/>
  <c r="M321" i="29"/>
  <c r="N321" i="29"/>
  <c r="H322" i="29"/>
  <c r="I322" i="29"/>
  <c r="J322" i="29"/>
  <c r="K322" i="29"/>
  <c r="L322" i="29"/>
  <c r="M322" i="29"/>
  <c r="N322" i="29"/>
  <c r="H323" i="29"/>
  <c r="I323" i="29"/>
  <c r="J323" i="29"/>
  <c r="K323" i="29"/>
  <c r="L323" i="29"/>
  <c r="M323" i="29"/>
  <c r="N323" i="29"/>
  <c r="H324" i="29"/>
  <c r="I324" i="29"/>
  <c r="J324" i="29"/>
  <c r="K324" i="29"/>
  <c r="L324" i="29"/>
  <c r="M324" i="29"/>
  <c r="N324" i="29"/>
  <c r="H325" i="29"/>
  <c r="I325" i="29"/>
  <c r="J325" i="29"/>
  <c r="K325" i="29"/>
  <c r="L325" i="29"/>
  <c r="M325" i="29"/>
  <c r="N325" i="29"/>
  <c r="H326" i="29"/>
  <c r="I326" i="29"/>
  <c r="J326" i="29"/>
  <c r="K326" i="29"/>
  <c r="L326" i="29"/>
  <c r="M326" i="29"/>
  <c r="N326" i="29"/>
  <c r="H327" i="29"/>
  <c r="I327" i="29"/>
  <c r="J327" i="29"/>
  <c r="K327" i="29"/>
  <c r="L327" i="29"/>
  <c r="M327" i="29"/>
  <c r="N327" i="29"/>
  <c r="H328" i="29"/>
  <c r="I328" i="29"/>
  <c r="J328" i="29"/>
  <c r="K328" i="29"/>
  <c r="L328" i="29"/>
  <c r="M328" i="29"/>
  <c r="N328" i="29"/>
  <c r="H329" i="29"/>
  <c r="I329" i="29"/>
  <c r="J329" i="29"/>
  <c r="K329" i="29"/>
  <c r="L329" i="29"/>
  <c r="M329" i="29"/>
  <c r="N329" i="29"/>
  <c r="H330" i="29"/>
  <c r="I330" i="29"/>
  <c r="J330" i="29"/>
  <c r="K330" i="29"/>
  <c r="L330" i="29"/>
  <c r="M330" i="29"/>
  <c r="N330" i="29"/>
  <c r="H331" i="29"/>
  <c r="I331" i="29"/>
  <c r="J331" i="29"/>
  <c r="K331" i="29"/>
  <c r="L331" i="29"/>
  <c r="M331" i="29"/>
  <c r="N331" i="29"/>
  <c r="H332" i="29"/>
  <c r="I332" i="29"/>
  <c r="J332" i="29"/>
  <c r="K332" i="29"/>
  <c r="L332" i="29"/>
  <c r="M332" i="29"/>
  <c r="N332" i="29"/>
  <c r="H333" i="29"/>
  <c r="I333" i="29"/>
  <c r="J333" i="29"/>
  <c r="K333" i="29"/>
  <c r="L333" i="29"/>
  <c r="M333" i="29"/>
  <c r="N333" i="29"/>
  <c r="H334" i="29"/>
  <c r="I334" i="29"/>
  <c r="J334" i="29"/>
  <c r="K334" i="29"/>
  <c r="L334" i="29"/>
  <c r="M334" i="29"/>
  <c r="N334" i="29"/>
  <c r="H335" i="29"/>
  <c r="I335" i="29"/>
  <c r="J335" i="29"/>
  <c r="K335" i="29"/>
  <c r="L335" i="29"/>
  <c r="M335" i="29"/>
  <c r="N335" i="29"/>
  <c r="H336" i="29"/>
  <c r="I336" i="29"/>
  <c r="J336" i="29"/>
  <c r="K336" i="29"/>
  <c r="L336" i="29"/>
  <c r="M336" i="29"/>
  <c r="N336" i="29"/>
  <c r="H337" i="29"/>
  <c r="I337" i="29"/>
  <c r="J337" i="29"/>
  <c r="K337" i="29"/>
  <c r="L337" i="29"/>
  <c r="M337" i="29"/>
  <c r="N337" i="29"/>
  <c r="H338" i="29"/>
  <c r="I338" i="29"/>
  <c r="J338" i="29"/>
  <c r="K338" i="29"/>
  <c r="L338" i="29"/>
  <c r="M338" i="29"/>
  <c r="N338" i="29"/>
  <c r="H339" i="29"/>
  <c r="I339" i="29"/>
  <c r="J339" i="29"/>
  <c r="K339" i="29"/>
  <c r="L339" i="29"/>
  <c r="M339" i="29"/>
  <c r="N339" i="29"/>
  <c r="H340" i="29"/>
  <c r="I340" i="29"/>
  <c r="J340" i="29"/>
  <c r="K340" i="29"/>
  <c r="L340" i="29"/>
  <c r="M340" i="29"/>
  <c r="N340" i="29"/>
  <c r="H341" i="29"/>
  <c r="I341" i="29"/>
  <c r="J341" i="29"/>
  <c r="K341" i="29"/>
  <c r="L341" i="29"/>
  <c r="M341" i="29"/>
  <c r="N341" i="29"/>
  <c r="H342" i="29"/>
  <c r="I342" i="29"/>
  <c r="J342" i="29"/>
  <c r="K342" i="29"/>
  <c r="L342" i="29"/>
  <c r="M342" i="29"/>
  <c r="N342" i="29"/>
  <c r="H343" i="29"/>
  <c r="I343" i="29"/>
  <c r="J343" i="29"/>
  <c r="K343" i="29"/>
  <c r="L343" i="29"/>
  <c r="M343" i="29"/>
  <c r="N343" i="29"/>
  <c r="H344" i="29"/>
  <c r="I344" i="29"/>
  <c r="J344" i="29"/>
  <c r="K344" i="29"/>
  <c r="L344" i="29"/>
  <c r="M344" i="29"/>
  <c r="N344" i="29"/>
  <c r="H345" i="29"/>
  <c r="I345" i="29"/>
  <c r="J345" i="29"/>
  <c r="K345" i="29"/>
  <c r="L345" i="29"/>
  <c r="M345" i="29"/>
  <c r="N345" i="29"/>
  <c r="H346" i="29"/>
  <c r="I346" i="29"/>
  <c r="J346" i="29"/>
  <c r="K346" i="29"/>
  <c r="L346" i="29"/>
  <c r="M346" i="29"/>
  <c r="N346" i="29"/>
  <c r="H347" i="29"/>
  <c r="I347" i="29"/>
  <c r="J347" i="29"/>
  <c r="K347" i="29"/>
  <c r="L347" i="29"/>
  <c r="M347" i="29"/>
  <c r="N347" i="29"/>
  <c r="H348" i="29"/>
  <c r="I348" i="29"/>
  <c r="J348" i="29"/>
  <c r="K348" i="29"/>
  <c r="L348" i="29"/>
  <c r="M348" i="29"/>
  <c r="N348" i="29"/>
  <c r="H349" i="29"/>
  <c r="I349" i="29"/>
  <c r="J349" i="29"/>
  <c r="K349" i="29"/>
  <c r="L349" i="29"/>
  <c r="M349" i="29"/>
  <c r="N349" i="29"/>
  <c r="H350" i="29"/>
  <c r="I350" i="29"/>
  <c r="J350" i="29"/>
  <c r="K350" i="29"/>
  <c r="L350" i="29"/>
  <c r="M350" i="29"/>
  <c r="N350" i="29"/>
  <c r="H351" i="29"/>
  <c r="I351" i="29"/>
  <c r="J351" i="29"/>
  <c r="K351" i="29"/>
  <c r="L351" i="29"/>
  <c r="M351" i="29"/>
  <c r="N351" i="29"/>
  <c r="H352" i="29"/>
  <c r="I352" i="29"/>
  <c r="J352" i="29"/>
  <c r="K352" i="29"/>
  <c r="L352" i="29"/>
  <c r="M352" i="29"/>
  <c r="N352" i="29"/>
  <c r="H353" i="29"/>
  <c r="I353" i="29"/>
  <c r="J353" i="29"/>
  <c r="K353" i="29"/>
  <c r="L353" i="29"/>
  <c r="M353" i="29"/>
  <c r="N353" i="29"/>
  <c r="H354" i="29"/>
  <c r="I354" i="29"/>
  <c r="J354" i="29"/>
  <c r="K354" i="29"/>
  <c r="L354" i="29"/>
  <c r="M354" i="29"/>
  <c r="N354" i="29"/>
  <c r="H355" i="29"/>
  <c r="I355" i="29"/>
  <c r="J355" i="29"/>
  <c r="K355" i="29"/>
  <c r="L355" i="29"/>
  <c r="M355" i="29"/>
  <c r="N355" i="29"/>
  <c r="H356" i="29"/>
  <c r="I356" i="29"/>
  <c r="J356" i="29"/>
  <c r="K356" i="29"/>
  <c r="L356" i="29"/>
  <c r="M356" i="29"/>
  <c r="N356" i="29"/>
  <c r="H357" i="29"/>
  <c r="I357" i="29"/>
  <c r="J357" i="29"/>
  <c r="K357" i="29"/>
  <c r="L357" i="29"/>
  <c r="M357" i="29"/>
  <c r="N357" i="29"/>
  <c r="H358" i="29"/>
  <c r="I358" i="29"/>
  <c r="J358" i="29"/>
  <c r="K358" i="29"/>
  <c r="L358" i="29"/>
  <c r="M358" i="29"/>
  <c r="N358" i="29"/>
  <c r="H359" i="29"/>
  <c r="I359" i="29"/>
  <c r="J359" i="29"/>
  <c r="K359" i="29"/>
  <c r="L359" i="29"/>
  <c r="M359" i="29"/>
  <c r="N359" i="29"/>
  <c r="H360" i="29"/>
  <c r="I360" i="29"/>
  <c r="J360" i="29"/>
  <c r="K360" i="29"/>
  <c r="L360" i="29"/>
  <c r="M360" i="29"/>
  <c r="N360" i="29"/>
  <c r="H361" i="29"/>
  <c r="I361" i="29"/>
  <c r="J361" i="29"/>
  <c r="K361" i="29"/>
  <c r="L361" i="29"/>
  <c r="M361" i="29"/>
  <c r="N361" i="29"/>
  <c r="H362" i="29"/>
  <c r="I362" i="29"/>
  <c r="J362" i="29"/>
  <c r="K362" i="29"/>
  <c r="L362" i="29"/>
  <c r="M362" i="29"/>
  <c r="N362" i="29"/>
  <c r="H363" i="29"/>
  <c r="I363" i="29"/>
  <c r="J363" i="29"/>
  <c r="K363" i="29"/>
  <c r="L363" i="29"/>
  <c r="M363" i="29"/>
  <c r="N363" i="29"/>
  <c r="H364" i="29"/>
  <c r="I364" i="29"/>
  <c r="J364" i="29"/>
  <c r="K364" i="29"/>
  <c r="L364" i="29"/>
  <c r="M364" i="29"/>
  <c r="N364" i="29"/>
  <c r="H365" i="29"/>
  <c r="I365" i="29"/>
  <c r="J365" i="29"/>
  <c r="K365" i="29"/>
  <c r="L365" i="29"/>
  <c r="M365" i="29"/>
  <c r="N365" i="29"/>
  <c r="H366" i="29"/>
  <c r="I366" i="29"/>
  <c r="J366" i="29"/>
  <c r="K366" i="29"/>
  <c r="L366" i="29"/>
  <c r="M366" i="29"/>
  <c r="N366" i="29"/>
  <c r="H367" i="29"/>
  <c r="I367" i="29"/>
  <c r="J367" i="29"/>
  <c r="K367" i="29"/>
  <c r="L367" i="29"/>
  <c r="M367" i="29"/>
  <c r="N367" i="29"/>
  <c r="H368" i="29"/>
  <c r="I368" i="29"/>
  <c r="J368" i="29"/>
  <c r="K368" i="29"/>
  <c r="L368" i="29"/>
  <c r="M368" i="29"/>
  <c r="N368" i="29"/>
  <c r="H369" i="29"/>
  <c r="I369" i="29"/>
  <c r="J369" i="29"/>
  <c r="K369" i="29"/>
  <c r="L369" i="29"/>
  <c r="M369" i="29"/>
  <c r="N369" i="29"/>
  <c r="H370" i="29"/>
  <c r="I370" i="29"/>
  <c r="J370" i="29"/>
  <c r="K370" i="29"/>
  <c r="L370" i="29"/>
  <c r="M370" i="29"/>
  <c r="N370" i="29"/>
  <c r="H371" i="29"/>
  <c r="I371" i="29"/>
  <c r="J371" i="29"/>
  <c r="K371" i="29"/>
  <c r="L371" i="29"/>
  <c r="M371" i="29"/>
  <c r="N371" i="29"/>
  <c r="H372" i="29"/>
  <c r="I372" i="29"/>
  <c r="J372" i="29"/>
  <c r="K372" i="29"/>
  <c r="L372" i="29"/>
  <c r="M372" i="29"/>
  <c r="N372" i="29"/>
  <c r="H373" i="29"/>
  <c r="I373" i="29"/>
  <c r="J373" i="29"/>
  <c r="K373" i="29"/>
  <c r="L373" i="29"/>
  <c r="M373" i="29"/>
  <c r="N373" i="29"/>
  <c r="H374" i="29"/>
  <c r="I374" i="29"/>
  <c r="J374" i="29"/>
  <c r="K374" i="29"/>
  <c r="L374" i="29"/>
  <c r="M374" i="29"/>
  <c r="N374" i="29"/>
  <c r="H375" i="29"/>
  <c r="I375" i="29"/>
  <c r="J375" i="29"/>
  <c r="K375" i="29"/>
  <c r="L375" i="29"/>
  <c r="M375" i="29"/>
  <c r="N375" i="29"/>
  <c r="H376" i="29"/>
  <c r="I376" i="29"/>
  <c r="J376" i="29"/>
  <c r="K376" i="29"/>
  <c r="L376" i="29"/>
  <c r="M376" i="29"/>
  <c r="N376" i="29"/>
  <c r="H377" i="29"/>
  <c r="I377" i="29"/>
  <c r="J377" i="29"/>
  <c r="K377" i="29"/>
  <c r="L377" i="29"/>
  <c r="M377" i="29"/>
  <c r="N377" i="29"/>
  <c r="H378" i="29"/>
  <c r="I378" i="29"/>
  <c r="J378" i="29"/>
  <c r="K378" i="29"/>
  <c r="L378" i="29"/>
  <c r="M378" i="29"/>
  <c r="N378" i="29"/>
  <c r="H379" i="29"/>
  <c r="I379" i="29"/>
  <c r="J379" i="29"/>
  <c r="K379" i="29"/>
  <c r="L379" i="29"/>
  <c r="M379" i="29"/>
  <c r="N379" i="29"/>
  <c r="H380" i="29"/>
  <c r="I380" i="29"/>
  <c r="J380" i="29"/>
  <c r="K380" i="29"/>
  <c r="L380" i="29"/>
  <c r="M380" i="29"/>
  <c r="N380" i="29"/>
  <c r="H381" i="29"/>
  <c r="I381" i="29"/>
  <c r="J381" i="29"/>
  <c r="K381" i="29"/>
  <c r="L381" i="29"/>
  <c r="M381" i="29"/>
  <c r="N381" i="29"/>
  <c r="H382" i="29"/>
  <c r="I382" i="29"/>
  <c r="J382" i="29"/>
  <c r="K382" i="29"/>
  <c r="L382" i="29"/>
  <c r="M382" i="29"/>
  <c r="N382" i="29"/>
  <c r="M17" i="29"/>
  <c r="L17" i="29"/>
  <c r="K17" i="29"/>
  <c r="J17" i="29"/>
  <c r="I17" i="29"/>
  <c r="H17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0" i="29"/>
  <c r="G51" i="29"/>
  <c r="G52" i="29"/>
  <c r="G53" i="29"/>
  <c r="G54" i="29"/>
  <c r="G55" i="29"/>
  <c r="G56" i="29"/>
  <c r="G57" i="29"/>
  <c r="G58" i="29"/>
  <c r="G59" i="29"/>
  <c r="G60" i="29"/>
  <c r="G61" i="29"/>
  <c r="G62" i="29"/>
  <c r="G63" i="29"/>
  <c r="G64" i="29"/>
  <c r="G65" i="29"/>
  <c r="G66" i="29"/>
  <c r="G67" i="29"/>
  <c r="G68" i="29"/>
  <c r="G69" i="29"/>
  <c r="G70" i="29"/>
  <c r="G71" i="29"/>
  <c r="G72" i="29"/>
  <c r="G73" i="29"/>
  <c r="G74" i="29"/>
  <c r="G75" i="29"/>
  <c r="G76" i="29"/>
  <c r="G77" i="29"/>
  <c r="G78" i="29"/>
  <c r="G79" i="29"/>
  <c r="G80" i="29"/>
  <c r="G81" i="29"/>
  <c r="G82" i="29"/>
  <c r="G83" i="29"/>
  <c r="G84" i="29"/>
  <c r="G85" i="29"/>
  <c r="G86" i="29"/>
  <c r="G87" i="29"/>
  <c r="G88" i="29"/>
  <c r="G89" i="29"/>
  <c r="G90" i="29"/>
  <c r="G91" i="29"/>
  <c r="G92" i="29"/>
  <c r="G93" i="29"/>
  <c r="G94" i="29"/>
  <c r="G95" i="29"/>
  <c r="G96" i="29"/>
  <c r="G97" i="29"/>
  <c r="G98" i="29"/>
  <c r="G99" i="29"/>
  <c r="G100" i="29"/>
  <c r="G101" i="29"/>
  <c r="G102" i="29"/>
  <c r="G103" i="29"/>
  <c r="G104" i="29"/>
  <c r="G105" i="29"/>
  <c r="G106" i="29"/>
  <c r="G107" i="29"/>
  <c r="G108" i="29"/>
  <c r="G109" i="29"/>
  <c r="G110" i="29"/>
  <c r="G111" i="29"/>
  <c r="G112" i="29"/>
  <c r="G113" i="29"/>
  <c r="G114" i="29"/>
  <c r="G115" i="29"/>
  <c r="G116" i="29"/>
  <c r="G117" i="29"/>
  <c r="G118" i="29"/>
  <c r="G119" i="29"/>
  <c r="G120" i="29"/>
  <c r="G121" i="29"/>
  <c r="G122" i="29"/>
  <c r="G123" i="29"/>
  <c r="G124" i="29"/>
  <c r="G125" i="29"/>
  <c r="G126" i="29"/>
  <c r="G127" i="29"/>
  <c r="G128" i="29"/>
  <c r="G129" i="29"/>
  <c r="G130" i="29"/>
  <c r="G131" i="29"/>
  <c r="G132" i="29"/>
  <c r="G133" i="29"/>
  <c r="G134" i="29"/>
  <c r="G135" i="29"/>
  <c r="G136" i="29"/>
  <c r="G137" i="29"/>
  <c r="G138" i="29"/>
  <c r="G139" i="29"/>
  <c r="G140" i="29"/>
  <c r="G141" i="29"/>
  <c r="G142" i="29"/>
  <c r="G143" i="29"/>
  <c r="G144" i="29"/>
  <c r="G145" i="29"/>
  <c r="G146" i="29"/>
  <c r="G147" i="29"/>
  <c r="G148" i="29"/>
  <c r="G149" i="29"/>
  <c r="G150" i="29"/>
  <c r="G151" i="29"/>
  <c r="G152" i="29"/>
  <c r="G153" i="29"/>
  <c r="G154" i="29"/>
  <c r="G155" i="29"/>
  <c r="G156" i="29"/>
  <c r="G157" i="29"/>
  <c r="G158" i="29"/>
  <c r="G159" i="29"/>
  <c r="G160" i="29"/>
  <c r="G161" i="29"/>
  <c r="G162" i="29"/>
  <c r="G163" i="29"/>
  <c r="G164" i="29"/>
  <c r="G165" i="29"/>
  <c r="G166" i="29"/>
  <c r="G167" i="29"/>
  <c r="G168" i="29"/>
  <c r="G169" i="29"/>
  <c r="G170" i="29"/>
  <c r="G171" i="29"/>
  <c r="G172" i="29"/>
  <c r="G173" i="29"/>
  <c r="G174" i="29"/>
  <c r="G175" i="29"/>
  <c r="G176" i="29"/>
  <c r="G177" i="29"/>
  <c r="G178" i="29"/>
  <c r="G179" i="29"/>
  <c r="G180" i="29"/>
  <c r="G181" i="29"/>
  <c r="G182" i="29"/>
  <c r="G183" i="29"/>
  <c r="G184" i="29"/>
  <c r="G185" i="29"/>
  <c r="G186" i="29"/>
  <c r="G187" i="29"/>
  <c r="G188" i="29"/>
  <c r="G189" i="29"/>
  <c r="G190" i="29"/>
  <c r="G191" i="29"/>
  <c r="G192" i="29"/>
  <c r="G193" i="29"/>
  <c r="G194" i="29"/>
  <c r="G195" i="29"/>
  <c r="G196" i="29"/>
  <c r="G197" i="29"/>
  <c r="G198" i="29"/>
  <c r="G199" i="29"/>
  <c r="G200" i="29"/>
  <c r="G201" i="29"/>
  <c r="G202" i="29"/>
  <c r="G203" i="29"/>
  <c r="G204" i="29"/>
  <c r="G205" i="29"/>
  <c r="G206" i="29"/>
  <c r="G207" i="29"/>
  <c r="G208" i="29"/>
  <c r="G209" i="29"/>
  <c r="G210" i="29"/>
  <c r="G211" i="29"/>
  <c r="G212" i="29"/>
  <c r="G213" i="29"/>
  <c r="G214" i="29"/>
  <c r="G215" i="29"/>
  <c r="G216" i="29"/>
  <c r="G217" i="29"/>
  <c r="G218" i="29"/>
  <c r="G219" i="29"/>
  <c r="G220" i="29"/>
  <c r="G221" i="29"/>
  <c r="G222" i="29"/>
  <c r="G223" i="29"/>
  <c r="G224" i="29"/>
  <c r="G225" i="29"/>
  <c r="G226" i="29"/>
  <c r="G227" i="29"/>
  <c r="G228" i="29"/>
  <c r="G229" i="29"/>
  <c r="G230" i="29"/>
  <c r="G231" i="29"/>
  <c r="G232" i="29"/>
  <c r="G233" i="29"/>
  <c r="G234" i="29"/>
  <c r="G235" i="29"/>
  <c r="G236" i="29"/>
  <c r="G237" i="29"/>
  <c r="G238" i="29"/>
  <c r="G239" i="29"/>
  <c r="G240" i="29"/>
  <c r="G241" i="29"/>
  <c r="G242" i="29"/>
  <c r="G243" i="29"/>
  <c r="G244" i="29"/>
  <c r="G245" i="29"/>
  <c r="G246" i="29"/>
  <c r="G247" i="29"/>
  <c r="G248" i="29"/>
  <c r="G249" i="29"/>
  <c r="G250" i="29"/>
  <c r="G251" i="29"/>
  <c r="G252" i="29"/>
  <c r="G253" i="29"/>
  <c r="G254" i="29"/>
  <c r="G255" i="29"/>
  <c r="G256" i="29"/>
  <c r="G257" i="29"/>
  <c r="G258" i="29"/>
  <c r="G259" i="29"/>
  <c r="G260" i="29"/>
  <c r="G261" i="29"/>
  <c r="G262" i="29"/>
  <c r="G263" i="29"/>
  <c r="G264" i="29"/>
  <c r="G265" i="29"/>
  <c r="G266" i="29"/>
  <c r="G267" i="29"/>
  <c r="G268" i="29"/>
  <c r="G269" i="29"/>
  <c r="G270" i="29"/>
  <c r="G271" i="29"/>
  <c r="G272" i="29"/>
  <c r="G273" i="29"/>
  <c r="G274" i="29"/>
  <c r="G275" i="29"/>
  <c r="G276" i="29"/>
  <c r="G277" i="29"/>
  <c r="G278" i="29"/>
  <c r="G279" i="29"/>
  <c r="G280" i="29"/>
  <c r="G281" i="29"/>
  <c r="G282" i="29"/>
  <c r="G283" i="29"/>
  <c r="G284" i="29"/>
  <c r="G285" i="29"/>
  <c r="G286" i="29"/>
  <c r="G287" i="29"/>
  <c r="G288" i="29"/>
  <c r="G289" i="29"/>
  <c r="G290" i="29"/>
  <c r="G291" i="29"/>
  <c r="G292" i="29"/>
  <c r="G293" i="29"/>
  <c r="G294" i="29"/>
  <c r="G295" i="29"/>
  <c r="G296" i="29"/>
  <c r="G297" i="29"/>
  <c r="G298" i="29"/>
  <c r="G299" i="29"/>
  <c r="G300" i="29"/>
  <c r="G301" i="29"/>
  <c r="G302" i="29"/>
  <c r="G303" i="29"/>
  <c r="G304" i="29"/>
  <c r="G305" i="29"/>
  <c r="G306" i="29"/>
  <c r="G307" i="29"/>
  <c r="G308" i="29"/>
  <c r="G309" i="29"/>
  <c r="G310" i="29"/>
  <c r="G311" i="29"/>
  <c r="G312" i="29"/>
  <c r="G313" i="29"/>
  <c r="G314" i="29"/>
  <c r="G315" i="29"/>
  <c r="G316" i="29"/>
  <c r="G317" i="29"/>
  <c r="G318" i="29"/>
  <c r="G319" i="29"/>
  <c r="G320" i="29"/>
  <c r="G321" i="29"/>
  <c r="G322" i="29"/>
  <c r="G323" i="29"/>
  <c r="G324" i="29"/>
  <c r="G325" i="29"/>
  <c r="G326" i="29"/>
  <c r="G327" i="29"/>
  <c r="G328" i="29"/>
  <c r="G329" i="29"/>
  <c r="G330" i="29"/>
  <c r="G331" i="29"/>
  <c r="G332" i="29"/>
  <c r="G333" i="29"/>
  <c r="G334" i="29"/>
  <c r="G335" i="29"/>
  <c r="G336" i="29"/>
  <c r="G337" i="29"/>
  <c r="G338" i="29"/>
  <c r="G339" i="29"/>
  <c r="G340" i="29"/>
  <c r="G341" i="29"/>
  <c r="G342" i="29"/>
  <c r="G343" i="29"/>
  <c r="G344" i="29"/>
  <c r="G345" i="29"/>
  <c r="G346" i="29"/>
  <c r="G347" i="29"/>
  <c r="G348" i="29"/>
  <c r="G349" i="29"/>
  <c r="G350" i="29"/>
  <c r="G351" i="29"/>
  <c r="G352" i="29"/>
  <c r="G353" i="29"/>
  <c r="G354" i="29"/>
  <c r="G355" i="29"/>
  <c r="G356" i="29"/>
  <c r="G357" i="29"/>
  <c r="G358" i="29"/>
  <c r="G359" i="29"/>
  <c r="G360" i="29"/>
  <c r="G361" i="29"/>
  <c r="G362" i="29"/>
  <c r="G363" i="29"/>
  <c r="G364" i="29"/>
  <c r="G365" i="29"/>
  <c r="G366" i="29"/>
  <c r="G367" i="29"/>
  <c r="G368" i="29"/>
  <c r="G369" i="29"/>
  <c r="G370" i="29"/>
  <c r="G371" i="29"/>
  <c r="G372" i="29"/>
  <c r="G373" i="29"/>
  <c r="G374" i="29"/>
  <c r="G375" i="29"/>
  <c r="G376" i="29"/>
  <c r="G377" i="29"/>
  <c r="G378" i="29"/>
  <c r="G379" i="29"/>
  <c r="G380" i="29"/>
  <c r="G381" i="29"/>
  <c r="G382" i="29"/>
  <c r="G18" i="29"/>
  <c r="G19" i="29"/>
  <c r="G20" i="29"/>
  <c r="G21" i="29"/>
  <c r="G17" i="29"/>
  <c r="D18" i="29"/>
  <c r="E18" i="29"/>
  <c r="D19" i="29"/>
  <c r="E19" i="29"/>
  <c r="D20" i="29"/>
  <c r="E20" i="29"/>
  <c r="D21" i="29"/>
  <c r="E21" i="29"/>
  <c r="D22" i="29"/>
  <c r="E22" i="29"/>
  <c r="D23" i="29"/>
  <c r="E23" i="29"/>
  <c r="D24" i="29"/>
  <c r="E24" i="29"/>
  <c r="D25" i="29"/>
  <c r="E25" i="29"/>
  <c r="D26" i="29"/>
  <c r="E26" i="29"/>
  <c r="D27" i="29"/>
  <c r="E27" i="29"/>
  <c r="D28" i="29"/>
  <c r="E28" i="29"/>
  <c r="D29" i="29"/>
  <c r="E29" i="29"/>
  <c r="D30" i="29"/>
  <c r="E30" i="29"/>
  <c r="D31" i="29"/>
  <c r="E31" i="29"/>
  <c r="D32" i="29"/>
  <c r="E32" i="29"/>
  <c r="D33" i="29"/>
  <c r="E33" i="29"/>
  <c r="D34" i="29"/>
  <c r="E34" i="29"/>
  <c r="D35" i="29"/>
  <c r="E35" i="29"/>
  <c r="D36" i="29"/>
  <c r="E36" i="29"/>
  <c r="D37" i="29"/>
  <c r="E37" i="29"/>
  <c r="D38" i="29"/>
  <c r="E38" i="29"/>
  <c r="D39" i="29"/>
  <c r="E39" i="29"/>
  <c r="D40" i="29"/>
  <c r="E40" i="29"/>
  <c r="D41" i="29"/>
  <c r="E41" i="29"/>
  <c r="D42" i="29"/>
  <c r="E42" i="29"/>
  <c r="D43" i="29"/>
  <c r="E43" i="29"/>
  <c r="D44" i="29"/>
  <c r="E44" i="29"/>
  <c r="D45" i="29"/>
  <c r="E45" i="29"/>
  <c r="D46" i="29"/>
  <c r="E46" i="29"/>
  <c r="D47" i="29"/>
  <c r="E47" i="29"/>
  <c r="D48" i="29"/>
  <c r="E48" i="29"/>
  <c r="D49" i="29"/>
  <c r="E49" i="29"/>
  <c r="D50" i="29"/>
  <c r="E50" i="29"/>
  <c r="D51" i="29"/>
  <c r="E51" i="29"/>
  <c r="D52" i="29"/>
  <c r="E52" i="29"/>
  <c r="D53" i="29"/>
  <c r="E53" i="29"/>
  <c r="D54" i="29"/>
  <c r="E54" i="29"/>
  <c r="D55" i="29"/>
  <c r="E55" i="29"/>
  <c r="D56" i="29"/>
  <c r="E56" i="29"/>
  <c r="D57" i="29"/>
  <c r="E57" i="29"/>
  <c r="D58" i="29"/>
  <c r="E58" i="29"/>
  <c r="D59" i="29"/>
  <c r="E59" i="29"/>
  <c r="D60" i="29"/>
  <c r="E60" i="29"/>
  <c r="D61" i="29"/>
  <c r="E61" i="29"/>
  <c r="D62" i="29"/>
  <c r="E62" i="29"/>
  <c r="D63" i="29"/>
  <c r="E63" i="29"/>
  <c r="D64" i="29"/>
  <c r="E64" i="29"/>
  <c r="D65" i="29"/>
  <c r="E65" i="29"/>
  <c r="D66" i="29"/>
  <c r="E66" i="29"/>
  <c r="D67" i="29"/>
  <c r="E67" i="29"/>
  <c r="D68" i="29"/>
  <c r="E68" i="29"/>
  <c r="D69" i="29"/>
  <c r="E69" i="29"/>
  <c r="D70" i="29"/>
  <c r="E70" i="29"/>
  <c r="D71" i="29"/>
  <c r="E71" i="29"/>
  <c r="D72" i="29"/>
  <c r="E72" i="29"/>
  <c r="D73" i="29"/>
  <c r="E73" i="29"/>
  <c r="D74" i="29"/>
  <c r="E74" i="29"/>
  <c r="D75" i="29"/>
  <c r="E75" i="29"/>
  <c r="D76" i="29"/>
  <c r="E76" i="29"/>
  <c r="D77" i="29"/>
  <c r="E77" i="29"/>
  <c r="D78" i="29"/>
  <c r="E78" i="29"/>
  <c r="D79" i="29"/>
  <c r="E79" i="29"/>
  <c r="D80" i="29"/>
  <c r="E80" i="29"/>
  <c r="D81" i="29"/>
  <c r="E81" i="29"/>
  <c r="D82" i="29"/>
  <c r="E82" i="29"/>
  <c r="D83" i="29"/>
  <c r="E83" i="29"/>
  <c r="D84" i="29"/>
  <c r="E84" i="29"/>
  <c r="D85" i="29"/>
  <c r="E85" i="29"/>
  <c r="D86" i="29"/>
  <c r="E86" i="29"/>
  <c r="D87" i="29"/>
  <c r="E87" i="29"/>
  <c r="D88" i="29"/>
  <c r="E88" i="29"/>
  <c r="D89" i="29"/>
  <c r="E89" i="29"/>
  <c r="D90" i="29"/>
  <c r="E90" i="29"/>
  <c r="D91" i="29"/>
  <c r="E91" i="29"/>
  <c r="D92" i="29"/>
  <c r="E92" i="29"/>
  <c r="D93" i="29"/>
  <c r="E93" i="29"/>
  <c r="D94" i="29"/>
  <c r="E94" i="29"/>
  <c r="D95" i="29"/>
  <c r="E95" i="29"/>
  <c r="D96" i="29"/>
  <c r="E96" i="29"/>
  <c r="D97" i="29"/>
  <c r="E97" i="29"/>
  <c r="D98" i="29"/>
  <c r="E98" i="29"/>
  <c r="D99" i="29"/>
  <c r="E99" i="29"/>
  <c r="D100" i="29"/>
  <c r="E100" i="29"/>
  <c r="D101" i="29"/>
  <c r="E101" i="29"/>
  <c r="D102" i="29"/>
  <c r="E102" i="29"/>
  <c r="D103" i="29"/>
  <c r="E103" i="29"/>
  <c r="D104" i="29"/>
  <c r="E104" i="29"/>
  <c r="D105" i="29"/>
  <c r="E105" i="29"/>
  <c r="D106" i="29"/>
  <c r="E106" i="29"/>
  <c r="D107" i="29"/>
  <c r="E107" i="29"/>
  <c r="D108" i="29"/>
  <c r="E108" i="29"/>
  <c r="D109" i="29"/>
  <c r="E109" i="29"/>
  <c r="D110" i="29"/>
  <c r="E110" i="29"/>
  <c r="D111" i="29"/>
  <c r="E111" i="29"/>
  <c r="D112" i="29"/>
  <c r="E112" i="29"/>
  <c r="D113" i="29"/>
  <c r="E113" i="29"/>
  <c r="D114" i="29"/>
  <c r="E114" i="29"/>
  <c r="D115" i="29"/>
  <c r="E115" i="29"/>
  <c r="D116" i="29"/>
  <c r="E116" i="29"/>
  <c r="D117" i="29"/>
  <c r="E117" i="29"/>
  <c r="D118" i="29"/>
  <c r="E118" i="29"/>
  <c r="D119" i="29"/>
  <c r="E119" i="29"/>
  <c r="D120" i="29"/>
  <c r="E120" i="29"/>
  <c r="D121" i="29"/>
  <c r="E121" i="29"/>
  <c r="D122" i="29"/>
  <c r="E122" i="29"/>
  <c r="D123" i="29"/>
  <c r="E123" i="29"/>
  <c r="D124" i="29"/>
  <c r="E124" i="29"/>
  <c r="D125" i="29"/>
  <c r="E125" i="29"/>
  <c r="D126" i="29"/>
  <c r="E126" i="29"/>
  <c r="D127" i="29"/>
  <c r="E127" i="29"/>
  <c r="D128" i="29"/>
  <c r="E128" i="29"/>
  <c r="D129" i="29"/>
  <c r="E129" i="29"/>
  <c r="D130" i="29"/>
  <c r="E130" i="29"/>
  <c r="D131" i="29"/>
  <c r="E131" i="29"/>
  <c r="D132" i="29"/>
  <c r="E132" i="29"/>
  <c r="D133" i="29"/>
  <c r="E133" i="29"/>
  <c r="D134" i="29"/>
  <c r="E134" i="29"/>
  <c r="D135" i="29"/>
  <c r="E135" i="29"/>
  <c r="D136" i="29"/>
  <c r="E136" i="29"/>
  <c r="D137" i="29"/>
  <c r="E137" i="29"/>
  <c r="D138" i="29"/>
  <c r="E138" i="29"/>
  <c r="D139" i="29"/>
  <c r="E139" i="29"/>
  <c r="D140" i="29"/>
  <c r="E140" i="29"/>
  <c r="D141" i="29"/>
  <c r="E141" i="29"/>
  <c r="D142" i="29"/>
  <c r="E142" i="29"/>
  <c r="D143" i="29"/>
  <c r="E143" i="29"/>
  <c r="D144" i="29"/>
  <c r="E144" i="29"/>
  <c r="D145" i="29"/>
  <c r="E145" i="29"/>
  <c r="D146" i="29"/>
  <c r="E146" i="29"/>
  <c r="D147" i="29"/>
  <c r="E147" i="29"/>
  <c r="D148" i="29"/>
  <c r="E148" i="29"/>
  <c r="D149" i="29"/>
  <c r="E149" i="29"/>
  <c r="D150" i="29"/>
  <c r="E150" i="29"/>
  <c r="D151" i="29"/>
  <c r="E151" i="29"/>
  <c r="D152" i="29"/>
  <c r="E152" i="29"/>
  <c r="D153" i="29"/>
  <c r="E153" i="29"/>
  <c r="D154" i="29"/>
  <c r="E154" i="29"/>
  <c r="D155" i="29"/>
  <c r="E155" i="29"/>
  <c r="D156" i="29"/>
  <c r="E156" i="29"/>
  <c r="D157" i="29"/>
  <c r="E157" i="29"/>
  <c r="D158" i="29"/>
  <c r="E158" i="29"/>
  <c r="D159" i="29"/>
  <c r="E159" i="29"/>
  <c r="D160" i="29"/>
  <c r="E160" i="29"/>
  <c r="D161" i="29"/>
  <c r="E161" i="29"/>
  <c r="D162" i="29"/>
  <c r="E162" i="29"/>
  <c r="D163" i="29"/>
  <c r="E163" i="29"/>
  <c r="D164" i="29"/>
  <c r="E164" i="29"/>
  <c r="D165" i="29"/>
  <c r="E165" i="29"/>
  <c r="D166" i="29"/>
  <c r="E166" i="29"/>
  <c r="D167" i="29"/>
  <c r="E167" i="29"/>
  <c r="D168" i="29"/>
  <c r="E168" i="29"/>
  <c r="D169" i="29"/>
  <c r="E169" i="29"/>
  <c r="D170" i="29"/>
  <c r="E170" i="29"/>
  <c r="D171" i="29"/>
  <c r="E171" i="29"/>
  <c r="D172" i="29"/>
  <c r="E172" i="29"/>
  <c r="D173" i="29"/>
  <c r="E173" i="29"/>
  <c r="D174" i="29"/>
  <c r="E174" i="29"/>
  <c r="D175" i="29"/>
  <c r="E175" i="29"/>
  <c r="D176" i="29"/>
  <c r="E176" i="29"/>
  <c r="D177" i="29"/>
  <c r="E177" i="29"/>
  <c r="D178" i="29"/>
  <c r="E178" i="29"/>
  <c r="D179" i="29"/>
  <c r="E179" i="29"/>
  <c r="D180" i="29"/>
  <c r="E180" i="29"/>
  <c r="D181" i="29"/>
  <c r="E181" i="29"/>
  <c r="D182" i="29"/>
  <c r="E182" i="29"/>
  <c r="D183" i="29"/>
  <c r="E183" i="29"/>
  <c r="D184" i="29"/>
  <c r="E184" i="29"/>
  <c r="D185" i="29"/>
  <c r="E185" i="29"/>
  <c r="D186" i="29"/>
  <c r="E186" i="29"/>
  <c r="D187" i="29"/>
  <c r="E187" i="29"/>
  <c r="D188" i="29"/>
  <c r="E188" i="29"/>
  <c r="D189" i="29"/>
  <c r="E189" i="29"/>
  <c r="D190" i="29"/>
  <c r="E190" i="29"/>
  <c r="D191" i="29"/>
  <c r="E191" i="29"/>
  <c r="D192" i="29"/>
  <c r="E192" i="29"/>
  <c r="D193" i="29"/>
  <c r="E193" i="29"/>
  <c r="D194" i="29"/>
  <c r="E194" i="29"/>
  <c r="D195" i="29"/>
  <c r="E195" i="29"/>
  <c r="D196" i="29"/>
  <c r="E196" i="29"/>
  <c r="D197" i="29"/>
  <c r="E197" i="29"/>
  <c r="D198" i="29"/>
  <c r="E198" i="29"/>
  <c r="D199" i="29"/>
  <c r="E199" i="29"/>
  <c r="D200" i="29"/>
  <c r="E200" i="29"/>
  <c r="D201" i="29"/>
  <c r="E201" i="29"/>
  <c r="D202" i="29"/>
  <c r="E202" i="29"/>
  <c r="D203" i="29"/>
  <c r="E203" i="29"/>
  <c r="D204" i="29"/>
  <c r="E204" i="29"/>
  <c r="D205" i="29"/>
  <c r="E205" i="29"/>
  <c r="D206" i="29"/>
  <c r="E206" i="29"/>
  <c r="D207" i="29"/>
  <c r="E207" i="29"/>
  <c r="D208" i="29"/>
  <c r="E208" i="29"/>
  <c r="D209" i="29"/>
  <c r="E209" i="29"/>
  <c r="D210" i="29"/>
  <c r="E210" i="29"/>
  <c r="D211" i="29"/>
  <c r="E211" i="29"/>
  <c r="D212" i="29"/>
  <c r="E212" i="29"/>
  <c r="D213" i="29"/>
  <c r="E213" i="29"/>
  <c r="D214" i="29"/>
  <c r="E214" i="29"/>
  <c r="D215" i="29"/>
  <c r="E215" i="29"/>
  <c r="D216" i="29"/>
  <c r="E216" i="29"/>
  <c r="D217" i="29"/>
  <c r="E217" i="29"/>
  <c r="D218" i="29"/>
  <c r="E218" i="29"/>
  <c r="D219" i="29"/>
  <c r="E219" i="29"/>
  <c r="D220" i="29"/>
  <c r="E220" i="29"/>
  <c r="D221" i="29"/>
  <c r="E221" i="29"/>
  <c r="D222" i="29"/>
  <c r="E222" i="29"/>
  <c r="D223" i="29"/>
  <c r="E223" i="29"/>
  <c r="D224" i="29"/>
  <c r="E224" i="29"/>
  <c r="D225" i="29"/>
  <c r="E225" i="29"/>
  <c r="D226" i="29"/>
  <c r="E226" i="29"/>
  <c r="D227" i="29"/>
  <c r="E227" i="29"/>
  <c r="D228" i="29"/>
  <c r="E228" i="29"/>
  <c r="D229" i="29"/>
  <c r="E229" i="29"/>
  <c r="D230" i="29"/>
  <c r="E230" i="29"/>
  <c r="D231" i="29"/>
  <c r="E231" i="29"/>
  <c r="D232" i="29"/>
  <c r="E232" i="29"/>
  <c r="D233" i="29"/>
  <c r="E233" i="29"/>
  <c r="D234" i="29"/>
  <c r="E234" i="29"/>
  <c r="D235" i="29"/>
  <c r="E235" i="29"/>
  <c r="D236" i="29"/>
  <c r="E236" i="29"/>
  <c r="D237" i="29"/>
  <c r="E237" i="29"/>
  <c r="D238" i="29"/>
  <c r="E238" i="29"/>
  <c r="D239" i="29"/>
  <c r="E239" i="29"/>
  <c r="D240" i="29"/>
  <c r="E240" i="29"/>
  <c r="D241" i="29"/>
  <c r="E241" i="29"/>
  <c r="D242" i="29"/>
  <c r="E242" i="29"/>
  <c r="D243" i="29"/>
  <c r="E243" i="29"/>
  <c r="D244" i="29"/>
  <c r="E244" i="29"/>
  <c r="D245" i="29"/>
  <c r="E245" i="29"/>
  <c r="D246" i="29"/>
  <c r="E246" i="29"/>
  <c r="D247" i="29"/>
  <c r="E247" i="29"/>
  <c r="D248" i="29"/>
  <c r="E248" i="29"/>
  <c r="D249" i="29"/>
  <c r="E249" i="29"/>
  <c r="D250" i="29"/>
  <c r="E250" i="29"/>
  <c r="D251" i="29"/>
  <c r="E251" i="29"/>
  <c r="D252" i="29"/>
  <c r="E252" i="29"/>
  <c r="D253" i="29"/>
  <c r="E253" i="29"/>
  <c r="D254" i="29"/>
  <c r="E254" i="29"/>
  <c r="D255" i="29"/>
  <c r="E255" i="29"/>
  <c r="D256" i="29"/>
  <c r="E256" i="29"/>
  <c r="D257" i="29"/>
  <c r="E257" i="29"/>
  <c r="D258" i="29"/>
  <c r="E258" i="29"/>
  <c r="D259" i="29"/>
  <c r="E259" i="29"/>
  <c r="D260" i="29"/>
  <c r="E260" i="29"/>
  <c r="D261" i="29"/>
  <c r="E261" i="29"/>
  <c r="D262" i="29"/>
  <c r="E262" i="29"/>
  <c r="D263" i="29"/>
  <c r="E263" i="29"/>
  <c r="D264" i="29"/>
  <c r="E264" i="29"/>
  <c r="D265" i="29"/>
  <c r="E265" i="29"/>
  <c r="D266" i="29"/>
  <c r="E266" i="29"/>
  <c r="D267" i="29"/>
  <c r="E267" i="29"/>
  <c r="D268" i="29"/>
  <c r="E268" i="29"/>
  <c r="D269" i="29"/>
  <c r="E269" i="29"/>
  <c r="D270" i="29"/>
  <c r="E270" i="29"/>
  <c r="D271" i="29"/>
  <c r="E271" i="29"/>
  <c r="D272" i="29"/>
  <c r="E272" i="29"/>
  <c r="D273" i="29"/>
  <c r="E273" i="29"/>
  <c r="D274" i="29"/>
  <c r="E274" i="29"/>
  <c r="D275" i="29"/>
  <c r="E275" i="29"/>
  <c r="D276" i="29"/>
  <c r="E276" i="29"/>
  <c r="D277" i="29"/>
  <c r="E277" i="29"/>
  <c r="D278" i="29"/>
  <c r="E278" i="29"/>
  <c r="D279" i="29"/>
  <c r="E279" i="29"/>
  <c r="D280" i="29"/>
  <c r="E280" i="29"/>
  <c r="D281" i="29"/>
  <c r="E281" i="29"/>
  <c r="D282" i="29"/>
  <c r="E282" i="29"/>
  <c r="D283" i="29"/>
  <c r="E283" i="29"/>
  <c r="D284" i="29"/>
  <c r="E284" i="29"/>
  <c r="D285" i="29"/>
  <c r="E285" i="29"/>
  <c r="D286" i="29"/>
  <c r="E286" i="29"/>
  <c r="D287" i="29"/>
  <c r="E287" i="29"/>
  <c r="D288" i="29"/>
  <c r="E288" i="29"/>
  <c r="D289" i="29"/>
  <c r="E289" i="29"/>
  <c r="D290" i="29"/>
  <c r="E290" i="29"/>
  <c r="D291" i="29"/>
  <c r="E291" i="29"/>
  <c r="D292" i="29"/>
  <c r="E292" i="29"/>
  <c r="D293" i="29"/>
  <c r="E293" i="29"/>
  <c r="D294" i="29"/>
  <c r="E294" i="29"/>
  <c r="D295" i="29"/>
  <c r="E295" i="29"/>
  <c r="D296" i="29"/>
  <c r="E296" i="29"/>
  <c r="D297" i="29"/>
  <c r="E297" i="29"/>
  <c r="D298" i="29"/>
  <c r="E298" i="29"/>
  <c r="D299" i="29"/>
  <c r="E299" i="29"/>
  <c r="D300" i="29"/>
  <c r="E300" i="29"/>
  <c r="D301" i="29"/>
  <c r="E301" i="29"/>
  <c r="D302" i="29"/>
  <c r="E302" i="29"/>
  <c r="D303" i="29"/>
  <c r="E303" i="29"/>
  <c r="D304" i="29"/>
  <c r="E304" i="29"/>
  <c r="D305" i="29"/>
  <c r="E305" i="29"/>
  <c r="D306" i="29"/>
  <c r="E306" i="29"/>
  <c r="D307" i="29"/>
  <c r="E307" i="29"/>
  <c r="D308" i="29"/>
  <c r="E308" i="29"/>
  <c r="D309" i="29"/>
  <c r="E309" i="29"/>
  <c r="D310" i="29"/>
  <c r="E310" i="29"/>
  <c r="D311" i="29"/>
  <c r="E311" i="29"/>
  <c r="D312" i="29"/>
  <c r="E312" i="29"/>
  <c r="D313" i="29"/>
  <c r="E313" i="29"/>
  <c r="D314" i="29"/>
  <c r="E314" i="29"/>
  <c r="D315" i="29"/>
  <c r="E315" i="29"/>
  <c r="D316" i="29"/>
  <c r="E316" i="29"/>
  <c r="D317" i="29"/>
  <c r="E317" i="29"/>
  <c r="D318" i="29"/>
  <c r="E318" i="29"/>
  <c r="D319" i="29"/>
  <c r="E319" i="29"/>
  <c r="D320" i="29"/>
  <c r="E320" i="29"/>
  <c r="D321" i="29"/>
  <c r="E321" i="29"/>
  <c r="D322" i="29"/>
  <c r="E322" i="29"/>
  <c r="D323" i="29"/>
  <c r="E323" i="29"/>
  <c r="D324" i="29"/>
  <c r="E324" i="29"/>
  <c r="D325" i="29"/>
  <c r="E325" i="29"/>
  <c r="D326" i="29"/>
  <c r="E326" i="29"/>
  <c r="D327" i="29"/>
  <c r="E327" i="29"/>
  <c r="D328" i="29"/>
  <c r="E328" i="29"/>
  <c r="D329" i="29"/>
  <c r="E329" i="29"/>
  <c r="D330" i="29"/>
  <c r="E330" i="29"/>
  <c r="D331" i="29"/>
  <c r="E331" i="29"/>
  <c r="D332" i="29"/>
  <c r="E332" i="29"/>
  <c r="D333" i="29"/>
  <c r="E333" i="29"/>
  <c r="D334" i="29"/>
  <c r="E334" i="29"/>
  <c r="D335" i="29"/>
  <c r="E335" i="29"/>
  <c r="D336" i="29"/>
  <c r="E336" i="29"/>
  <c r="D337" i="29"/>
  <c r="E337" i="29"/>
  <c r="D338" i="29"/>
  <c r="E338" i="29"/>
  <c r="D339" i="29"/>
  <c r="E339" i="29"/>
  <c r="D340" i="29"/>
  <c r="E340" i="29"/>
  <c r="D341" i="29"/>
  <c r="E341" i="29"/>
  <c r="D342" i="29"/>
  <c r="E342" i="29"/>
  <c r="D343" i="29"/>
  <c r="E343" i="29"/>
  <c r="D344" i="29"/>
  <c r="E344" i="29"/>
  <c r="D345" i="29"/>
  <c r="E345" i="29"/>
  <c r="D346" i="29"/>
  <c r="E346" i="29"/>
  <c r="D347" i="29"/>
  <c r="E347" i="29"/>
  <c r="D348" i="29"/>
  <c r="E348" i="29"/>
  <c r="D349" i="29"/>
  <c r="E349" i="29"/>
  <c r="D350" i="29"/>
  <c r="E350" i="29"/>
  <c r="D351" i="29"/>
  <c r="E351" i="29"/>
  <c r="D352" i="29"/>
  <c r="E352" i="29"/>
  <c r="D353" i="29"/>
  <c r="E353" i="29"/>
  <c r="D354" i="29"/>
  <c r="E354" i="29"/>
  <c r="D355" i="29"/>
  <c r="E355" i="29"/>
  <c r="D356" i="29"/>
  <c r="E356" i="29"/>
  <c r="D357" i="29"/>
  <c r="E357" i="29"/>
  <c r="D358" i="29"/>
  <c r="E358" i="29"/>
  <c r="D359" i="29"/>
  <c r="E359" i="29"/>
  <c r="D360" i="29"/>
  <c r="E360" i="29"/>
  <c r="D361" i="29"/>
  <c r="E361" i="29"/>
  <c r="D362" i="29"/>
  <c r="E362" i="29"/>
  <c r="D363" i="29"/>
  <c r="E363" i="29"/>
  <c r="D364" i="29"/>
  <c r="E364" i="29"/>
  <c r="D365" i="29"/>
  <c r="E365" i="29"/>
  <c r="D366" i="29"/>
  <c r="E366" i="29"/>
  <c r="D367" i="29"/>
  <c r="E367" i="29"/>
  <c r="D368" i="29"/>
  <c r="E368" i="29"/>
  <c r="D369" i="29"/>
  <c r="E369" i="29"/>
  <c r="D370" i="29"/>
  <c r="E370" i="29"/>
  <c r="D371" i="29"/>
  <c r="E371" i="29"/>
  <c r="D372" i="29"/>
  <c r="E372" i="29"/>
  <c r="D373" i="29"/>
  <c r="E373" i="29"/>
  <c r="D374" i="29"/>
  <c r="E374" i="29"/>
  <c r="D375" i="29"/>
  <c r="E375" i="29"/>
  <c r="D376" i="29"/>
  <c r="E376" i="29"/>
  <c r="D377" i="29"/>
  <c r="E377" i="29"/>
  <c r="D378" i="29"/>
  <c r="E378" i="29"/>
  <c r="D379" i="29"/>
  <c r="E379" i="29"/>
  <c r="D380" i="29"/>
  <c r="E380" i="29"/>
  <c r="D381" i="29"/>
  <c r="E381" i="29"/>
  <c r="D382" i="29"/>
  <c r="E382" i="29"/>
  <c r="E17" i="29"/>
  <c r="D17" i="29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62" i="28"/>
  <c r="E63" i="28"/>
  <c r="E64" i="28"/>
  <c r="E65" i="28"/>
  <c r="E66" i="28"/>
  <c r="E67" i="28"/>
  <c r="E68" i="28"/>
  <c r="E69" i="28"/>
  <c r="E70" i="28"/>
  <c r="E71" i="28"/>
  <c r="E72" i="28"/>
  <c r="E73" i="28"/>
  <c r="E74" i="28"/>
  <c r="E75" i="28"/>
  <c r="E76" i="28"/>
  <c r="E77" i="28"/>
  <c r="E78" i="28"/>
  <c r="E79" i="28"/>
  <c r="E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E133" i="28"/>
  <c r="E134" i="28"/>
  <c r="E135" i="28"/>
  <c r="E136" i="28"/>
  <c r="E137" i="28"/>
  <c r="E138" i="28"/>
  <c r="E139" i="28"/>
  <c r="E140" i="28"/>
  <c r="E141" i="28"/>
  <c r="E142" i="28"/>
  <c r="E143" i="28"/>
  <c r="E144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E197" i="28"/>
  <c r="E198" i="28"/>
  <c r="E199" i="28"/>
  <c r="E200" i="28"/>
  <c r="E201" i="28"/>
  <c r="E202" i="28"/>
  <c r="E203" i="28"/>
  <c r="E204" i="28"/>
  <c r="E205" i="28"/>
  <c r="E206" i="28"/>
  <c r="E207" i="28"/>
  <c r="E208" i="28"/>
  <c r="E209" i="28"/>
  <c r="E210" i="28"/>
  <c r="E211" i="28"/>
  <c r="E212" i="28"/>
  <c r="E213" i="28"/>
  <c r="E214" i="28"/>
  <c r="E215" i="28"/>
  <c r="E216" i="28"/>
  <c r="E217" i="28"/>
  <c r="E218" i="28"/>
  <c r="E219" i="28"/>
  <c r="E220" i="28"/>
  <c r="E221" i="28"/>
  <c r="E222" i="28"/>
  <c r="E223" i="28"/>
  <c r="E224" i="28"/>
  <c r="E225" i="28"/>
  <c r="E226" i="28"/>
  <c r="E227" i="28"/>
  <c r="E228" i="28"/>
  <c r="E229" i="28"/>
  <c r="E230" i="28"/>
  <c r="E231" i="28"/>
  <c r="E232" i="28"/>
  <c r="E233" i="28"/>
  <c r="E234" i="28"/>
  <c r="E235" i="28"/>
  <c r="E236" i="28"/>
  <c r="E237" i="28"/>
  <c r="E238" i="28"/>
  <c r="E239" i="28"/>
  <c r="E240" i="28"/>
  <c r="E241" i="28"/>
  <c r="E242" i="28"/>
  <c r="E243" i="28"/>
  <c r="E244" i="28"/>
  <c r="E245" i="28"/>
  <c r="E246" i="28"/>
  <c r="E247" i="28"/>
  <c r="E248" i="28"/>
  <c r="E249" i="28"/>
  <c r="E250" i="28"/>
  <c r="E251" i="28"/>
  <c r="E252" i="28"/>
  <c r="E253" i="28"/>
  <c r="E254" i="28"/>
  <c r="E255" i="28"/>
  <c r="E256" i="28"/>
  <c r="E257" i="28"/>
  <c r="E258" i="28"/>
  <c r="E259" i="28"/>
  <c r="E260" i="28"/>
  <c r="E261" i="28"/>
  <c r="E262" i="28"/>
  <c r="E263" i="28"/>
  <c r="E264" i="28"/>
  <c r="E265" i="28"/>
  <c r="E266" i="28"/>
  <c r="E267" i="28"/>
  <c r="E268" i="28"/>
  <c r="E269" i="28"/>
  <c r="E270" i="28"/>
  <c r="E271" i="28"/>
  <c r="E272" i="28"/>
  <c r="E273" i="28"/>
  <c r="E274" i="28"/>
  <c r="E275" i="28"/>
  <c r="E276" i="28"/>
  <c r="E277" i="28"/>
  <c r="E278" i="28"/>
  <c r="E279" i="28"/>
  <c r="E280" i="28"/>
  <c r="E281" i="28"/>
  <c r="E282" i="28"/>
  <c r="E283" i="28"/>
  <c r="E284" i="28"/>
  <c r="E285" i="28"/>
  <c r="E286" i="28"/>
  <c r="E287" i="28"/>
  <c r="E288" i="28"/>
  <c r="E289" i="28"/>
  <c r="E290" i="28"/>
  <c r="E291" i="28"/>
  <c r="E292" i="28"/>
  <c r="E293" i="28"/>
  <c r="E294" i="28"/>
  <c r="E295" i="28"/>
  <c r="E296" i="28"/>
  <c r="E297" i="28"/>
  <c r="E298" i="28"/>
  <c r="E299" i="28"/>
  <c r="E300" i="28"/>
  <c r="E301" i="28"/>
  <c r="E302" i="28"/>
  <c r="E303" i="28"/>
  <c r="E304" i="28"/>
  <c r="E305" i="28"/>
  <c r="E306" i="28"/>
  <c r="E307" i="28"/>
  <c r="E308" i="28"/>
  <c r="E309" i="28"/>
  <c r="E310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28" i="28"/>
  <c r="E329" i="28"/>
  <c r="E330" i="28"/>
  <c r="E331" i="28"/>
  <c r="E332" i="28"/>
  <c r="E333" i="28"/>
  <c r="E334" i="28"/>
  <c r="E335" i="28"/>
  <c r="E336" i="28"/>
  <c r="E337" i="28"/>
  <c r="E338" i="28"/>
  <c r="E339" i="28"/>
  <c r="E340" i="28"/>
  <c r="E341" i="28"/>
  <c r="E342" i="28"/>
  <c r="E343" i="28"/>
  <c r="E344" i="28"/>
  <c r="E345" i="28"/>
  <c r="E346" i="28"/>
  <c r="E347" i="28"/>
  <c r="E348" i="28"/>
  <c r="E349" i="28"/>
  <c r="E350" i="28"/>
  <c r="E351" i="28"/>
  <c r="E352" i="28"/>
  <c r="E353" i="28"/>
  <c r="E354" i="28"/>
  <c r="E355" i="28"/>
  <c r="E356" i="28"/>
  <c r="E357" i="28"/>
  <c r="E358" i="28"/>
  <c r="E359" i="28"/>
  <c r="E360" i="28"/>
  <c r="E361" i="28"/>
  <c r="E362" i="28"/>
  <c r="E363" i="28"/>
  <c r="E364" i="28"/>
  <c r="E365" i="28"/>
  <c r="E366" i="28"/>
  <c r="E367" i="28"/>
  <c r="E368" i="28"/>
  <c r="E369" i="28"/>
  <c r="E370" i="28"/>
  <c r="E371" i="28"/>
  <c r="E372" i="28"/>
  <c r="E373" i="28"/>
  <c r="E374" i="28"/>
  <c r="E375" i="28"/>
  <c r="E376" i="28"/>
  <c r="E377" i="28"/>
  <c r="E378" i="28"/>
  <c r="E379" i="28"/>
  <c r="E380" i="28"/>
  <c r="E381" i="28"/>
  <c r="E382" i="28"/>
  <c r="E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D71" i="28"/>
  <c r="D72" i="28"/>
  <c r="D73" i="28"/>
  <c r="D74" i="28"/>
  <c r="D75" i="28"/>
  <c r="D76" i="28"/>
  <c r="D77" i="28"/>
  <c r="D78" i="28"/>
  <c r="D79" i="28"/>
  <c r="D80" i="28"/>
  <c r="D81" i="28"/>
  <c r="D82" i="28"/>
  <c r="D83" i="28"/>
  <c r="D84" i="28"/>
  <c r="D85" i="28"/>
  <c r="D86" i="28"/>
  <c r="D87" i="28"/>
  <c r="D88" i="28"/>
  <c r="D89" i="28"/>
  <c r="D90" i="28"/>
  <c r="D91" i="28"/>
  <c r="D92" i="28"/>
  <c r="D93" i="28"/>
  <c r="D94" i="28"/>
  <c r="D95" i="28"/>
  <c r="D96" i="28"/>
  <c r="D97" i="28"/>
  <c r="D98" i="28"/>
  <c r="D99" i="28"/>
  <c r="D100" i="28"/>
  <c r="D101" i="28"/>
  <c r="D102" i="28"/>
  <c r="D103" i="28"/>
  <c r="D104" i="28"/>
  <c r="D105" i="28"/>
  <c r="D106" i="28"/>
  <c r="D107" i="28"/>
  <c r="D108" i="28"/>
  <c r="D109" i="28"/>
  <c r="D110" i="28"/>
  <c r="D111" i="28"/>
  <c r="D112" i="28"/>
  <c r="D113" i="28"/>
  <c r="D114" i="28"/>
  <c r="D115" i="28"/>
  <c r="D116" i="28"/>
  <c r="D117" i="28"/>
  <c r="D118" i="28"/>
  <c r="D119" i="28"/>
  <c r="D120" i="28"/>
  <c r="D121" i="28"/>
  <c r="D122" i="28"/>
  <c r="D123" i="28"/>
  <c r="D124" i="28"/>
  <c r="D125" i="28"/>
  <c r="D126" i="28"/>
  <c r="D127" i="28"/>
  <c r="D128" i="28"/>
  <c r="D129" i="28"/>
  <c r="D130" i="28"/>
  <c r="D131" i="28"/>
  <c r="D132" i="28"/>
  <c r="D133" i="28"/>
  <c r="D134" i="28"/>
  <c r="D135" i="28"/>
  <c r="D136" i="28"/>
  <c r="D137" i="28"/>
  <c r="D138" i="28"/>
  <c r="D139" i="28"/>
  <c r="D140" i="28"/>
  <c r="D141" i="28"/>
  <c r="D142" i="28"/>
  <c r="D143" i="28"/>
  <c r="D144" i="28"/>
  <c r="D145" i="28"/>
  <c r="D146" i="28"/>
  <c r="D147" i="28"/>
  <c r="D148" i="28"/>
  <c r="D149" i="28"/>
  <c r="D150" i="28"/>
  <c r="D151" i="28"/>
  <c r="D152" i="28"/>
  <c r="D153" i="28"/>
  <c r="D154" i="28"/>
  <c r="D155" i="28"/>
  <c r="D156" i="28"/>
  <c r="D157" i="28"/>
  <c r="D158" i="28"/>
  <c r="D159" i="28"/>
  <c r="D160" i="28"/>
  <c r="D161" i="28"/>
  <c r="D162" i="28"/>
  <c r="D163" i="28"/>
  <c r="D164" i="28"/>
  <c r="D165" i="28"/>
  <c r="D166" i="28"/>
  <c r="D167" i="28"/>
  <c r="D168" i="28"/>
  <c r="D169" i="28"/>
  <c r="D170" i="28"/>
  <c r="D171" i="28"/>
  <c r="D172" i="28"/>
  <c r="D173" i="28"/>
  <c r="D174" i="28"/>
  <c r="D175" i="28"/>
  <c r="D176" i="28"/>
  <c r="D177" i="28"/>
  <c r="D178" i="28"/>
  <c r="D179" i="28"/>
  <c r="D180" i="28"/>
  <c r="D181" i="28"/>
  <c r="D182" i="28"/>
  <c r="D183" i="28"/>
  <c r="D184" i="28"/>
  <c r="D185" i="28"/>
  <c r="D186" i="28"/>
  <c r="D187" i="28"/>
  <c r="D188" i="28"/>
  <c r="D189" i="28"/>
  <c r="D190" i="28"/>
  <c r="D191" i="28"/>
  <c r="D192" i="28"/>
  <c r="D193" i="28"/>
  <c r="D194" i="28"/>
  <c r="D195" i="28"/>
  <c r="D196" i="28"/>
  <c r="D197" i="28"/>
  <c r="D198" i="28"/>
  <c r="D199" i="28"/>
  <c r="D200" i="28"/>
  <c r="D201" i="28"/>
  <c r="D202" i="28"/>
  <c r="D203" i="28"/>
  <c r="D204" i="28"/>
  <c r="D205" i="28"/>
  <c r="D206" i="28"/>
  <c r="D207" i="28"/>
  <c r="D208" i="28"/>
  <c r="D209" i="28"/>
  <c r="D210" i="28"/>
  <c r="D211" i="28"/>
  <c r="D212" i="28"/>
  <c r="D213" i="28"/>
  <c r="D214" i="28"/>
  <c r="D215" i="28"/>
  <c r="D216" i="28"/>
  <c r="D217" i="28"/>
  <c r="D218" i="28"/>
  <c r="D219" i="28"/>
  <c r="D220" i="28"/>
  <c r="D221" i="28"/>
  <c r="D222" i="28"/>
  <c r="D223" i="28"/>
  <c r="D224" i="28"/>
  <c r="D225" i="28"/>
  <c r="D226" i="28"/>
  <c r="D227" i="28"/>
  <c r="D228" i="28"/>
  <c r="D229" i="28"/>
  <c r="D230" i="28"/>
  <c r="D231" i="28"/>
  <c r="D232" i="28"/>
  <c r="D233" i="28"/>
  <c r="D234" i="28"/>
  <c r="D235" i="28"/>
  <c r="D236" i="28"/>
  <c r="D237" i="28"/>
  <c r="D238" i="28"/>
  <c r="D239" i="28"/>
  <c r="D240" i="28"/>
  <c r="D241" i="28"/>
  <c r="D242" i="28"/>
  <c r="D243" i="28"/>
  <c r="D244" i="28"/>
  <c r="D245" i="28"/>
  <c r="D246" i="28"/>
  <c r="D247" i="28"/>
  <c r="D248" i="28"/>
  <c r="D249" i="28"/>
  <c r="D250" i="28"/>
  <c r="D251" i="28"/>
  <c r="D252" i="28"/>
  <c r="D253" i="28"/>
  <c r="D254" i="28"/>
  <c r="D255" i="28"/>
  <c r="D256" i="28"/>
  <c r="D257" i="28"/>
  <c r="D258" i="28"/>
  <c r="D259" i="28"/>
  <c r="D260" i="28"/>
  <c r="D261" i="28"/>
  <c r="D262" i="28"/>
  <c r="D263" i="28"/>
  <c r="D264" i="28"/>
  <c r="D265" i="28"/>
  <c r="D266" i="28"/>
  <c r="D267" i="28"/>
  <c r="D268" i="28"/>
  <c r="D269" i="28"/>
  <c r="D270" i="28"/>
  <c r="D271" i="28"/>
  <c r="D272" i="28"/>
  <c r="D273" i="28"/>
  <c r="D274" i="28"/>
  <c r="D275" i="28"/>
  <c r="D276" i="28"/>
  <c r="D277" i="28"/>
  <c r="D278" i="28"/>
  <c r="D279" i="28"/>
  <c r="D280" i="28"/>
  <c r="D281" i="28"/>
  <c r="D282" i="28"/>
  <c r="D283" i="28"/>
  <c r="D284" i="28"/>
  <c r="D285" i="28"/>
  <c r="D286" i="28"/>
  <c r="D287" i="28"/>
  <c r="D288" i="28"/>
  <c r="D289" i="28"/>
  <c r="D290" i="28"/>
  <c r="D291" i="28"/>
  <c r="D292" i="28"/>
  <c r="D293" i="28"/>
  <c r="D294" i="28"/>
  <c r="D295" i="28"/>
  <c r="D296" i="28"/>
  <c r="D297" i="28"/>
  <c r="D298" i="28"/>
  <c r="D299" i="28"/>
  <c r="D300" i="28"/>
  <c r="D301" i="28"/>
  <c r="D302" i="28"/>
  <c r="D303" i="28"/>
  <c r="D304" i="28"/>
  <c r="D305" i="28"/>
  <c r="D306" i="28"/>
  <c r="D307" i="28"/>
  <c r="D308" i="28"/>
  <c r="D309" i="28"/>
  <c r="D310" i="28"/>
  <c r="D311" i="28"/>
  <c r="D312" i="28"/>
  <c r="D313" i="28"/>
  <c r="D314" i="28"/>
  <c r="D315" i="28"/>
  <c r="D316" i="28"/>
  <c r="D317" i="28"/>
  <c r="D318" i="28"/>
  <c r="D319" i="28"/>
  <c r="D320" i="28"/>
  <c r="D321" i="28"/>
  <c r="D322" i="28"/>
  <c r="D323" i="28"/>
  <c r="D324" i="28"/>
  <c r="D325" i="28"/>
  <c r="D326" i="28"/>
  <c r="D327" i="28"/>
  <c r="D328" i="28"/>
  <c r="D329" i="28"/>
  <c r="D330" i="28"/>
  <c r="D331" i="28"/>
  <c r="D332" i="28"/>
  <c r="D333" i="28"/>
  <c r="D334" i="28"/>
  <c r="D335" i="28"/>
  <c r="D336" i="28"/>
  <c r="D337" i="28"/>
  <c r="D338" i="28"/>
  <c r="D339" i="28"/>
  <c r="D340" i="28"/>
  <c r="D341" i="28"/>
  <c r="D342" i="28"/>
  <c r="D343" i="28"/>
  <c r="D344" i="28"/>
  <c r="D345" i="28"/>
  <c r="D346" i="28"/>
  <c r="D347" i="28"/>
  <c r="D348" i="28"/>
  <c r="D349" i="28"/>
  <c r="D350" i="28"/>
  <c r="D351" i="28"/>
  <c r="D352" i="28"/>
  <c r="D353" i="28"/>
  <c r="D354" i="28"/>
  <c r="D355" i="28"/>
  <c r="D356" i="28"/>
  <c r="D357" i="28"/>
  <c r="D358" i="28"/>
  <c r="D359" i="28"/>
  <c r="D360" i="28"/>
  <c r="D361" i="28"/>
  <c r="D362" i="28"/>
  <c r="D363" i="28"/>
  <c r="D364" i="28"/>
  <c r="D365" i="28"/>
  <c r="D366" i="28"/>
  <c r="D367" i="28"/>
  <c r="D368" i="28"/>
  <c r="D369" i="28"/>
  <c r="D370" i="28"/>
  <c r="D371" i="28"/>
  <c r="D372" i="28"/>
  <c r="D373" i="28"/>
  <c r="D374" i="28"/>
  <c r="D375" i="28"/>
  <c r="D376" i="28"/>
  <c r="D377" i="28"/>
  <c r="D378" i="28"/>
  <c r="D379" i="28"/>
  <c r="D380" i="28"/>
  <c r="D381" i="28"/>
  <c r="D382" i="28"/>
  <c r="D17" i="28"/>
  <c r="F12" i="20" l="1"/>
  <c r="J18" i="29"/>
  <c r="L18" i="29"/>
  <c r="H22" i="29"/>
  <c r="N24" i="29"/>
  <c r="J28" i="29"/>
  <c r="I31" i="29"/>
  <c r="H34" i="29"/>
  <c r="K37" i="29"/>
  <c r="L40" i="29"/>
  <c r="H43" i="29"/>
  <c r="M45" i="29"/>
  <c r="H48" i="29"/>
  <c r="N49" i="29"/>
  <c r="L52" i="29"/>
  <c r="N54" i="29"/>
  <c r="I57" i="29"/>
  <c r="M59" i="29"/>
  <c r="M61" i="29"/>
  <c r="H64" i="29"/>
  <c r="M65" i="29"/>
  <c r="N67" i="29"/>
  <c r="I70" i="29"/>
  <c r="H72" i="29"/>
  <c r="H74" i="29"/>
  <c r="N75" i="29"/>
  <c r="H78" i="29"/>
  <c r="M79" i="29"/>
  <c r="K81" i="29"/>
  <c r="I83" i="29"/>
  <c r="L84" i="29"/>
  <c r="H86" i="29"/>
  <c r="L87" i="29"/>
  <c r="H89" i="29"/>
  <c r="K90" i="29"/>
  <c r="H92" i="29"/>
  <c r="L93" i="29"/>
  <c r="H95" i="29"/>
  <c r="L96" i="29"/>
  <c r="H98" i="29"/>
  <c r="K99" i="29"/>
  <c r="N100" i="29"/>
  <c r="K102" i="29"/>
  <c r="H104" i="29"/>
  <c r="K105" i="29"/>
  <c r="H107" i="29"/>
  <c r="K108" i="29"/>
  <c r="N109" i="29"/>
  <c r="K111" i="29"/>
  <c r="N112" i="29"/>
  <c r="K114" i="29"/>
  <c r="H116" i="29"/>
  <c r="K117" i="29"/>
  <c r="N118" i="29"/>
  <c r="J120" i="29"/>
  <c r="N121" i="29"/>
  <c r="J123" i="29"/>
  <c r="M124" i="29"/>
  <c r="H126" i="29"/>
  <c r="J127" i="29"/>
  <c r="L128" i="29"/>
  <c r="N129" i="29"/>
  <c r="I131" i="29"/>
  <c r="K132" i="29"/>
  <c r="N133" i="29"/>
  <c r="I135" i="29"/>
  <c r="K136" i="29"/>
  <c r="M137" i="29"/>
  <c r="H139" i="29"/>
  <c r="J140" i="29"/>
  <c r="L141" i="29"/>
  <c r="N142" i="29"/>
  <c r="H144" i="29"/>
  <c r="I145" i="29"/>
  <c r="J146" i="29"/>
  <c r="K147" i="29"/>
  <c r="L148" i="29"/>
  <c r="M149" i="29"/>
  <c r="N150" i="29"/>
  <c r="H152" i="29"/>
  <c r="I153" i="29"/>
  <c r="J154" i="29"/>
  <c r="K155" i="29"/>
  <c r="L156" i="29"/>
  <c r="M157" i="29"/>
  <c r="N158" i="29"/>
  <c r="H160" i="29"/>
  <c r="M19" i="29"/>
  <c r="K18" i="29"/>
  <c r="N17" i="29"/>
  <c r="J42" i="29"/>
  <c r="L39" i="29"/>
  <c r="M37" i="29"/>
  <c r="K35" i="29"/>
  <c r="M32" i="29"/>
  <c r="K30" i="29"/>
  <c r="L28" i="29"/>
  <c r="N25" i="29"/>
  <c r="L23" i="29"/>
  <c r="J21" i="29"/>
  <c r="M18" i="29"/>
  <c r="J39" i="29"/>
  <c r="H37" i="29"/>
  <c r="K34" i="29"/>
  <c r="K32" i="29"/>
  <c r="I30" i="29"/>
  <c r="L27" i="29"/>
  <c r="J25" i="29"/>
  <c r="J23" i="29"/>
  <c r="M20" i="29"/>
  <c r="I19" i="29"/>
  <c r="N20" i="29"/>
  <c r="K22" i="29"/>
  <c r="K24" i="29"/>
  <c r="H26" i="29"/>
  <c r="M27" i="29"/>
  <c r="M29" i="29"/>
  <c r="J31" i="29"/>
  <c r="N32" i="29"/>
  <c r="N34" i="29"/>
  <c r="L36" i="29"/>
  <c r="I38" i="29"/>
  <c r="I40" i="29"/>
  <c r="M41" i="29"/>
  <c r="K43" i="29"/>
  <c r="J45" i="29"/>
  <c r="H47" i="29"/>
  <c r="L48" i="29"/>
  <c r="L50" i="29"/>
  <c r="I52" i="29"/>
  <c r="N53" i="29"/>
  <c r="M55" i="29"/>
  <c r="K57" i="29"/>
  <c r="H59" i="29"/>
  <c r="H61" i="29"/>
  <c r="L62" i="29"/>
  <c r="K19" i="29"/>
  <c r="H21" i="29"/>
  <c r="L22" i="29"/>
  <c r="L24" i="29"/>
  <c r="J26" i="29"/>
  <c r="N27" i="29"/>
  <c r="N29" i="29"/>
  <c r="K31" i="29"/>
  <c r="I33" i="29"/>
  <c r="H35" i="29"/>
  <c r="M36" i="29"/>
  <c r="J38" i="29"/>
  <c r="J40" i="29"/>
  <c r="N41" i="29"/>
  <c r="L43" i="29"/>
  <c r="K45" i="29"/>
  <c r="I47" i="29"/>
  <c r="M48" i="29"/>
  <c r="M50" i="29"/>
  <c r="J52" i="29"/>
  <c r="H54" i="29"/>
  <c r="H56" i="29"/>
  <c r="L57" i="29"/>
  <c r="I59" i="29"/>
  <c r="I61" i="29"/>
  <c r="N62" i="29"/>
  <c r="K64" i="29"/>
  <c r="K66" i="29"/>
  <c r="H68" i="29"/>
  <c r="M69" i="29"/>
  <c r="L71" i="29"/>
  <c r="J73" i="29"/>
  <c r="N74" i="29"/>
  <c r="N76" i="29"/>
  <c r="K78" i="29"/>
  <c r="I80" i="29"/>
  <c r="M81" i="29"/>
  <c r="H83" i="29"/>
  <c r="J84" i="29"/>
  <c r="L85" i="29"/>
  <c r="N86" i="29"/>
  <c r="I88" i="29"/>
  <c r="K89" i="29"/>
  <c r="N90" i="29"/>
  <c r="I92" i="29"/>
  <c r="K93" i="29"/>
  <c r="M94" i="29"/>
  <c r="H96" i="29"/>
  <c r="J97" i="29"/>
  <c r="L98" i="29"/>
  <c r="H100" i="29"/>
  <c r="J101" i="29"/>
  <c r="L102" i="29"/>
  <c r="N103" i="29"/>
  <c r="I105" i="29"/>
  <c r="K106" i="29"/>
  <c r="M107" i="29"/>
  <c r="I109" i="29"/>
  <c r="K110" i="29"/>
  <c r="M111" i="29"/>
  <c r="H113" i="29"/>
  <c r="J114" i="29"/>
  <c r="L115" i="29"/>
  <c r="N116" i="29"/>
  <c r="J118" i="29"/>
  <c r="L119" i="29"/>
  <c r="N120" i="29"/>
  <c r="I122" i="29"/>
  <c r="K123" i="29"/>
  <c r="L124" i="29"/>
  <c r="M125" i="29"/>
  <c r="N126" i="29"/>
  <c r="H128" i="29"/>
  <c r="I129" i="29"/>
  <c r="J130" i="29"/>
  <c r="K131" i="29"/>
  <c r="L132" i="29"/>
  <c r="M133" i="29"/>
  <c r="N134" i="29"/>
  <c r="H136" i="29"/>
  <c r="I137" i="29"/>
  <c r="J138" i="29"/>
  <c r="K139" i="29"/>
  <c r="L140" i="29"/>
  <c r="M141" i="29"/>
  <c r="I18" i="29"/>
  <c r="N18" i="29"/>
  <c r="I20" i="29"/>
  <c r="K21" i="29"/>
  <c r="N22" i="29"/>
  <c r="I24" i="29"/>
  <c r="K25" i="29"/>
  <c r="M26" i="29"/>
  <c r="H28" i="29"/>
  <c r="J29" i="29"/>
  <c r="L30" i="29"/>
  <c r="H32" i="29"/>
  <c r="J33" i="29"/>
  <c r="L34" i="29"/>
  <c r="N35" i="29"/>
  <c r="I37" i="29"/>
  <c r="K38" i="29"/>
  <c r="M39" i="29"/>
  <c r="I41" i="29"/>
  <c r="K42" i="29"/>
  <c r="M43" i="29"/>
  <c r="H45" i="29"/>
  <c r="J46" i="29"/>
  <c r="L47" i="29"/>
  <c r="N48" i="29"/>
  <c r="J50" i="29"/>
  <c r="L51" i="29"/>
  <c r="N52" i="29"/>
  <c r="I54" i="29"/>
  <c r="K55" i="29"/>
  <c r="M56" i="29"/>
  <c r="H58" i="29"/>
  <c r="K59" i="29"/>
  <c r="M60" i="29"/>
  <c r="H62" i="29"/>
  <c r="J63" i="29"/>
  <c r="L64" i="29"/>
  <c r="N65" i="29"/>
  <c r="I67" i="29"/>
  <c r="L68" i="29"/>
  <c r="N69" i="29"/>
  <c r="I71" i="29"/>
  <c r="K72" i="29"/>
  <c r="M73" i="29"/>
  <c r="H75" i="29"/>
  <c r="J76" i="29"/>
  <c r="M77" i="29"/>
  <c r="H79" i="29"/>
  <c r="J80" i="29"/>
  <c r="H19" i="29"/>
  <c r="J20" i="29"/>
  <c r="M21" i="29"/>
  <c r="H23" i="29"/>
  <c r="J24" i="29"/>
  <c r="L25" i="29"/>
  <c r="N26" i="29"/>
  <c r="I28" i="29"/>
  <c r="K29" i="29"/>
  <c r="N30" i="29"/>
  <c r="I32" i="29"/>
  <c r="K33" i="29"/>
  <c r="M34" i="29"/>
  <c r="H36" i="29"/>
  <c r="J37" i="29"/>
  <c r="L38" i="29"/>
  <c r="H40" i="29"/>
  <c r="J41" i="29"/>
  <c r="L42" i="29"/>
  <c r="N43" i="29"/>
  <c r="I45" i="29"/>
  <c r="K46" i="29"/>
  <c r="M47" i="29"/>
  <c r="I49" i="29"/>
  <c r="K50" i="29"/>
  <c r="M51" i="29"/>
  <c r="H53" i="29"/>
  <c r="J54" i="29"/>
  <c r="L55" i="29"/>
  <c r="N56" i="29"/>
  <c r="J58" i="29"/>
  <c r="L59" i="29"/>
  <c r="N60" i="29"/>
  <c r="I62" i="29"/>
  <c r="K63" i="29"/>
  <c r="M64" i="29"/>
  <c r="H66" i="29"/>
  <c r="K67" i="29"/>
  <c r="M68" i="29"/>
  <c r="H70" i="29"/>
  <c r="J71" i="29"/>
  <c r="L72" i="29"/>
  <c r="N73" i="29"/>
  <c r="I75" i="29"/>
  <c r="L76" i="29"/>
  <c r="N77" i="29"/>
  <c r="I79" i="29"/>
  <c r="K80" i="29"/>
  <c r="L81" i="29"/>
  <c r="M82" i="29"/>
  <c r="N83" i="29"/>
  <c r="H85" i="29"/>
  <c r="I86" i="29"/>
  <c r="J87" i="29"/>
  <c r="K88" i="29"/>
  <c r="L89" i="29"/>
  <c r="M90" i="29"/>
  <c r="N91" i="29"/>
  <c r="H93" i="29"/>
  <c r="I94" i="29"/>
  <c r="J95" i="29"/>
  <c r="K96" i="29"/>
  <c r="L97" i="29"/>
  <c r="M98" i="29"/>
  <c r="N99" i="29"/>
  <c r="H101" i="29"/>
  <c r="I102" i="29"/>
  <c r="J103" i="29"/>
  <c r="K104" i="29"/>
  <c r="L105" i="29"/>
  <c r="M106" i="29"/>
  <c r="N107" i="29"/>
  <c r="H109" i="29"/>
  <c r="I110" i="29"/>
  <c r="J111" i="29"/>
  <c r="K112" i="29"/>
  <c r="L113" i="29"/>
  <c r="M114" i="29"/>
  <c r="N115" i="29"/>
  <c r="H117" i="29"/>
  <c r="I118" i="29"/>
  <c r="J119" i="29"/>
  <c r="K120" i="29"/>
  <c r="L121" i="29"/>
  <c r="M122" i="29"/>
  <c r="N79" i="29"/>
  <c r="M78" i="29"/>
  <c r="L77" i="29"/>
  <c r="K76" i="29"/>
  <c r="J75" i="29"/>
  <c r="I74" i="29"/>
  <c r="H73" i="29"/>
  <c r="N71" i="29"/>
  <c r="M70" i="29"/>
  <c r="L69" i="29"/>
  <c r="K68" i="29"/>
  <c r="J67" i="29"/>
  <c r="I66" i="29"/>
  <c r="H65" i="29"/>
  <c r="N63" i="29"/>
  <c r="M62" i="29"/>
  <c r="L61" i="29"/>
  <c r="K60" i="29"/>
  <c r="J59" i="29"/>
  <c r="I58" i="29"/>
  <c r="H57" i="29"/>
  <c r="N55" i="29"/>
  <c r="M54" i="29"/>
  <c r="L53" i="29"/>
  <c r="K52" i="29"/>
  <c r="J51" i="29"/>
  <c r="I50" i="29"/>
  <c r="H49" i="29"/>
  <c r="N47" i="29"/>
  <c r="M46" i="29"/>
  <c r="L45" i="29"/>
  <c r="K44" i="29"/>
  <c r="J43" i="29"/>
  <c r="I42" i="29"/>
  <c r="H41" i="29"/>
  <c r="N39" i="29"/>
  <c r="M38" i="29"/>
  <c r="L37" i="29"/>
  <c r="K36" i="29"/>
  <c r="J35" i="29"/>
  <c r="I34" i="29"/>
  <c r="H33" i="29"/>
  <c r="N31" i="29"/>
  <c r="M30" i="29"/>
  <c r="L29" i="29"/>
  <c r="K28" i="29"/>
  <c r="J27" i="29"/>
  <c r="I26" i="29"/>
  <c r="H25" i="29"/>
  <c r="N23" i="29"/>
  <c r="M22" i="29"/>
  <c r="L21" i="29"/>
  <c r="K20" i="29"/>
  <c r="J19" i="29"/>
  <c r="A21" i="21"/>
  <c r="J3" i="21"/>
  <c r="K3" i="21"/>
  <c r="L3" i="21"/>
  <c r="J4" i="21"/>
  <c r="K4" i="21"/>
  <c r="L4" i="21"/>
  <c r="J5" i="21"/>
  <c r="K5" i="21"/>
  <c r="L5" i="21"/>
  <c r="J6" i="21"/>
  <c r="K6" i="21"/>
  <c r="L6" i="21"/>
  <c r="J7" i="21"/>
  <c r="K7" i="21"/>
  <c r="L7" i="21"/>
  <c r="J8" i="21"/>
  <c r="K8" i="21"/>
  <c r="L8" i="21"/>
  <c r="F8" i="21"/>
  <c r="K2" i="21"/>
  <c r="L2" i="21"/>
  <c r="J2" i="21"/>
  <c r="F5" i="21"/>
  <c r="F7" i="21"/>
  <c r="F2" i="21"/>
  <c r="F6" i="21"/>
  <c r="F3" i="21"/>
  <c r="F4" i="21"/>
  <c r="F9" i="21"/>
  <c r="C12" i="16"/>
  <c r="J22" i="16"/>
  <c r="J23" i="16"/>
  <c r="G23" i="16"/>
  <c r="J24" i="16"/>
  <c r="J25" i="16"/>
  <c r="J26" i="16"/>
  <c r="J27" i="16"/>
  <c r="J28" i="16"/>
  <c r="G25" i="16"/>
  <c r="C17" i="16"/>
  <c r="G24" i="16"/>
  <c r="G28" i="16"/>
  <c r="G26" i="16"/>
  <c r="G27" i="16"/>
  <c r="J264" i="10"/>
  <c r="C26" i="16"/>
  <c r="D26" i="16"/>
  <c r="C27" i="16"/>
  <c r="G17" i="16"/>
  <c r="K95" i="10"/>
  <c r="Q95" i="10"/>
  <c r="S95" i="10"/>
  <c r="R95" i="10"/>
  <c r="B6" i="9"/>
  <c r="K96" i="10"/>
  <c r="Q96" i="10"/>
  <c r="S96" i="10"/>
  <c r="K97" i="10"/>
  <c r="Q97" i="10"/>
  <c r="S97" i="10"/>
  <c r="K98" i="10"/>
  <c r="Q98" i="10"/>
  <c r="S98" i="10"/>
  <c r="R98" i="10"/>
  <c r="B9" i="9"/>
  <c r="K99" i="10"/>
  <c r="Q99" i="10"/>
  <c r="S99" i="10"/>
  <c r="K100" i="10"/>
  <c r="Q100" i="10"/>
  <c r="S100" i="10"/>
  <c r="R100" i="10"/>
  <c r="B11" i="9"/>
  <c r="K101" i="10"/>
  <c r="Q101" i="10"/>
  <c r="S101" i="10"/>
  <c r="K102" i="10"/>
  <c r="Q102" i="10"/>
  <c r="S102" i="10"/>
  <c r="K103" i="10"/>
  <c r="Q103" i="10"/>
  <c r="S103" i="10"/>
  <c r="R103" i="10"/>
  <c r="B14" i="9"/>
  <c r="K104" i="10"/>
  <c r="Q104" i="10"/>
  <c r="S104" i="10"/>
  <c r="K105" i="10"/>
  <c r="Q105" i="10"/>
  <c r="S105" i="10"/>
  <c r="K106" i="10"/>
  <c r="Q106" i="10"/>
  <c r="S106" i="10"/>
  <c r="R106" i="10"/>
  <c r="B17" i="9"/>
  <c r="K107" i="10"/>
  <c r="Q107" i="10"/>
  <c r="S107" i="10"/>
  <c r="R107" i="10"/>
  <c r="B18" i="9"/>
  <c r="K108" i="10"/>
  <c r="Q108" i="10"/>
  <c r="S108" i="10"/>
  <c r="K109" i="10"/>
  <c r="Q109" i="10"/>
  <c r="S109" i="10"/>
  <c r="R109" i="10"/>
  <c r="B20" i="9"/>
  <c r="K110" i="10"/>
  <c r="Q110" i="10"/>
  <c r="S110" i="10"/>
  <c r="K111" i="10"/>
  <c r="Q111" i="10"/>
  <c r="S111" i="10"/>
  <c r="R111" i="10"/>
  <c r="B22" i="9"/>
  <c r="K112" i="10"/>
  <c r="Q112" i="10"/>
  <c r="S112" i="10"/>
  <c r="K113" i="10"/>
  <c r="Q113" i="10"/>
  <c r="S113" i="10"/>
  <c r="K114" i="10"/>
  <c r="Q114" i="10"/>
  <c r="S114" i="10"/>
  <c r="K115" i="10"/>
  <c r="Q115" i="10"/>
  <c r="S115" i="10"/>
  <c r="R115" i="10"/>
  <c r="B26" i="9"/>
  <c r="K116" i="10"/>
  <c r="Q116" i="10"/>
  <c r="S116" i="10"/>
  <c r="R116" i="10"/>
  <c r="B27" i="9"/>
  <c r="K117" i="10"/>
  <c r="Q117" i="10"/>
  <c r="S117" i="10"/>
  <c r="K118" i="10"/>
  <c r="Q118" i="10"/>
  <c r="S118" i="10"/>
  <c r="R118" i="10"/>
  <c r="B29" i="9"/>
  <c r="K119" i="10"/>
  <c r="Q119" i="10"/>
  <c r="S119" i="10"/>
  <c r="R119" i="10"/>
  <c r="B30" i="9"/>
  <c r="K120" i="10"/>
  <c r="Q120" i="10"/>
  <c r="S120" i="10"/>
  <c r="K121" i="10"/>
  <c r="Q121" i="10"/>
  <c r="S121" i="10"/>
  <c r="K122" i="10"/>
  <c r="Q122" i="10"/>
  <c r="S122" i="10"/>
  <c r="R122" i="10"/>
  <c r="B33" i="9"/>
  <c r="K123" i="10"/>
  <c r="Q123" i="10"/>
  <c r="S123" i="10"/>
  <c r="K124" i="10"/>
  <c r="Q124" i="10"/>
  <c r="S124" i="10"/>
  <c r="K125" i="10"/>
  <c r="Q125" i="10"/>
  <c r="S125" i="10"/>
  <c r="K126" i="10"/>
  <c r="Q126" i="10"/>
  <c r="S126" i="10"/>
  <c r="K127" i="10"/>
  <c r="Q127" i="10"/>
  <c r="S127" i="10"/>
  <c r="R127" i="10"/>
  <c r="B38" i="9"/>
  <c r="K128" i="10"/>
  <c r="Q128" i="10"/>
  <c r="S128" i="10"/>
  <c r="K129" i="10"/>
  <c r="Q129" i="10"/>
  <c r="S129" i="10"/>
  <c r="K130" i="10"/>
  <c r="Q130" i="10"/>
  <c r="S130" i="10"/>
  <c r="R130" i="10"/>
  <c r="B41" i="9"/>
  <c r="K131" i="10"/>
  <c r="Q131" i="10"/>
  <c r="S131" i="10"/>
  <c r="K132" i="10"/>
  <c r="Q132" i="10"/>
  <c r="S132" i="10"/>
  <c r="R132" i="10"/>
  <c r="B43" i="9"/>
  <c r="K133" i="10"/>
  <c r="Q133" i="10"/>
  <c r="S133" i="10"/>
  <c r="R133" i="10"/>
  <c r="B44" i="9"/>
  <c r="K134" i="10"/>
  <c r="Q134" i="10"/>
  <c r="S134" i="10"/>
  <c r="K135" i="10"/>
  <c r="Q135" i="10"/>
  <c r="S135" i="10"/>
  <c r="R135" i="10"/>
  <c r="B46" i="9"/>
  <c r="K136" i="10"/>
  <c r="Q136" i="10"/>
  <c r="S136" i="10"/>
  <c r="K137" i="10"/>
  <c r="Q137" i="10"/>
  <c r="S137" i="10"/>
  <c r="K138" i="10"/>
  <c r="Q138" i="10"/>
  <c r="S138" i="10"/>
  <c r="R138" i="10"/>
  <c r="B49" i="9"/>
  <c r="K139" i="10"/>
  <c r="Q139" i="10"/>
  <c r="S139" i="10"/>
  <c r="R139" i="10"/>
  <c r="B50" i="9"/>
  <c r="K140" i="10"/>
  <c r="Q140" i="10"/>
  <c r="S140" i="10"/>
  <c r="R140" i="10"/>
  <c r="B51" i="9"/>
  <c r="K141" i="10"/>
  <c r="Q141" i="10"/>
  <c r="S141" i="10"/>
  <c r="K142" i="10"/>
  <c r="Q142" i="10"/>
  <c r="S142" i="10"/>
  <c r="K143" i="10"/>
  <c r="Q143" i="10"/>
  <c r="S143" i="10"/>
  <c r="R143" i="10"/>
  <c r="B54" i="9"/>
  <c r="K144" i="10"/>
  <c r="Q144" i="10"/>
  <c r="S144" i="10"/>
  <c r="K145" i="10"/>
  <c r="Q145" i="10"/>
  <c r="S145" i="10"/>
  <c r="K146" i="10"/>
  <c r="Q146" i="10"/>
  <c r="S146" i="10"/>
  <c r="R146" i="10"/>
  <c r="B57" i="9"/>
  <c r="K147" i="10"/>
  <c r="Q147" i="10"/>
  <c r="S147" i="10"/>
  <c r="K148" i="10"/>
  <c r="Q148" i="10"/>
  <c r="S148" i="10"/>
  <c r="K149" i="10"/>
  <c r="Q149" i="10"/>
  <c r="S149" i="10"/>
  <c r="R149" i="10"/>
  <c r="B60" i="9"/>
  <c r="K150" i="10"/>
  <c r="Q150" i="10"/>
  <c r="S150" i="10"/>
  <c r="R150" i="10"/>
  <c r="B61" i="9"/>
  <c r="K151" i="10"/>
  <c r="Q151" i="10"/>
  <c r="S151" i="10"/>
  <c r="R151" i="10"/>
  <c r="B62" i="9"/>
  <c r="K152" i="10"/>
  <c r="Q152" i="10"/>
  <c r="S152" i="10"/>
  <c r="K153" i="10"/>
  <c r="Q153" i="10"/>
  <c r="S153" i="10"/>
  <c r="K154" i="10"/>
  <c r="Q154" i="10"/>
  <c r="S154" i="10"/>
  <c r="R154" i="10"/>
  <c r="B65" i="9"/>
  <c r="K155" i="10"/>
  <c r="Q155" i="10"/>
  <c r="S155" i="10"/>
  <c r="K156" i="10"/>
  <c r="Q156" i="10"/>
  <c r="S156" i="10"/>
  <c r="R156" i="10"/>
  <c r="B67" i="9"/>
  <c r="K157" i="10"/>
  <c r="Q157" i="10"/>
  <c r="S157" i="10"/>
  <c r="K158" i="10"/>
  <c r="Q158" i="10"/>
  <c r="S158" i="10"/>
  <c r="K159" i="10"/>
  <c r="Q159" i="10"/>
  <c r="S159" i="10"/>
  <c r="R159" i="10"/>
  <c r="B70" i="9"/>
  <c r="K160" i="10"/>
  <c r="Q160" i="10"/>
  <c r="S160" i="10"/>
  <c r="K161" i="10"/>
  <c r="Q161" i="10"/>
  <c r="S161" i="10"/>
  <c r="K162" i="10"/>
  <c r="Q162" i="10"/>
  <c r="S162" i="10"/>
  <c r="R162" i="10"/>
  <c r="B73" i="9"/>
  <c r="K163" i="10"/>
  <c r="Q163" i="10"/>
  <c r="S163" i="10"/>
  <c r="K164" i="10"/>
  <c r="Q164" i="10"/>
  <c r="S164" i="10"/>
  <c r="K165" i="10"/>
  <c r="Q165" i="10"/>
  <c r="S165" i="10"/>
  <c r="K166" i="10"/>
  <c r="Q166" i="10"/>
  <c r="S166" i="10"/>
  <c r="K167" i="10"/>
  <c r="Q167" i="10"/>
  <c r="S167" i="10"/>
  <c r="R167" i="10"/>
  <c r="B78" i="9"/>
  <c r="K168" i="10"/>
  <c r="Q168" i="10"/>
  <c r="S168" i="10"/>
  <c r="K169" i="10"/>
  <c r="Q169" i="10"/>
  <c r="S169" i="10"/>
  <c r="K170" i="10"/>
  <c r="Q170" i="10"/>
  <c r="S170" i="10"/>
  <c r="R170" i="10"/>
  <c r="B81" i="9"/>
  <c r="K171" i="10"/>
  <c r="Q171" i="10"/>
  <c r="S171" i="10"/>
  <c r="K172" i="10"/>
  <c r="Q172" i="10"/>
  <c r="S172" i="10"/>
  <c r="R172" i="10"/>
  <c r="B83" i="9"/>
  <c r="K173" i="10"/>
  <c r="Q173" i="10"/>
  <c r="S173" i="10"/>
  <c r="K174" i="10"/>
  <c r="Q174" i="10"/>
  <c r="S174" i="10"/>
  <c r="R174" i="10"/>
  <c r="B85" i="9"/>
  <c r="K175" i="10"/>
  <c r="Q175" i="10"/>
  <c r="S175" i="10"/>
  <c r="K176" i="10"/>
  <c r="Q176" i="10"/>
  <c r="S176" i="10"/>
  <c r="R176" i="10"/>
  <c r="B87" i="9"/>
  <c r="K177" i="10"/>
  <c r="Q177" i="10"/>
  <c r="S177" i="10"/>
  <c r="K178" i="10"/>
  <c r="Q178" i="10"/>
  <c r="S178" i="10"/>
  <c r="R178" i="10"/>
  <c r="B89" i="9"/>
  <c r="K179" i="10"/>
  <c r="Q179" i="10"/>
  <c r="S179" i="10"/>
  <c r="K180" i="10"/>
  <c r="Q180" i="10"/>
  <c r="S180" i="10"/>
  <c r="K181" i="10"/>
  <c r="Q181" i="10"/>
  <c r="S181" i="10"/>
  <c r="K182" i="10"/>
  <c r="Q182" i="10"/>
  <c r="S182" i="10"/>
  <c r="K183" i="10"/>
  <c r="Q183" i="10"/>
  <c r="S183" i="10"/>
  <c r="R183" i="10"/>
  <c r="B94" i="9"/>
  <c r="K184" i="10"/>
  <c r="Q184" i="10"/>
  <c r="S184" i="10"/>
  <c r="K185" i="10"/>
  <c r="Q185" i="10"/>
  <c r="S185" i="10"/>
  <c r="K186" i="10"/>
  <c r="Q186" i="10"/>
  <c r="S186" i="10"/>
  <c r="R186" i="10"/>
  <c r="B97" i="9"/>
  <c r="K187" i="10"/>
  <c r="Q187" i="10"/>
  <c r="S187" i="10"/>
  <c r="R187" i="10"/>
  <c r="B98" i="9"/>
  <c r="K188" i="10"/>
  <c r="Q188" i="10"/>
  <c r="S188" i="10"/>
  <c r="R188" i="10"/>
  <c r="B99" i="9"/>
  <c r="K189" i="10"/>
  <c r="Q189" i="10"/>
  <c r="S189" i="10"/>
  <c r="R189" i="10"/>
  <c r="B100" i="9"/>
  <c r="K190" i="10"/>
  <c r="Q190" i="10"/>
  <c r="S190" i="10"/>
  <c r="K191" i="10"/>
  <c r="Q191" i="10"/>
  <c r="S191" i="10"/>
  <c r="K192" i="10"/>
  <c r="Q192" i="10"/>
  <c r="S192" i="10"/>
  <c r="K193" i="10"/>
  <c r="Q193" i="10"/>
  <c r="S193" i="10"/>
  <c r="K194" i="10"/>
  <c r="Q194" i="10"/>
  <c r="S194" i="10"/>
  <c r="R194" i="10"/>
  <c r="B105" i="9"/>
  <c r="K195" i="10"/>
  <c r="Q195" i="10"/>
  <c r="S195" i="10"/>
  <c r="K196" i="10"/>
  <c r="Q196" i="10"/>
  <c r="S196" i="10"/>
  <c r="R196" i="10"/>
  <c r="B107" i="9"/>
  <c r="K197" i="10"/>
  <c r="Q197" i="10"/>
  <c r="S197" i="10"/>
  <c r="K198" i="10"/>
  <c r="Q198" i="10"/>
  <c r="S198" i="10"/>
  <c r="K199" i="10"/>
  <c r="Q199" i="10"/>
  <c r="S199" i="10"/>
  <c r="R199" i="10"/>
  <c r="B110" i="9"/>
  <c r="K200" i="10"/>
  <c r="Q200" i="10"/>
  <c r="S200" i="10"/>
  <c r="K201" i="10"/>
  <c r="Q201" i="10"/>
  <c r="S201" i="10"/>
  <c r="K202" i="10"/>
  <c r="Q202" i="10"/>
  <c r="S202" i="10"/>
  <c r="R202" i="10"/>
  <c r="B113" i="9"/>
  <c r="K203" i="10"/>
  <c r="Q203" i="10"/>
  <c r="S203" i="10"/>
  <c r="K204" i="10"/>
  <c r="Q204" i="10"/>
  <c r="S204" i="10"/>
  <c r="R204" i="10"/>
  <c r="B115" i="9"/>
  <c r="K205" i="10"/>
  <c r="Q205" i="10"/>
  <c r="S205" i="10"/>
  <c r="K206" i="10"/>
  <c r="Q206" i="10"/>
  <c r="S206" i="10"/>
  <c r="R206" i="10"/>
  <c r="B117" i="9"/>
  <c r="K207" i="10"/>
  <c r="Q207" i="10"/>
  <c r="S207" i="10"/>
  <c r="K208" i="10"/>
  <c r="Q208" i="10"/>
  <c r="S208" i="10"/>
  <c r="R208" i="10"/>
  <c r="B119" i="9"/>
  <c r="K209" i="10"/>
  <c r="Q209" i="10"/>
  <c r="S209" i="10"/>
  <c r="K210" i="10"/>
  <c r="Q210" i="10"/>
  <c r="S210" i="10"/>
  <c r="R210" i="10"/>
  <c r="B121" i="9"/>
  <c r="K211" i="10"/>
  <c r="Q211" i="10"/>
  <c r="S211" i="10"/>
  <c r="R211" i="10"/>
  <c r="B122" i="9"/>
  <c r="K212" i="10"/>
  <c r="Q212" i="10"/>
  <c r="S212" i="10"/>
  <c r="R212" i="10"/>
  <c r="B123" i="9"/>
  <c r="K213" i="10"/>
  <c r="Q213" i="10"/>
  <c r="S213" i="10"/>
  <c r="K214" i="10"/>
  <c r="Q214" i="10"/>
  <c r="S214" i="10"/>
  <c r="R214" i="10"/>
  <c r="B125" i="9"/>
  <c r="K215" i="10"/>
  <c r="Q215" i="10"/>
  <c r="S215" i="10"/>
  <c r="R215" i="10"/>
  <c r="B126" i="9"/>
  <c r="K216" i="10"/>
  <c r="Q216" i="10"/>
  <c r="S216" i="10"/>
  <c r="K217" i="10"/>
  <c r="Q217" i="10"/>
  <c r="S217" i="10"/>
  <c r="K218" i="10"/>
  <c r="Q218" i="10"/>
  <c r="S218" i="10"/>
  <c r="R218" i="10"/>
  <c r="B129" i="9"/>
  <c r="K219" i="10"/>
  <c r="Q219" i="10"/>
  <c r="S219" i="10"/>
  <c r="K220" i="10"/>
  <c r="Q220" i="10"/>
  <c r="S220" i="10"/>
  <c r="R220" i="10"/>
  <c r="B131" i="9"/>
  <c r="K221" i="10"/>
  <c r="Q221" i="10"/>
  <c r="S221" i="10"/>
  <c r="K222" i="10"/>
  <c r="Q222" i="10"/>
  <c r="S222" i="10"/>
  <c r="R222" i="10"/>
  <c r="B133" i="9"/>
  <c r="K223" i="10"/>
  <c r="Q223" i="10"/>
  <c r="S223" i="10"/>
  <c r="K224" i="10"/>
  <c r="Q224" i="10"/>
  <c r="S224" i="10"/>
  <c r="R224" i="10"/>
  <c r="B135" i="9"/>
  <c r="K225" i="10"/>
  <c r="Q225" i="10"/>
  <c r="S225" i="10"/>
  <c r="K226" i="10"/>
  <c r="Q226" i="10"/>
  <c r="S226" i="10"/>
  <c r="K227" i="10"/>
  <c r="Q227" i="10"/>
  <c r="S227" i="10"/>
  <c r="K228" i="10"/>
  <c r="Q228" i="10"/>
  <c r="S228" i="10"/>
  <c r="K229" i="10"/>
  <c r="Q229" i="10"/>
  <c r="S229" i="10"/>
  <c r="R229" i="10"/>
  <c r="B140" i="9"/>
  <c r="K230" i="10"/>
  <c r="Q230" i="10"/>
  <c r="S230" i="10"/>
  <c r="R230" i="10"/>
  <c r="B141" i="9"/>
  <c r="K231" i="10"/>
  <c r="Q231" i="10"/>
  <c r="S231" i="10"/>
  <c r="R231" i="10"/>
  <c r="B142" i="9"/>
  <c r="K232" i="10"/>
  <c r="Q232" i="10"/>
  <c r="S232" i="10"/>
  <c r="K233" i="10"/>
  <c r="Q233" i="10"/>
  <c r="S233" i="10"/>
  <c r="R233" i="10"/>
  <c r="B144" i="9"/>
  <c r="K234" i="10"/>
  <c r="Q234" i="10"/>
  <c r="S234" i="10"/>
  <c r="R234" i="10"/>
  <c r="B145" i="9"/>
  <c r="K235" i="10"/>
  <c r="Q235" i="10"/>
  <c r="S235" i="10"/>
  <c r="K236" i="10"/>
  <c r="Q236" i="10"/>
  <c r="S236" i="10"/>
  <c r="R236" i="10"/>
  <c r="B147" i="9"/>
  <c r="K237" i="10"/>
  <c r="Q237" i="10"/>
  <c r="S237" i="10"/>
  <c r="R237" i="10"/>
  <c r="B148" i="9"/>
  <c r="K238" i="10"/>
  <c r="Q238" i="10"/>
  <c r="S238" i="10"/>
  <c r="K239" i="10"/>
  <c r="Q239" i="10"/>
  <c r="S239" i="10"/>
  <c r="R239" i="10"/>
  <c r="B150" i="9"/>
  <c r="K240" i="10"/>
  <c r="Q240" i="10"/>
  <c r="S240" i="10"/>
  <c r="R240" i="10"/>
  <c r="B151" i="9"/>
  <c r="K241" i="10"/>
  <c r="Q241" i="10"/>
  <c r="S241" i="10"/>
  <c r="K242" i="10"/>
  <c r="Q242" i="10"/>
  <c r="S242" i="10"/>
  <c r="R242" i="10"/>
  <c r="B153" i="9"/>
  <c r="K243" i="10"/>
  <c r="Q243" i="10"/>
  <c r="S243" i="10"/>
  <c r="K244" i="10"/>
  <c r="Q244" i="10"/>
  <c r="S244" i="10"/>
  <c r="R244" i="10"/>
  <c r="B155" i="9"/>
  <c r="K245" i="10"/>
  <c r="Q245" i="10"/>
  <c r="S245" i="10"/>
  <c r="K246" i="10"/>
  <c r="Q246" i="10"/>
  <c r="S246" i="10"/>
  <c r="K247" i="10"/>
  <c r="Q247" i="10"/>
  <c r="S247" i="10"/>
  <c r="K248" i="10"/>
  <c r="Q248" i="10"/>
  <c r="S248" i="10"/>
  <c r="R248" i="10"/>
  <c r="B159" i="9"/>
  <c r="K249" i="10"/>
  <c r="Q249" i="10"/>
  <c r="S249" i="10"/>
  <c r="R249" i="10"/>
  <c r="B160" i="9"/>
  <c r="K250" i="10"/>
  <c r="Q250" i="10"/>
  <c r="S250" i="10"/>
  <c r="R250" i="10"/>
  <c r="B161" i="9"/>
  <c r="K251" i="10"/>
  <c r="Q251" i="10"/>
  <c r="S251" i="10"/>
  <c r="K252" i="10"/>
  <c r="Q252" i="10"/>
  <c r="S252" i="10"/>
  <c r="K253" i="10"/>
  <c r="Q253" i="10"/>
  <c r="S253" i="10"/>
  <c r="K254" i="10"/>
  <c r="Q254" i="10"/>
  <c r="S254" i="10"/>
  <c r="K255" i="10"/>
  <c r="Q255" i="10"/>
  <c r="S255" i="10"/>
  <c r="R255" i="10"/>
  <c r="B166" i="9"/>
  <c r="K256" i="10"/>
  <c r="Q256" i="10"/>
  <c r="S256" i="10"/>
  <c r="R256" i="10"/>
  <c r="B167" i="9"/>
  <c r="K257" i="10"/>
  <c r="Q257" i="10"/>
  <c r="S257" i="10"/>
  <c r="R257" i="10"/>
  <c r="B168" i="9"/>
  <c r="K258" i="10"/>
  <c r="Q258" i="10"/>
  <c r="S258" i="10"/>
  <c r="R258" i="10"/>
  <c r="B169" i="9"/>
  <c r="K259" i="10"/>
  <c r="Q259" i="10"/>
  <c r="S259" i="10"/>
  <c r="K260" i="10"/>
  <c r="Q260" i="10"/>
  <c r="S260" i="10"/>
  <c r="K261" i="10"/>
  <c r="Q261" i="10"/>
  <c r="S261" i="10"/>
  <c r="R261" i="10"/>
  <c r="B172" i="9"/>
  <c r="K262" i="10"/>
  <c r="Q262" i="10"/>
  <c r="S262" i="10"/>
  <c r="K263" i="10"/>
  <c r="Q263" i="10"/>
  <c r="S263" i="10"/>
  <c r="R263" i="10"/>
  <c r="B174" i="9"/>
  <c r="K264" i="10"/>
  <c r="Q264" i="10"/>
  <c r="S264" i="10"/>
  <c r="R264" i="10"/>
  <c r="B175" i="9"/>
  <c r="K265" i="10"/>
  <c r="Q265" i="10"/>
  <c r="S265" i="10"/>
  <c r="R265" i="10"/>
  <c r="B176" i="9"/>
  <c r="K266" i="10"/>
  <c r="Q266" i="10"/>
  <c r="S266" i="10"/>
  <c r="R266" i="10"/>
  <c r="B177" i="9"/>
  <c r="K267" i="10"/>
  <c r="Q267" i="10"/>
  <c r="S267" i="10"/>
  <c r="K268" i="10"/>
  <c r="Q268" i="10"/>
  <c r="S268" i="10"/>
  <c r="K269" i="10"/>
  <c r="Q269" i="10"/>
  <c r="S269" i="10"/>
  <c r="R269" i="10"/>
  <c r="B180" i="9"/>
  <c r="K270" i="10"/>
  <c r="Q270" i="10"/>
  <c r="S270" i="10"/>
  <c r="K271" i="10"/>
  <c r="Q271" i="10"/>
  <c r="S271" i="10"/>
  <c r="K272" i="10"/>
  <c r="Q272" i="10"/>
  <c r="S272" i="10"/>
  <c r="K273" i="10"/>
  <c r="Q273" i="10"/>
  <c r="S273" i="10"/>
  <c r="K274" i="10"/>
  <c r="Q274" i="10"/>
  <c r="S274" i="10"/>
  <c r="R274" i="10"/>
  <c r="B185" i="9"/>
  <c r="K275" i="10"/>
  <c r="Q275" i="10"/>
  <c r="S275" i="10"/>
  <c r="K276" i="10"/>
  <c r="Q276" i="10"/>
  <c r="S276" i="10"/>
  <c r="R276" i="10"/>
  <c r="B187" i="9"/>
  <c r="K277" i="10"/>
  <c r="Q277" i="10"/>
  <c r="S277" i="10"/>
  <c r="R277" i="10"/>
  <c r="B188" i="9"/>
  <c r="K278" i="10"/>
  <c r="Q278" i="10"/>
  <c r="S278" i="10"/>
  <c r="R278" i="10"/>
  <c r="B189" i="9"/>
  <c r="K279" i="10"/>
  <c r="Q279" i="10"/>
  <c r="S279" i="10"/>
  <c r="K280" i="10"/>
  <c r="Q280" i="10"/>
  <c r="S280" i="10"/>
  <c r="K281" i="10"/>
  <c r="Q281" i="10"/>
  <c r="S281" i="10"/>
  <c r="R281" i="10"/>
  <c r="B192" i="9"/>
  <c r="K282" i="10"/>
  <c r="Q282" i="10"/>
  <c r="S282" i="10"/>
  <c r="R282" i="10"/>
  <c r="B193" i="9"/>
  <c r="K283" i="10"/>
  <c r="Q283" i="10"/>
  <c r="S283" i="10"/>
  <c r="K284" i="10"/>
  <c r="Q284" i="10"/>
  <c r="S284" i="10"/>
  <c r="R284" i="10"/>
  <c r="B195" i="9"/>
  <c r="K285" i="10"/>
  <c r="Q285" i="10"/>
  <c r="S285" i="10"/>
  <c r="R285" i="10"/>
  <c r="B196" i="9"/>
  <c r="K286" i="10"/>
  <c r="Q286" i="10"/>
  <c r="S286" i="10"/>
  <c r="K287" i="10"/>
  <c r="Q287" i="10"/>
  <c r="S287" i="10"/>
  <c r="K288" i="10"/>
  <c r="Q288" i="10"/>
  <c r="S288" i="10"/>
  <c r="R288" i="10"/>
  <c r="B199" i="9"/>
  <c r="K289" i="10"/>
  <c r="Q289" i="10"/>
  <c r="S289" i="10"/>
  <c r="R289" i="10"/>
  <c r="B200" i="9"/>
  <c r="K290" i="10"/>
  <c r="Q290" i="10"/>
  <c r="S290" i="10"/>
  <c r="K291" i="10"/>
  <c r="Q291" i="10"/>
  <c r="S291" i="10"/>
  <c r="K292" i="10"/>
  <c r="Q292" i="10"/>
  <c r="S292" i="10"/>
  <c r="K293" i="10"/>
  <c r="Q293" i="10"/>
  <c r="S293" i="10"/>
  <c r="K294" i="10"/>
  <c r="Q294" i="10"/>
  <c r="S294" i="10"/>
  <c r="R294" i="10"/>
  <c r="B205" i="9"/>
  <c r="K295" i="10"/>
  <c r="Q295" i="10"/>
  <c r="S295" i="10"/>
  <c r="R295" i="10"/>
  <c r="B206" i="9"/>
  <c r="K296" i="10"/>
  <c r="Q296" i="10"/>
  <c r="S296" i="10"/>
  <c r="K297" i="10"/>
  <c r="Q297" i="10"/>
  <c r="S297" i="10"/>
  <c r="R297" i="10"/>
  <c r="B208" i="9"/>
  <c r="K298" i="10"/>
  <c r="Q298" i="10"/>
  <c r="S298" i="10"/>
  <c r="K299" i="10"/>
  <c r="Q299" i="10"/>
  <c r="S299" i="10"/>
  <c r="R299" i="10"/>
  <c r="B210" i="9"/>
  <c r="K300" i="10"/>
  <c r="Q300" i="10"/>
  <c r="S300" i="10"/>
  <c r="R300" i="10"/>
  <c r="B211" i="9"/>
  <c r="K301" i="10"/>
  <c r="Q301" i="10"/>
  <c r="S301" i="10"/>
  <c r="K302" i="10"/>
  <c r="Q302" i="10"/>
  <c r="S302" i="10"/>
  <c r="R302" i="10"/>
  <c r="B213" i="9"/>
  <c r="K303" i="10"/>
  <c r="Q303" i="10"/>
  <c r="S303" i="10"/>
  <c r="R303" i="10"/>
  <c r="B214" i="9"/>
  <c r="K304" i="10"/>
  <c r="Q304" i="10"/>
  <c r="S304" i="10"/>
  <c r="R304" i="10"/>
  <c r="B215" i="9"/>
  <c r="K305" i="10"/>
  <c r="Q305" i="10"/>
  <c r="S305" i="10"/>
  <c r="K306" i="10"/>
  <c r="Q306" i="10"/>
  <c r="S306" i="10"/>
  <c r="R306" i="10"/>
  <c r="B217" i="9"/>
  <c r="K307" i="10"/>
  <c r="Q307" i="10"/>
  <c r="S307" i="10"/>
  <c r="K308" i="10"/>
  <c r="Q308" i="10"/>
  <c r="S308" i="10"/>
  <c r="R308" i="10"/>
  <c r="B219" i="9"/>
  <c r="K309" i="10"/>
  <c r="Q309" i="10"/>
  <c r="S309" i="10"/>
  <c r="R309" i="10"/>
  <c r="B220" i="9"/>
  <c r="K310" i="10"/>
  <c r="Q310" i="10"/>
  <c r="S310" i="10"/>
  <c r="R310" i="10"/>
  <c r="B221" i="9"/>
  <c r="K311" i="10"/>
  <c r="Q311" i="10"/>
  <c r="S311" i="10"/>
  <c r="R311" i="10"/>
  <c r="B222" i="9"/>
  <c r="K312" i="10"/>
  <c r="Q312" i="10"/>
  <c r="S312" i="10"/>
  <c r="K313" i="10"/>
  <c r="Q313" i="10"/>
  <c r="S313" i="10"/>
  <c r="K314" i="10"/>
  <c r="Q314" i="10"/>
  <c r="S314" i="10"/>
  <c r="R314" i="10"/>
  <c r="B225" i="9"/>
  <c r="K315" i="10"/>
  <c r="Q315" i="10"/>
  <c r="S315" i="10"/>
  <c r="K316" i="10"/>
  <c r="Q316" i="10"/>
  <c r="S316" i="10"/>
  <c r="R316" i="10"/>
  <c r="B227" i="9"/>
  <c r="K317" i="10"/>
  <c r="Q317" i="10"/>
  <c r="S317" i="10"/>
  <c r="R317" i="10"/>
  <c r="B228" i="9"/>
  <c r="K318" i="10"/>
  <c r="Q318" i="10"/>
  <c r="S318" i="10"/>
  <c r="K319" i="10"/>
  <c r="Q319" i="10"/>
  <c r="S319" i="10"/>
  <c r="R319" i="10"/>
  <c r="B230" i="9"/>
  <c r="K320" i="10"/>
  <c r="Q320" i="10"/>
  <c r="S320" i="10"/>
  <c r="K321" i="10"/>
  <c r="Q321" i="10"/>
  <c r="S321" i="10"/>
  <c r="R321" i="10"/>
  <c r="B232" i="9"/>
  <c r="K322" i="10"/>
  <c r="Q322" i="10"/>
  <c r="S322" i="10"/>
  <c r="K323" i="10"/>
  <c r="Q323" i="10"/>
  <c r="S323" i="10"/>
  <c r="R323" i="10"/>
  <c r="B234" i="9"/>
  <c r="K324" i="10"/>
  <c r="Q324" i="10"/>
  <c r="S324" i="10"/>
  <c r="R324" i="10"/>
  <c r="B235" i="9"/>
  <c r="K325" i="10"/>
  <c r="Q325" i="10"/>
  <c r="S325" i="10"/>
  <c r="R325" i="10"/>
  <c r="B236" i="9"/>
  <c r="K326" i="10"/>
  <c r="Q326" i="10"/>
  <c r="S326" i="10"/>
  <c r="R326" i="10"/>
  <c r="B237" i="9"/>
  <c r="K327" i="10"/>
  <c r="Q327" i="10"/>
  <c r="S327" i="10"/>
  <c r="K328" i="10"/>
  <c r="Q328" i="10"/>
  <c r="S328" i="10"/>
  <c r="K329" i="10"/>
  <c r="Q329" i="10"/>
  <c r="S329" i="10"/>
  <c r="R329" i="10"/>
  <c r="B240" i="9"/>
  <c r="K330" i="10"/>
  <c r="Q330" i="10"/>
  <c r="S330" i="10"/>
  <c r="R330" i="10"/>
  <c r="B241" i="9"/>
  <c r="K331" i="10"/>
  <c r="Q331" i="10"/>
  <c r="S331" i="10"/>
  <c r="R331" i="10"/>
  <c r="B242" i="9"/>
  <c r="K332" i="10"/>
  <c r="Q332" i="10"/>
  <c r="S332" i="10"/>
  <c r="R332" i="10"/>
  <c r="B243" i="9"/>
  <c r="K333" i="10"/>
  <c r="Q333" i="10"/>
  <c r="S333" i="10"/>
  <c r="K334" i="10"/>
  <c r="Q334" i="10"/>
  <c r="S334" i="10"/>
  <c r="R334" i="10"/>
  <c r="B245" i="9"/>
  <c r="K335" i="10"/>
  <c r="Q335" i="10"/>
  <c r="S335" i="10"/>
  <c r="R335" i="10"/>
  <c r="B246" i="9"/>
  <c r="K336" i="10"/>
  <c r="Q336" i="10"/>
  <c r="S336" i="10"/>
  <c r="K337" i="10"/>
  <c r="Q337" i="10"/>
  <c r="S337" i="10"/>
  <c r="R337" i="10"/>
  <c r="B248" i="9"/>
  <c r="K338" i="10"/>
  <c r="Q338" i="10"/>
  <c r="S338" i="10"/>
  <c r="K339" i="10"/>
  <c r="Q339" i="10"/>
  <c r="S339" i="10"/>
  <c r="K340" i="10"/>
  <c r="Q340" i="10"/>
  <c r="S340" i="10"/>
  <c r="R340" i="10"/>
  <c r="B251" i="9"/>
  <c r="K341" i="10"/>
  <c r="Q341" i="10"/>
  <c r="S341" i="10"/>
  <c r="R341" i="10"/>
  <c r="B252" i="9"/>
  <c r="K342" i="10"/>
  <c r="Q342" i="10"/>
  <c r="S342" i="10"/>
  <c r="R342" i="10"/>
  <c r="B253" i="9"/>
  <c r="K343" i="10"/>
  <c r="Q343" i="10"/>
  <c r="S343" i="10"/>
  <c r="R343" i="10"/>
  <c r="B254" i="9"/>
  <c r="K344" i="10"/>
  <c r="Q344" i="10"/>
  <c r="S344" i="10"/>
  <c r="K345" i="10"/>
  <c r="Q345" i="10"/>
  <c r="S345" i="10"/>
  <c r="K346" i="10"/>
  <c r="Q346" i="10"/>
  <c r="S346" i="10"/>
  <c r="K347" i="10"/>
  <c r="Q347" i="10"/>
  <c r="S347" i="10"/>
  <c r="R347" i="10"/>
  <c r="B258" i="9"/>
  <c r="K348" i="10"/>
  <c r="Q348" i="10"/>
  <c r="S348" i="10"/>
  <c r="R348" i="10"/>
  <c r="B259" i="9"/>
  <c r="K349" i="10"/>
  <c r="Q349" i="10"/>
  <c r="S349" i="10"/>
  <c r="R349" i="10"/>
  <c r="B260" i="9"/>
  <c r="K350" i="10"/>
  <c r="Q350" i="10"/>
  <c r="S350" i="10"/>
  <c r="K351" i="10"/>
  <c r="Q351" i="10"/>
  <c r="S351" i="10"/>
  <c r="K352" i="10"/>
  <c r="Q352" i="10"/>
  <c r="S352" i="10"/>
  <c r="K353" i="10"/>
  <c r="Q353" i="10"/>
  <c r="S353" i="10"/>
  <c r="R353" i="10"/>
  <c r="B264" i="9"/>
  <c r="K354" i="10"/>
  <c r="Q354" i="10"/>
  <c r="S354" i="10"/>
  <c r="R354" i="10"/>
  <c r="B265" i="9"/>
  <c r="K355" i="10"/>
  <c r="Q355" i="10"/>
  <c r="S355" i="10"/>
  <c r="R355" i="10"/>
  <c r="B266" i="9"/>
  <c r="K356" i="10"/>
  <c r="Q356" i="10"/>
  <c r="S356" i="10"/>
  <c r="K357" i="10"/>
  <c r="Q357" i="10"/>
  <c r="S357" i="10"/>
  <c r="R357" i="10"/>
  <c r="B268" i="9"/>
  <c r="K358" i="10"/>
  <c r="Q358" i="10"/>
  <c r="S358" i="10"/>
  <c r="K359" i="10"/>
  <c r="Q359" i="10"/>
  <c r="S359" i="10"/>
  <c r="K360" i="10"/>
  <c r="Q360" i="10"/>
  <c r="S360" i="10"/>
  <c r="K361" i="10"/>
  <c r="Q361" i="10"/>
  <c r="S361" i="10"/>
  <c r="R361" i="10"/>
  <c r="B272" i="9"/>
  <c r="K362" i="10"/>
  <c r="Q362" i="10"/>
  <c r="S362" i="10"/>
  <c r="R362" i="10"/>
  <c r="B273" i="9"/>
  <c r="K363" i="10"/>
  <c r="Q363" i="10"/>
  <c r="S363" i="10"/>
  <c r="R363" i="10"/>
  <c r="B274" i="9"/>
  <c r="K364" i="10"/>
  <c r="Q364" i="10"/>
  <c r="S364" i="10"/>
  <c r="R364" i="10"/>
  <c r="B275" i="9"/>
  <c r="K365" i="10"/>
  <c r="Q365" i="10"/>
  <c r="S365" i="10"/>
  <c r="R365" i="10"/>
  <c r="B276" i="9"/>
  <c r="K366" i="10"/>
  <c r="Q366" i="10"/>
  <c r="S366" i="10"/>
  <c r="R366" i="10"/>
  <c r="B277" i="9"/>
  <c r="K367" i="10"/>
  <c r="Q367" i="10"/>
  <c r="S367" i="10"/>
  <c r="K368" i="10"/>
  <c r="Q368" i="10"/>
  <c r="S368" i="10"/>
  <c r="K369" i="10"/>
  <c r="Q369" i="10"/>
  <c r="S369" i="10"/>
  <c r="K370" i="10"/>
  <c r="Q370" i="10"/>
  <c r="S370" i="10"/>
  <c r="R370" i="10"/>
  <c r="B281" i="9"/>
  <c r="K371" i="10"/>
  <c r="Q371" i="10"/>
  <c r="S371" i="10"/>
  <c r="K372" i="10"/>
  <c r="Q372" i="10"/>
  <c r="S372" i="10"/>
  <c r="R372" i="10"/>
  <c r="B283" i="9"/>
  <c r="K373" i="10"/>
  <c r="Q373" i="10"/>
  <c r="S373" i="10"/>
  <c r="R373" i="10"/>
  <c r="B284" i="9"/>
  <c r="K374" i="10"/>
  <c r="Q374" i="10"/>
  <c r="S374" i="10"/>
  <c r="R374" i="10"/>
  <c r="B285" i="9"/>
  <c r="K375" i="10"/>
  <c r="Q375" i="10"/>
  <c r="S375" i="10"/>
  <c r="R375" i="10"/>
  <c r="B286" i="9"/>
  <c r="K376" i="10"/>
  <c r="Q376" i="10"/>
  <c r="S376" i="10"/>
  <c r="K377" i="10"/>
  <c r="Q377" i="10"/>
  <c r="S377" i="10"/>
  <c r="K378" i="10"/>
  <c r="Q378" i="10"/>
  <c r="S378" i="10"/>
  <c r="K379" i="10"/>
  <c r="Q379" i="10"/>
  <c r="S379" i="10"/>
  <c r="R379" i="10"/>
  <c r="B290" i="9"/>
  <c r="K380" i="10"/>
  <c r="Q380" i="10"/>
  <c r="S380" i="10"/>
  <c r="K381" i="10"/>
  <c r="Q381" i="10"/>
  <c r="S381" i="10"/>
  <c r="R381" i="10"/>
  <c r="B292" i="9"/>
  <c r="K382" i="10"/>
  <c r="Q382" i="10"/>
  <c r="S382" i="10"/>
  <c r="K383" i="10"/>
  <c r="Q383" i="10"/>
  <c r="S383" i="10"/>
  <c r="K384" i="10"/>
  <c r="Q384" i="10"/>
  <c r="S384" i="10"/>
  <c r="R384" i="10"/>
  <c r="B295" i="9"/>
  <c r="K385" i="10"/>
  <c r="Q385" i="10"/>
  <c r="S385" i="10"/>
  <c r="K386" i="10"/>
  <c r="Q386" i="10"/>
  <c r="S386" i="10"/>
  <c r="R386" i="10"/>
  <c r="B297" i="9"/>
  <c r="K387" i="10"/>
  <c r="Q387" i="10"/>
  <c r="S387" i="10"/>
  <c r="K388" i="10"/>
  <c r="Q388" i="10"/>
  <c r="S388" i="10"/>
  <c r="K389" i="10"/>
  <c r="Q389" i="10"/>
  <c r="S389" i="10"/>
  <c r="R389" i="10"/>
  <c r="B300" i="9"/>
  <c r="K390" i="10"/>
  <c r="Q390" i="10"/>
  <c r="S390" i="10"/>
  <c r="K391" i="10"/>
  <c r="Q391" i="10"/>
  <c r="S391" i="10"/>
  <c r="K392" i="10"/>
  <c r="Q392" i="10"/>
  <c r="S392" i="10"/>
  <c r="R392" i="10"/>
  <c r="B303" i="9"/>
  <c r="K393" i="10"/>
  <c r="Q393" i="10"/>
  <c r="S393" i="10"/>
  <c r="K394" i="10"/>
  <c r="Q394" i="10"/>
  <c r="S394" i="10"/>
  <c r="R394" i="10"/>
  <c r="B305" i="9"/>
  <c r="K395" i="10"/>
  <c r="Q395" i="10"/>
  <c r="S395" i="10"/>
  <c r="K396" i="10"/>
  <c r="Q396" i="10"/>
  <c r="S396" i="10"/>
  <c r="K397" i="10"/>
  <c r="Q397" i="10"/>
  <c r="S397" i="10"/>
  <c r="R397" i="10"/>
  <c r="B308" i="9"/>
  <c r="K398" i="10"/>
  <c r="Q398" i="10"/>
  <c r="S398" i="10"/>
  <c r="R398" i="10"/>
  <c r="B309" i="9"/>
  <c r="K399" i="10"/>
  <c r="Q399" i="10"/>
  <c r="S399" i="10"/>
  <c r="R399" i="10"/>
  <c r="B310" i="9"/>
  <c r="K400" i="10"/>
  <c r="Q400" i="10"/>
  <c r="S400" i="10"/>
  <c r="R400" i="10"/>
  <c r="B311" i="9"/>
  <c r="K401" i="10"/>
  <c r="Q401" i="10"/>
  <c r="S401" i="10"/>
  <c r="R401" i="10"/>
  <c r="B312" i="9"/>
  <c r="K402" i="10"/>
  <c r="Q402" i="10"/>
  <c r="S402" i="10"/>
  <c r="R402" i="10"/>
  <c r="B313" i="9"/>
  <c r="K403" i="10"/>
  <c r="Q403" i="10"/>
  <c r="S403" i="10"/>
  <c r="K404" i="10"/>
  <c r="Q404" i="10"/>
  <c r="S404" i="10"/>
  <c r="K405" i="10"/>
  <c r="Q405" i="10"/>
  <c r="S405" i="10"/>
  <c r="R405" i="10"/>
  <c r="B316" i="9"/>
  <c r="K406" i="10"/>
  <c r="Q406" i="10"/>
  <c r="S406" i="10"/>
  <c r="K407" i="10"/>
  <c r="Q407" i="10"/>
  <c r="S407" i="10"/>
  <c r="R407" i="10"/>
  <c r="B318" i="9"/>
  <c r="K408" i="10"/>
  <c r="Q408" i="10"/>
  <c r="S408" i="10"/>
  <c r="R408" i="10"/>
  <c r="B319" i="9"/>
  <c r="K409" i="10"/>
  <c r="Q409" i="10"/>
  <c r="S409" i="10"/>
  <c r="R409" i="10"/>
  <c r="B320" i="9"/>
  <c r="K410" i="10"/>
  <c r="Q410" i="10"/>
  <c r="S410" i="10"/>
  <c r="R410" i="10"/>
  <c r="B321" i="9"/>
  <c r="K411" i="10"/>
  <c r="Q411" i="10"/>
  <c r="S411" i="10"/>
  <c r="K412" i="10"/>
  <c r="Q412" i="10"/>
  <c r="S412" i="10"/>
  <c r="K413" i="10"/>
  <c r="Q413" i="10"/>
  <c r="S413" i="10"/>
  <c r="R413" i="10"/>
  <c r="B324" i="9"/>
  <c r="K414" i="10"/>
  <c r="Q414" i="10"/>
  <c r="S414" i="10"/>
  <c r="K415" i="10"/>
  <c r="Q415" i="10"/>
  <c r="S415" i="10"/>
  <c r="R415" i="10"/>
  <c r="B326" i="9"/>
  <c r="K416" i="10"/>
  <c r="Q416" i="10"/>
  <c r="S416" i="10"/>
  <c r="R416" i="10"/>
  <c r="B327" i="9"/>
  <c r="K417" i="10"/>
  <c r="Q417" i="10"/>
  <c r="S417" i="10"/>
  <c r="R417" i="10"/>
  <c r="B328" i="9"/>
  <c r="K418" i="10"/>
  <c r="Q418" i="10"/>
  <c r="S418" i="10"/>
  <c r="R418" i="10"/>
  <c r="B329" i="9"/>
  <c r="K419" i="10"/>
  <c r="Q419" i="10"/>
  <c r="S419" i="10"/>
  <c r="K420" i="10"/>
  <c r="Q420" i="10"/>
  <c r="S420" i="10"/>
  <c r="K421" i="10"/>
  <c r="Q421" i="10"/>
  <c r="S421" i="10"/>
  <c r="R421" i="10"/>
  <c r="B332" i="9"/>
  <c r="K422" i="10"/>
  <c r="Q422" i="10"/>
  <c r="S422" i="10"/>
  <c r="K423" i="10"/>
  <c r="Q423" i="10"/>
  <c r="S423" i="10"/>
  <c r="K424" i="10"/>
  <c r="Q424" i="10"/>
  <c r="S424" i="10"/>
  <c r="R424" i="10"/>
  <c r="B335" i="9"/>
  <c r="K425" i="10"/>
  <c r="Q425" i="10"/>
  <c r="S425" i="10"/>
  <c r="K426" i="10"/>
  <c r="Q426" i="10"/>
  <c r="S426" i="10"/>
  <c r="R426" i="10"/>
  <c r="B337" i="9"/>
  <c r="K427" i="10"/>
  <c r="Q427" i="10"/>
  <c r="S427" i="10"/>
  <c r="R427" i="10"/>
  <c r="B338" i="9"/>
  <c r="K428" i="10"/>
  <c r="Q428" i="10"/>
  <c r="S428" i="10"/>
  <c r="K429" i="10"/>
  <c r="Q429" i="10"/>
  <c r="S429" i="10"/>
  <c r="R429" i="10"/>
  <c r="B340" i="9"/>
  <c r="K430" i="10"/>
  <c r="Q430" i="10"/>
  <c r="S430" i="10"/>
  <c r="K431" i="10"/>
  <c r="Q431" i="10"/>
  <c r="S431" i="10"/>
  <c r="K432" i="10"/>
  <c r="Q432" i="10"/>
  <c r="S432" i="10"/>
  <c r="R432" i="10"/>
  <c r="B343" i="9"/>
  <c r="K433" i="10"/>
  <c r="Q433" i="10"/>
  <c r="S433" i="10"/>
  <c r="K434" i="10"/>
  <c r="Q434" i="10"/>
  <c r="S434" i="10"/>
  <c r="R434" i="10"/>
  <c r="B345" i="9"/>
  <c r="K435" i="10"/>
  <c r="Q435" i="10"/>
  <c r="S435" i="10"/>
  <c r="R435" i="10"/>
  <c r="B346" i="9"/>
  <c r="K436" i="10"/>
  <c r="Q436" i="10"/>
  <c r="S436" i="10"/>
  <c r="R436" i="10"/>
  <c r="B347" i="9"/>
  <c r="K437" i="10"/>
  <c r="Q437" i="10"/>
  <c r="S437" i="10"/>
  <c r="R437" i="10"/>
  <c r="B348" i="9"/>
  <c r="K438" i="10"/>
  <c r="Q438" i="10"/>
  <c r="S438" i="10"/>
  <c r="K439" i="10"/>
  <c r="Q439" i="10"/>
  <c r="S439" i="10"/>
  <c r="K440" i="10"/>
  <c r="Q440" i="10"/>
  <c r="S440" i="10"/>
  <c r="R440" i="10"/>
  <c r="B351" i="9"/>
  <c r="K441" i="10"/>
  <c r="Q441" i="10"/>
  <c r="S441" i="10"/>
  <c r="K442" i="10"/>
  <c r="Q442" i="10"/>
  <c r="S442" i="10"/>
  <c r="R442" i="10"/>
  <c r="B353" i="9"/>
  <c r="K443" i="10"/>
  <c r="Q443" i="10"/>
  <c r="S443" i="10"/>
  <c r="R443" i="10"/>
  <c r="B354" i="9"/>
  <c r="K444" i="10"/>
  <c r="Q444" i="10"/>
  <c r="S444" i="10"/>
  <c r="K445" i="10"/>
  <c r="Q445" i="10"/>
  <c r="S445" i="10"/>
  <c r="R445" i="10"/>
  <c r="B356" i="9"/>
  <c r="K446" i="10"/>
  <c r="Q446" i="10"/>
  <c r="S446" i="10"/>
  <c r="K447" i="10"/>
  <c r="Q447" i="10"/>
  <c r="S447" i="10"/>
  <c r="K448" i="10"/>
  <c r="Q448" i="10"/>
  <c r="S448" i="10"/>
  <c r="R448" i="10"/>
  <c r="B359" i="9"/>
  <c r="K449" i="10"/>
  <c r="Q449" i="10"/>
  <c r="S449" i="10"/>
  <c r="K450" i="10"/>
  <c r="Q450" i="10"/>
  <c r="S450" i="10"/>
  <c r="R450" i="10"/>
  <c r="B361" i="9"/>
  <c r="K451" i="10"/>
  <c r="Q451" i="10"/>
  <c r="S451" i="10"/>
  <c r="K452" i="10"/>
  <c r="Q452" i="10"/>
  <c r="S452" i="10"/>
  <c r="K453" i="10"/>
  <c r="Q453" i="10"/>
  <c r="S453" i="10"/>
  <c r="R453" i="10"/>
  <c r="B364" i="9"/>
  <c r="K454" i="10"/>
  <c r="Q454" i="10"/>
  <c r="S454" i="10"/>
  <c r="K455" i="10"/>
  <c r="Q455" i="10"/>
  <c r="S455" i="10"/>
  <c r="K456" i="10"/>
  <c r="Q456" i="10"/>
  <c r="S456" i="10"/>
  <c r="R456" i="10"/>
  <c r="B367" i="9"/>
  <c r="K457" i="10"/>
  <c r="Q457" i="10"/>
  <c r="S457" i="10"/>
  <c r="K458" i="10"/>
  <c r="Q458" i="10"/>
  <c r="S458" i="10"/>
  <c r="R458" i="10"/>
  <c r="B369" i="9"/>
  <c r="K459" i="10"/>
  <c r="Q459" i="10"/>
  <c r="S459" i="10"/>
  <c r="K94" i="10"/>
  <c r="Q94" i="10"/>
  <c r="S94" i="10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353" i="15"/>
  <c r="B354" i="15"/>
  <c r="B355" i="15"/>
  <c r="B356" i="15"/>
  <c r="B357" i="15"/>
  <c r="B358" i="15"/>
  <c r="B359" i="15"/>
  <c r="B360" i="15"/>
  <c r="B361" i="15"/>
  <c r="B362" i="15"/>
  <c r="B363" i="15"/>
  <c r="B364" i="15"/>
  <c r="B365" i="15"/>
  <c r="B366" i="15"/>
  <c r="B367" i="15"/>
  <c r="B368" i="15"/>
  <c r="B369" i="15"/>
  <c r="B370" i="15"/>
  <c r="B5" i="15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B285" i="14"/>
  <c r="B286" i="14"/>
  <c r="B287" i="14"/>
  <c r="B288" i="14"/>
  <c r="B289" i="14"/>
  <c r="B290" i="14"/>
  <c r="B291" i="14"/>
  <c r="B292" i="14"/>
  <c r="B293" i="14"/>
  <c r="B294" i="14"/>
  <c r="B295" i="14"/>
  <c r="B296" i="14"/>
  <c r="B297" i="14"/>
  <c r="B298" i="14"/>
  <c r="B299" i="14"/>
  <c r="B300" i="14"/>
  <c r="B301" i="14"/>
  <c r="B302" i="14"/>
  <c r="B303" i="14"/>
  <c r="B304" i="14"/>
  <c r="B305" i="14"/>
  <c r="B306" i="14"/>
  <c r="B307" i="14"/>
  <c r="B308" i="14"/>
  <c r="B309" i="14"/>
  <c r="B310" i="14"/>
  <c r="B311" i="14"/>
  <c r="B312" i="14"/>
  <c r="B313" i="14"/>
  <c r="B314" i="14"/>
  <c r="B315" i="14"/>
  <c r="B316" i="14"/>
  <c r="B317" i="14"/>
  <c r="B318" i="14"/>
  <c r="B319" i="14"/>
  <c r="B320" i="14"/>
  <c r="B321" i="14"/>
  <c r="B322" i="14"/>
  <c r="B323" i="14"/>
  <c r="B324" i="14"/>
  <c r="B325" i="14"/>
  <c r="B326" i="14"/>
  <c r="B327" i="14"/>
  <c r="B328" i="14"/>
  <c r="B329" i="14"/>
  <c r="B330" i="14"/>
  <c r="B331" i="14"/>
  <c r="B332" i="14"/>
  <c r="B333" i="14"/>
  <c r="B334" i="14"/>
  <c r="B335" i="14"/>
  <c r="B336" i="14"/>
  <c r="B337" i="14"/>
  <c r="B338" i="14"/>
  <c r="B339" i="14"/>
  <c r="B340" i="14"/>
  <c r="B341" i="14"/>
  <c r="B342" i="14"/>
  <c r="B343" i="14"/>
  <c r="B344" i="14"/>
  <c r="B345" i="14"/>
  <c r="B346" i="14"/>
  <c r="B347" i="14"/>
  <c r="B348" i="14"/>
  <c r="B349" i="14"/>
  <c r="B350" i="14"/>
  <c r="B351" i="14"/>
  <c r="B352" i="14"/>
  <c r="B353" i="14"/>
  <c r="B354" i="14"/>
  <c r="B355" i="14"/>
  <c r="B356" i="14"/>
  <c r="B357" i="14"/>
  <c r="B358" i="14"/>
  <c r="B359" i="14"/>
  <c r="B360" i="14"/>
  <c r="B361" i="14"/>
  <c r="B362" i="14"/>
  <c r="B363" i="14"/>
  <c r="B364" i="14"/>
  <c r="B365" i="14"/>
  <c r="B366" i="14"/>
  <c r="B367" i="14"/>
  <c r="B368" i="14"/>
  <c r="B369" i="14"/>
  <c r="B370" i="14"/>
  <c r="B5" i="14"/>
  <c r="J94" i="10"/>
  <c r="P94" i="10"/>
  <c r="J95" i="10"/>
  <c r="P95" i="10"/>
  <c r="J96" i="10"/>
  <c r="P96" i="10"/>
  <c r="J97" i="10"/>
  <c r="P97" i="10"/>
  <c r="J98" i="10"/>
  <c r="P98" i="10"/>
  <c r="J99" i="10"/>
  <c r="P99" i="10"/>
  <c r="J100" i="10"/>
  <c r="P100" i="10"/>
  <c r="J101" i="10"/>
  <c r="P101" i="10"/>
  <c r="J102" i="10"/>
  <c r="P102" i="10"/>
  <c r="J103" i="10"/>
  <c r="P103" i="10"/>
  <c r="J104" i="10"/>
  <c r="P104" i="10"/>
  <c r="J105" i="10"/>
  <c r="P105" i="10"/>
  <c r="J106" i="10"/>
  <c r="P106" i="10"/>
  <c r="J107" i="10"/>
  <c r="P107" i="10"/>
  <c r="J108" i="10"/>
  <c r="P108" i="10"/>
  <c r="J109" i="10"/>
  <c r="P109" i="10"/>
  <c r="J110" i="10"/>
  <c r="P110" i="10"/>
  <c r="J111" i="10"/>
  <c r="P111" i="10"/>
  <c r="J112" i="10"/>
  <c r="P112" i="10"/>
  <c r="J113" i="10"/>
  <c r="P113" i="10"/>
  <c r="J114" i="10"/>
  <c r="P114" i="10"/>
  <c r="J115" i="10"/>
  <c r="P115" i="10"/>
  <c r="J116" i="10"/>
  <c r="P116" i="10"/>
  <c r="J117" i="10"/>
  <c r="P117" i="10"/>
  <c r="J118" i="10"/>
  <c r="P118" i="10"/>
  <c r="J119" i="10"/>
  <c r="P119" i="10"/>
  <c r="J120" i="10"/>
  <c r="P120" i="10"/>
  <c r="J121" i="10"/>
  <c r="P121" i="10"/>
  <c r="J122" i="10"/>
  <c r="P122" i="10"/>
  <c r="J123" i="10"/>
  <c r="P123" i="10"/>
  <c r="J124" i="10"/>
  <c r="P124" i="10"/>
  <c r="J125" i="10"/>
  <c r="P125" i="10"/>
  <c r="J126" i="10"/>
  <c r="P126" i="10"/>
  <c r="J127" i="10"/>
  <c r="P127" i="10"/>
  <c r="J128" i="10"/>
  <c r="P128" i="10"/>
  <c r="J129" i="10"/>
  <c r="P129" i="10"/>
  <c r="J130" i="10"/>
  <c r="P130" i="10"/>
  <c r="J131" i="10"/>
  <c r="P131" i="10"/>
  <c r="J132" i="10"/>
  <c r="P132" i="10"/>
  <c r="J133" i="10"/>
  <c r="P133" i="10"/>
  <c r="J134" i="10"/>
  <c r="P134" i="10"/>
  <c r="J135" i="10"/>
  <c r="P135" i="10"/>
  <c r="J136" i="10"/>
  <c r="P136" i="10"/>
  <c r="J137" i="10"/>
  <c r="P137" i="10"/>
  <c r="J138" i="10"/>
  <c r="P138" i="10"/>
  <c r="J139" i="10"/>
  <c r="P139" i="10"/>
  <c r="J140" i="10"/>
  <c r="P140" i="10"/>
  <c r="J141" i="10"/>
  <c r="P141" i="10"/>
  <c r="J142" i="10"/>
  <c r="P142" i="10"/>
  <c r="J143" i="10"/>
  <c r="P143" i="10"/>
  <c r="J144" i="10"/>
  <c r="P144" i="10"/>
  <c r="J145" i="10"/>
  <c r="P145" i="10"/>
  <c r="J146" i="10"/>
  <c r="P146" i="10"/>
  <c r="J147" i="10"/>
  <c r="P147" i="10"/>
  <c r="J148" i="10"/>
  <c r="P148" i="10"/>
  <c r="J149" i="10"/>
  <c r="P149" i="10"/>
  <c r="J150" i="10"/>
  <c r="P150" i="10"/>
  <c r="J151" i="10"/>
  <c r="P151" i="10"/>
  <c r="J152" i="10"/>
  <c r="P152" i="10"/>
  <c r="J153" i="10"/>
  <c r="P153" i="10"/>
  <c r="J154" i="10"/>
  <c r="P154" i="10"/>
  <c r="J155" i="10"/>
  <c r="P155" i="10"/>
  <c r="J156" i="10"/>
  <c r="P156" i="10"/>
  <c r="J157" i="10"/>
  <c r="P157" i="10"/>
  <c r="J158" i="10"/>
  <c r="P158" i="10"/>
  <c r="J159" i="10"/>
  <c r="P159" i="10"/>
  <c r="J160" i="10"/>
  <c r="P160" i="10"/>
  <c r="J161" i="10"/>
  <c r="P161" i="10"/>
  <c r="J162" i="10"/>
  <c r="P162" i="10"/>
  <c r="J163" i="10"/>
  <c r="P163" i="10"/>
  <c r="J164" i="10"/>
  <c r="P164" i="10"/>
  <c r="J165" i="10"/>
  <c r="P165" i="10"/>
  <c r="J166" i="10"/>
  <c r="P166" i="10"/>
  <c r="J167" i="10"/>
  <c r="P167" i="10"/>
  <c r="J168" i="10"/>
  <c r="P168" i="10"/>
  <c r="J169" i="10"/>
  <c r="P169" i="10"/>
  <c r="J170" i="10"/>
  <c r="P170" i="10"/>
  <c r="J171" i="10"/>
  <c r="P171" i="10"/>
  <c r="J172" i="10"/>
  <c r="P172" i="10"/>
  <c r="J173" i="10"/>
  <c r="P173" i="10"/>
  <c r="J174" i="10"/>
  <c r="P174" i="10"/>
  <c r="J175" i="10"/>
  <c r="P175" i="10"/>
  <c r="J176" i="10"/>
  <c r="P176" i="10"/>
  <c r="J177" i="10"/>
  <c r="P177" i="10"/>
  <c r="J178" i="10"/>
  <c r="P178" i="10"/>
  <c r="J179" i="10"/>
  <c r="P179" i="10"/>
  <c r="J180" i="10"/>
  <c r="P180" i="10"/>
  <c r="J181" i="10"/>
  <c r="P181" i="10"/>
  <c r="J182" i="10"/>
  <c r="P182" i="10"/>
  <c r="J183" i="10"/>
  <c r="P183" i="10"/>
  <c r="J184" i="10"/>
  <c r="P184" i="10"/>
  <c r="J185" i="10"/>
  <c r="P185" i="10"/>
  <c r="J186" i="10"/>
  <c r="P186" i="10"/>
  <c r="J187" i="10"/>
  <c r="P187" i="10"/>
  <c r="J188" i="10"/>
  <c r="P188" i="10"/>
  <c r="J189" i="10"/>
  <c r="P189" i="10"/>
  <c r="J190" i="10"/>
  <c r="P190" i="10"/>
  <c r="J191" i="10"/>
  <c r="P191" i="10"/>
  <c r="J192" i="10"/>
  <c r="P192" i="10"/>
  <c r="J193" i="10"/>
  <c r="P193" i="10"/>
  <c r="J194" i="10"/>
  <c r="P194" i="10"/>
  <c r="J195" i="10"/>
  <c r="P195" i="10"/>
  <c r="J196" i="10"/>
  <c r="P196" i="10"/>
  <c r="J197" i="10"/>
  <c r="P197" i="10"/>
  <c r="J198" i="10"/>
  <c r="P198" i="10"/>
  <c r="J199" i="10"/>
  <c r="P199" i="10"/>
  <c r="J200" i="10"/>
  <c r="P200" i="10"/>
  <c r="J201" i="10"/>
  <c r="P201" i="10"/>
  <c r="J202" i="10"/>
  <c r="P202" i="10"/>
  <c r="J203" i="10"/>
  <c r="P203" i="10"/>
  <c r="J204" i="10"/>
  <c r="P204" i="10"/>
  <c r="J205" i="10"/>
  <c r="P205" i="10"/>
  <c r="J206" i="10"/>
  <c r="P206" i="10"/>
  <c r="J207" i="10"/>
  <c r="P207" i="10"/>
  <c r="J208" i="10"/>
  <c r="P208" i="10"/>
  <c r="J209" i="10"/>
  <c r="P209" i="10"/>
  <c r="J210" i="10"/>
  <c r="P210" i="10"/>
  <c r="J211" i="10"/>
  <c r="P211" i="10"/>
  <c r="J212" i="10"/>
  <c r="P212" i="10"/>
  <c r="J213" i="10"/>
  <c r="P213" i="10"/>
  <c r="J214" i="10"/>
  <c r="P214" i="10"/>
  <c r="J215" i="10"/>
  <c r="P215" i="10"/>
  <c r="J216" i="10"/>
  <c r="P216" i="10"/>
  <c r="J217" i="10"/>
  <c r="P217" i="10"/>
  <c r="J218" i="10"/>
  <c r="P218" i="10"/>
  <c r="J219" i="10"/>
  <c r="P219" i="10"/>
  <c r="J220" i="10"/>
  <c r="P220" i="10"/>
  <c r="J221" i="10"/>
  <c r="P221" i="10"/>
  <c r="J222" i="10"/>
  <c r="P222" i="10"/>
  <c r="J223" i="10"/>
  <c r="P223" i="10"/>
  <c r="J224" i="10"/>
  <c r="P224" i="10"/>
  <c r="J225" i="10"/>
  <c r="P225" i="10"/>
  <c r="J226" i="10"/>
  <c r="P226" i="10"/>
  <c r="J227" i="10"/>
  <c r="P227" i="10"/>
  <c r="J228" i="10"/>
  <c r="P228" i="10"/>
  <c r="J229" i="10"/>
  <c r="P229" i="10"/>
  <c r="J230" i="10"/>
  <c r="P230" i="10"/>
  <c r="J231" i="10"/>
  <c r="P231" i="10"/>
  <c r="J232" i="10"/>
  <c r="P232" i="10"/>
  <c r="J233" i="10"/>
  <c r="P233" i="10"/>
  <c r="J234" i="10"/>
  <c r="P234" i="10"/>
  <c r="J235" i="10"/>
  <c r="P235" i="10"/>
  <c r="J236" i="10"/>
  <c r="P236" i="10"/>
  <c r="J237" i="10"/>
  <c r="P237" i="10"/>
  <c r="J238" i="10"/>
  <c r="P238" i="10"/>
  <c r="J239" i="10"/>
  <c r="P239" i="10"/>
  <c r="J240" i="10"/>
  <c r="P240" i="10"/>
  <c r="J241" i="10"/>
  <c r="P241" i="10"/>
  <c r="J242" i="10"/>
  <c r="P242" i="10"/>
  <c r="J243" i="10"/>
  <c r="P243" i="10"/>
  <c r="J244" i="10"/>
  <c r="P244" i="10"/>
  <c r="J245" i="10"/>
  <c r="P245" i="10"/>
  <c r="J246" i="10"/>
  <c r="P246" i="10"/>
  <c r="J247" i="10"/>
  <c r="P247" i="10"/>
  <c r="J248" i="10"/>
  <c r="P248" i="10"/>
  <c r="J249" i="10"/>
  <c r="P249" i="10"/>
  <c r="J250" i="10"/>
  <c r="P250" i="10"/>
  <c r="J251" i="10"/>
  <c r="P251" i="10"/>
  <c r="J252" i="10"/>
  <c r="P252" i="10"/>
  <c r="J253" i="10"/>
  <c r="P253" i="10"/>
  <c r="J254" i="10"/>
  <c r="P254" i="10"/>
  <c r="J255" i="10"/>
  <c r="P255" i="10"/>
  <c r="J256" i="10"/>
  <c r="P256" i="10"/>
  <c r="J257" i="10"/>
  <c r="P257" i="10"/>
  <c r="J258" i="10"/>
  <c r="P258" i="10"/>
  <c r="J259" i="10"/>
  <c r="P259" i="10"/>
  <c r="J260" i="10"/>
  <c r="P260" i="10"/>
  <c r="J261" i="10"/>
  <c r="P261" i="10"/>
  <c r="J262" i="10"/>
  <c r="P262" i="10"/>
  <c r="J263" i="10"/>
  <c r="P263" i="10"/>
  <c r="J265" i="10"/>
  <c r="P264" i="10"/>
  <c r="J266" i="10"/>
  <c r="P265" i="10"/>
  <c r="J267" i="10"/>
  <c r="P266" i="10"/>
  <c r="J268" i="10"/>
  <c r="P267" i="10"/>
  <c r="J269" i="10"/>
  <c r="P268" i="10"/>
  <c r="J270" i="10"/>
  <c r="P269" i="10"/>
  <c r="P270" i="10"/>
  <c r="P271" i="10"/>
  <c r="P272" i="10"/>
  <c r="V272" i="10"/>
  <c r="W272" i="10"/>
  <c r="V273" i="10"/>
  <c r="V274" i="10"/>
  <c r="V275" i="10"/>
  <c r="P273" i="10"/>
  <c r="P274" i="10"/>
  <c r="P275" i="10"/>
  <c r="P276" i="10"/>
  <c r="V276" i="10"/>
  <c r="V277" i="10"/>
  <c r="V278" i="10"/>
  <c r="V279" i="10"/>
  <c r="V280" i="10"/>
  <c r="V281" i="10"/>
  <c r="V282" i="10"/>
  <c r="V283" i="10"/>
  <c r="V284" i="10"/>
  <c r="V285" i="10"/>
  <c r="V286" i="10"/>
  <c r="V287" i="10"/>
  <c r="V288" i="10"/>
  <c r="V289" i="10"/>
  <c r="V290" i="10"/>
  <c r="V291" i="10"/>
  <c r="V292" i="10"/>
  <c r="V293" i="10"/>
  <c r="V294" i="10"/>
  <c r="V295" i="10"/>
  <c r="V296" i="10"/>
  <c r="V297" i="10"/>
  <c r="V298" i="10"/>
  <c r="V299" i="10"/>
  <c r="V300" i="10"/>
  <c r="V301" i="10"/>
  <c r="V302" i="10"/>
  <c r="V303" i="10"/>
  <c r="V304" i="10"/>
  <c r="V305" i="10"/>
  <c r="V306" i="10"/>
  <c r="V307" i="10"/>
  <c r="V308" i="10"/>
  <c r="V309" i="10"/>
  <c r="V310" i="10"/>
  <c r="V311" i="10"/>
  <c r="V312" i="10"/>
  <c r="V313" i="10"/>
  <c r="V314" i="10"/>
  <c r="V315" i="10"/>
  <c r="V316" i="10"/>
  <c r="V317" i="10"/>
  <c r="V318" i="10"/>
  <c r="V319" i="10"/>
  <c r="V320" i="10"/>
  <c r="V321" i="10"/>
  <c r="V322" i="10"/>
  <c r="V323" i="10"/>
  <c r="V324" i="10"/>
  <c r="V325" i="10"/>
  <c r="V326" i="10"/>
  <c r="V327" i="10"/>
  <c r="V328" i="10"/>
  <c r="V329" i="10"/>
  <c r="V330" i="10"/>
  <c r="V331" i="10"/>
  <c r="V332" i="10"/>
  <c r="V333" i="10"/>
  <c r="V334" i="10"/>
  <c r="V335" i="10"/>
  <c r="V336" i="10"/>
  <c r="V337" i="10"/>
  <c r="V338" i="10"/>
  <c r="V339" i="10"/>
  <c r="V340" i="10"/>
  <c r="V341" i="10"/>
  <c r="V342" i="10"/>
  <c r="V343" i="10"/>
  <c r="V344" i="10"/>
  <c r="V345" i="10"/>
  <c r="V346" i="10"/>
  <c r="V347" i="10"/>
  <c r="V348" i="10"/>
  <c r="V349" i="10"/>
  <c r="V350" i="10"/>
  <c r="V351" i="10"/>
  <c r="V352" i="10"/>
  <c r="V353" i="10"/>
  <c r="V354" i="10"/>
  <c r="V355" i="10"/>
  <c r="V356" i="10"/>
  <c r="V357" i="10"/>
  <c r="V358" i="10"/>
  <c r="V359" i="10"/>
  <c r="V360" i="10"/>
  <c r="V361" i="10"/>
  <c r="V362" i="10"/>
  <c r="V363" i="10"/>
  <c r="V364" i="10"/>
  <c r="V365" i="10"/>
  <c r="V366" i="10"/>
  <c r="V367" i="10"/>
  <c r="V368" i="10"/>
  <c r="V369" i="10"/>
  <c r="V370" i="10"/>
  <c r="V371" i="10"/>
  <c r="V372" i="10"/>
  <c r="V373" i="10"/>
  <c r="V374" i="10"/>
  <c r="V375" i="10"/>
  <c r="V376" i="10"/>
  <c r="V377" i="10"/>
  <c r="V378" i="10"/>
  <c r="V379" i="10"/>
  <c r="V380" i="10"/>
  <c r="V381" i="10"/>
  <c r="V382" i="10"/>
  <c r="V383" i="10"/>
  <c r="V384" i="10"/>
  <c r="V385" i="10"/>
  <c r="V386" i="10"/>
  <c r="V387" i="10"/>
  <c r="V388" i="10"/>
  <c r="V389" i="10"/>
  <c r="V390" i="10"/>
  <c r="V391" i="10"/>
  <c r="V392" i="10"/>
  <c r="V393" i="10"/>
  <c r="V394" i="10"/>
  <c r="V395" i="10"/>
  <c r="V396" i="10"/>
  <c r="V397" i="10"/>
  <c r="V398" i="10"/>
  <c r="V399" i="10"/>
  <c r="V400" i="10"/>
  <c r="V401" i="10"/>
  <c r="V402" i="10"/>
  <c r="V403" i="10"/>
  <c r="V404" i="10"/>
  <c r="V405" i="10"/>
  <c r="V406" i="10"/>
  <c r="V407" i="10"/>
  <c r="V408" i="10"/>
  <c r="V409" i="10"/>
  <c r="V410" i="10"/>
  <c r="V411" i="10"/>
  <c r="V412" i="10"/>
  <c r="V413" i="10"/>
  <c r="V414" i="10"/>
  <c r="V415" i="10"/>
  <c r="V416" i="10"/>
  <c r="V417" i="10"/>
  <c r="V418" i="10"/>
  <c r="V419" i="10"/>
  <c r="V420" i="10"/>
  <c r="V421" i="10"/>
  <c r="V422" i="10"/>
  <c r="V423" i="10"/>
  <c r="V424" i="10"/>
  <c r="V425" i="10"/>
  <c r="V426" i="10"/>
  <c r="V427" i="10"/>
  <c r="V428" i="10"/>
  <c r="V429" i="10"/>
  <c r="V430" i="10"/>
  <c r="V431" i="10"/>
  <c r="V432" i="10"/>
  <c r="V433" i="10"/>
  <c r="V434" i="10"/>
  <c r="V435" i="10"/>
  <c r="V436" i="10"/>
  <c r="V437" i="10"/>
  <c r="V438" i="10"/>
  <c r="V439" i="10"/>
  <c r="V440" i="10"/>
  <c r="V441" i="10"/>
  <c r="V442" i="10"/>
  <c r="V443" i="10"/>
  <c r="V444" i="10"/>
  <c r="V445" i="10"/>
  <c r="V446" i="10"/>
  <c r="V447" i="10"/>
  <c r="V448" i="10"/>
  <c r="V449" i="10"/>
  <c r="V450" i="10"/>
  <c r="V451" i="10"/>
  <c r="V452" i="10"/>
  <c r="V453" i="10"/>
  <c r="V454" i="10"/>
  <c r="V455" i="10"/>
  <c r="V456" i="10"/>
  <c r="V457" i="10"/>
  <c r="V458" i="10"/>
  <c r="V459" i="10"/>
  <c r="V460" i="10"/>
  <c r="V461" i="10"/>
  <c r="V462" i="10"/>
  <c r="V463" i="10"/>
  <c r="V464" i="10"/>
  <c r="V465" i="10"/>
  <c r="V466" i="10"/>
  <c r="V467" i="10"/>
  <c r="V468" i="10"/>
  <c r="V469" i="10"/>
  <c r="V470" i="10"/>
  <c r="V471" i="10"/>
  <c r="V472" i="10"/>
  <c r="V473" i="10"/>
  <c r="V474" i="10"/>
  <c r="V475" i="10"/>
  <c r="V476" i="10"/>
  <c r="V477" i="10"/>
  <c r="V478" i="10"/>
  <c r="V479" i="10"/>
  <c r="V480" i="10"/>
  <c r="V481" i="10"/>
  <c r="P277" i="10"/>
  <c r="P278" i="10"/>
  <c r="P279" i="10"/>
  <c r="P280" i="10"/>
  <c r="P281" i="10"/>
  <c r="P282" i="10"/>
  <c r="P283" i="10"/>
  <c r="P284" i="10"/>
  <c r="P285" i="10"/>
  <c r="P286" i="10"/>
  <c r="P287" i="10"/>
  <c r="P288" i="10"/>
  <c r="P289" i="10"/>
  <c r="P290" i="10"/>
  <c r="P291" i="10"/>
  <c r="P292" i="10"/>
  <c r="P293" i="10"/>
  <c r="P294" i="10"/>
  <c r="P295" i="10"/>
  <c r="P296" i="10"/>
  <c r="P297" i="10"/>
  <c r="P298" i="10"/>
  <c r="P299" i="10"/>
  <c r="P300" i="10"/>
  <c r="P301" i="10"/>
  <c r="P302" i="10"/>
  <c r="P303" i="10"/>
  <c r="P304" i="10"/>
  <c r="P305" i="10"/>
  <c r="P306" i="10"/>
  <c r="P307" i="10"/>
  <c r="P308" i="10"/>
  <c r="P309" i="10"/>
  <c r="P310" i="10"/>
  <c r="P311" i="10"/>
  <c r="P312" i="10"/>
  <c r="P313" i="10"/>
  <c r="P314" i="10"/>
  <c r="P315" i="10"/>
  <c r="P316" i="10"/>
  <c r="P317" i="10"/>
  <c r="P318" i="10"/>
  <c r="P319" i="10"/>
  <c r="P320" i="10"/>
  <c r="P321" i="10"/>
  <c r="P322" i="10"/>
  <c r="P323" i="10"/>
  <c r="P324" i="10"/>
  <c r="P325" i="10"/>
  <c r="P326" i="10"/>
  <c r="P327" i="10"/>
  <c r="P328" i="10"/>
  <c r="P329" i="10"/>
  <c r="P330" i="10"/>
  <c r="P331" i="10"/>
  <c r="P332" i="10"/>
  <c r="P333" i="10"/>
  <c r="P334" i="10"/>
  <c r="P335" i="10"/>
  <c r="P336" i="10"/>
  <c r="P337" i="10"/>
  <c r="E338" i="10"/>
  <c r="P338" i="10"/>
  <c r="E339" i="10"/>
  <c r="P339" i="10"/>
  <c r="E340" i="10"/>
  <c r="P340" i="10"/>
  <c r="E341" i="10"/>
  <c r="P341" i="10"/>
  <c r="E342" i="10"/>
  <c r="P342" i="10"/>
  <c r="E343" i="10"/>
  <c r="P343" i="10"/>
  <c r="E344" i="10"/>
  <c r="P344" i="10"/>
  <c r="E345" i="10"/>
  <c r="P345" i="10"/>
  <c r="E346" i="10"/>
  <c r="P346" i="10"/>
  <c r="E347" i="10"/>
  <c r="P347" i="10"/>
  <c r="E348" i="10"/>
  <c r="P348" i="10"/>
  <c r="E349" i="10"/>
  <c r="P349" i="10"/>
  <c r="E350" i="10"/>
  <c r="P350" i="10"/>
  <c r="E351" i="10"/>
  <c r="P351" i="10"/>
  <c r="E352" i="10"/>
  <c r="P352" i="10"/>
  <c r="E353" i="10"/>
  <c r="P353" i="10"/>
  <c r="E354" i="10"/>
  <c r="P354" i="10"/>
  <c r="E355" i="10"/>
  <c r="P355" i="10"/>
  <c r="E356" i="10"/>
  <c r="P356" i="10"/>
  <c r="E357" i="10"/>
  <c r="P357" i="10"/>
  <c r="E358" i="10"/>
  <c r="P358" i="10"/>
  <c r="E359" i="10"/>
  <c r="P359" i="10"/>
  <c r="E360" i="10"/>
  <c r="P360" i="10"/>
  <c r="E361" i="10"/>
  <c r="P361" i="10"/>
  <c r="E362" i="10"/>
  <c r="P362" i="10"/>
  <c r="E363" i="10"/>
  <c r="P363" i="10"/>
  <c r="E364" i="10"/>
  <c r="P364" i="10"/>
  <c r="E365" i="10"/>
  <c r="P365" i="10"/>
  <c r="E366" i="10"/>
  <c r="P366" i="10"/>
  <c r="E367" i="10"/>
  <c r="P367" i="10"/>
  <c r="E368" i="10"/>
  <c r="P368" i="10"/>
  <c r="E369" i="10"/>
  <c r="P369" i="10"/>
  <c r="E370" i="10"/>
  <c r="P370" i="10"/>
  <c r="E371" i="10"/>
  <c r="P371" i="10"/>
  <c r="E372" i="10"/>
  <c r="P372" i="10"/>
  <c r="E373" i="10"/>
  <c r="P373" i="10"/>
  <c r="E374" i="10"/>
  <c r="P374" i="10"/>
  <c r="E375" i="10"/>
  <c r="P375" i="10"/>
  <c r="E376" i="10"/>
  <c r="P376" i="10"/>
  <c r="E377" i="10"/>
  <c r="P377" i="10"/>
  <c r="E378" i="10"/>
  <c r="P378" i="10"/>
  <c r="E379" i="10"/>
  <c r="P379" i="10"/>
  <c r="E380" i="10"/>
  <c r="P380" i="10"/>
  <c r="E381" i="10"/>
  <c r="P381" i="10"/>
  <c r="E382" i="10"/>
  <c r="P382" i="10"/>
  <c r="E383" i="10"/>
  <c r="P383" i="10"/>
  <c r="E384" i="10"/>
  <c r="P384" i="10"/>
  <c r="E385" i="10"/>
  <c r="P385" i="10"/>
  <c r="E386" i="10"/>
  <c r="P386" i="10"/>
  <c r="E387" i="10"/>
  <c r="P387" i="10"/>
  <c r="E388" i="10"/>
  <c r="P388" i="10"/>
  <c r="E389" i="10"/>
  <c r="P389" i="10"/>
  <c r="E390" i="10"/>
  <c r="P390" i="10"/>
  <c r="E391" i="10"/>
  <c r="P391" i="10"/>
  <c r="E392" i="10"/>
  <c r="P392" i="10"/>
  <c r="E393" i="10"/>
  <c r="P393" i="10"/>
  <c r="E394" i="10"/>
  <c r="P394" i="10"/>
  <c r="E395" i="10"/>
  <c r="P395" i="10"/>
  <c r="E396" i="10"/>
  <c r="P396" i="10"/>
  <c r="E397" i="10"/>
  <c r="P397" i="10"/>
  <c r="E398" i="10"/>
  <c r="P398" i="10"/>
  <c r="E399" i="10"/>
  <c r="P399" i="10"/>
  <c r="E400" i="10"/>
  <c r="P400" i="10"/>
  <c r="E401" i="10"/>
  <c r="P401" i="10"/>
  <c r="E402" i="10"/>
  <c r="P402" i="10"/>
  <c r="E403" i="10"/>
  <c r="P403" i="10"/>
  <c r="E404" i="10"/>
  <c r="P404" i="10"/>
  <c r="E405" i="10"/>
  <c r="P405" i="10"/>
  <c r="E406" i="10"/>
  <c r="P406" i="10"/>
  <c r="E407" i="10"/>
  <c r="P407" i="10"/>
  <c r="E408" i="10"/>
  <c r="P408" i="10"/>
  <c r="E409" i="10"/>
  <c r="P409" i="10"/>
  <c r="E410" i="10"/>
  <c r="P410" i="10"/>
  <c r="E411" i="10"/>
  <c r="P411" i="10"/>
  <c r="E412" i="10"/>
  <c r="P412" i="10"/>
  <c r="E413" i="10"/>
  <c r="P413" i="10"/>
  <c r="E414" i="10"/>
  <c r="P414" i="10"/>
  <c r="E415" i="10"/>
  <c r="P415" i="10"/>
  <c r="E416" i="10"/>
  <c r="P416" i="10"/>
  <c r="E417" i="10"/>
  <c r="P417" i="10"/>
  <c r="E418" i="10"/>
  <c r="P418" i="10"/>
  <c r="E419" i="10"/>
  <c r="P419" i="10"/>
  <c r="E420" i="10"/>
  <c r="P420" i="10"/>
  <c r="E421" i="10"/>
  <c r="P421" i="10"/>
  <c r="E422" i="10"/>
  <c r="P422" i="10"/>
  <c r="E423" i="10"/>
  <c r="P423" i="10"/>
  <c r="E424" i="10"/>
  <c r="P424" i="10"/>
  <c r="E425" i="10"/>
  <c r="P425" i="10"/>
  <c r="E426" i="10"/>
  <c r="P426" i="10"/>
  <c r="E427" i="10"/>
  <c r="P427" i="10"/>
  <c r="E428" i="10"/>
  <c r="P428" i="10"/>
  <c r="E429" i="10"/>
  <c r="P429" i="10"/>
  <c r="E430" i="10"/>
  <c r="P430" i="10"/>
  <c r="E431" i="10"/>
  <c r="P431" i="10"/>
  <c r="E432" i="10"/>
  <c r="P432" i="10"/>
  <c r="E433" i="10"/>
  <c r="P433" i="10"/>
  <c r="E434" i="10"/>
  <c r="P434" i="10"/>
  <c r="E435" i="10"/>
  <c r="P435" i="10"/>
  <c r="E436" i="10"/>
  <c r="P436" i="10"/>
  <c r="E437" i="10"/>
  <c r="P437" i="10"/>
  <c r="E438" i="10"/>
  <c r="P438" i="10"/>
  <c r="E439" i="10"/>
  <c r="P439" i="10"/>
  <c r="E440" i="10"/>
  <c r="P440" i="10"/>
  <c r="E441" i="10"/>
  <c r="P441" i="10"/>
  <c r="E442" i="10"/>
  <c r="P442" i="10"/>
  <c r="E443" i="10"/>
  <c r="P443" i="10"/>
  <c r="E444" i="10"/>
  <c r="P444" i="10"/>
  <c r="E445" i="10"/>
  <c r="P445" i="10"/>
  <c r="E446" i="10"/>
  <c r="P446" i="10"/>
  <c r="E447" i="10"/>
  <c r="P447" i="10"/>
  <c r="E448" i="10"/>
  <c r="P448" i="10"/>
  <c r="E449" i="10"/>
  <c r="P449" i="10"/>
  <c r="E450" i="10"/>
  <c r="P450" i="10"/>
  <c r="E451" i="10"/>
  <c r="P451" i="10"/>
  <c r="E452" i="10"/>
  <c r="P452" i="10"/>
  <c r="E453" i="10"/>
  <c r="P453" i="10"/>
  <c r="E454" i="10"/>
  <c r="P454" i="10"/>
  <c r="E455" i="10"/>
  <c r="P455" i="10"/>
  <c r="E456" i="10"/>
  <c r="P456" i="10"/>
  <c r="E457" i="10"/>
  <c r="P457" i="10"/>
  <c r="E458" i="10"/>
  <c r="P458" i="10"/>
  <c r="E459" i="10"/>
  <c r="P459" i="10"/>
  <c r="F460" i="10"/>
  <c r="F461" i="10"/>
  <c r="K461" i="10"/>
  <c r="F462" i="10"/>
  <c r="K462" i="10"/>
  <c r="F463" i="10"/>
  <c r="K463" i="10"/>
  <c r="F464" i="10"/>
  <c r="K464" i="10"/>
  <c r="F465" i="10"/>
  <c r="K465" i="10"/>
  <c r="F466" i="10"/>
  <c r="K466" i="10"/>
  <c r="F467" i="10"/>
  <c r="K467" i="10"/>
  <c r="F468" i="10"/>
  <c r="K468" i="10"/>
  <c r="F469" i="10"/>
  <c r="K469" i="10"/>
  <c r="F470" i="10"/>
  <c r="K470" i="10"/>
  <c r="F471" i="10"/>
  <c r="K471" i="10"/>
  <c r="F472" i="10"/>
  <c r="K472" i="10"/>
  <c r="F473" i="10"/>
  <c r="K473" i="10"/>
  <c r="F474" i="10"/>
  <c r="K474" i="10"/>
  <c r="F475" i="10"/>
  <c r="K475" i="10"/>
  <c r="F476" i="10"/>
  <c r="K476" i="10"/>
  <c r="F477" i="10"/>
  <c r="K477" i="10"/>
  <c r="F478" i="10"/>
  <c r="K478" i="10"/>
  <c r="F479" i="10"/>
  <c r="K479" i="10"/>
  <c r="F480" i="10"/>
  <c r="K480" i="10"/>
  <c r="F481" i="10"/>
  <c r="K481" i="10"/>
  <c r="F482" i="10"/>
  <c r="K482" i="10"/>
  <c r="V482" i="10"/>
  <c r="F483" i="10"/>
  <c r="K483" i="10"/>
  <c r="V483" i="10"/>
  <c r="F484" i="10"/>
  <c r="K484" i="10"/>
  <c r="V484" i="10"/>
  <c r="F485" i="10"/>
  <c r="K485" i="10"/>
  <c r="V485" i="10"/>
  <c r="F486" i="10"/>
  <c r="K486" i="10"/>
  <c r="V486" i="10"/>
  <c r="F487" i="10"/>
  <c r="K487" i="10"/>
  <c r="V487" i="10"/>
  <c r="F488" i="10"/>
  <c r="K488" i="10"/>
  <c r="V488" i="10"/>
  <c r="F489" i="10"/>
  <c r="K489" i="10"/>
  <c r="V489" i="10"/>
  <c r="F490" i="10"/>
  <c r="K490" i="10"/>
  <c r="V490" i="10"/>
  <c r="F491" i="10"/>
  <c r="K491" i="10"/>
  <c r="V491" i="10"/>
  <c r="F492" i="10"/>
  <c r="K492" i="10"/>
  <c r="V492" i="10"/>
  <c r="F493" i="10"/>
  <c r="K493" i="10"/>
  <c r="V493" i="10"/>
  <c r="F494" i="10"/>
  <c r="K494" i="10"/>
  <c r="V494" i="10"/>
  <c r="F495" i="10"/>
  <c r="K495" i="10"/>
  <c r="V495" i="10"/>
  <c r="F496" i="10"/>
  <c r="K496" i="10"/>
  <c r="V496" i="10"/>
  <c r="F497" i="10"/>
  <c r="K497" i="10"/>
  <c r="V497" i="10"/>
  <c r="F498" i="10"/>
  <c r="K498" i="10"/>
  <c r="V498" i="10"/>
  <c r="F499" i="10"/>
  <c r="K499" i="10"/>
  <c r="V499" i="10"/>
  <c r="F500" i="10"/>
  <c r="K500" i="10"/>
  <c r="V500" i="10"/>
  <c r="F501" i="10"/>
  <c r="K501" i="10"/>
  <c r="V501" i="10"/>
  <c r="F502" i="10"/>
  <c r="K502" i="10"/>
  <c r="V502" i="10"/>
  <c r="F503" i="10"/>
  <c r="K503" i="10"/>
  <c r="V503" i="10"/>
  <c r="F504" i="10"/>
  <c r="K504" i="10"/>
  <c r="V504" i="10"/>
  <c r="F505" i="10"/>
  <c r="K505" i="10"/>
  <c r="V505" i="10"/>
  <c r="F506" i="10"/>
  <c r="K506" i="10"/>
  <c r="V506" i="10"/>
  <c r="F507" i="10"/>
  <c r="K507" i="10"/>
  <c r="V507" i="10"/>
  <c r="F508" i="10"/>
  <c r="K508" i="10"/>
  <c r="V508" i="10"/>
  <c r="F509" i="10"/>
  <c r="K509" i="10"/>
  <c r="V509" i="10"/>
  <c r="F510" i="10"/>
  <c r="K510" i="10"/>
  <c r="V510" i="10"/>
  <c r="F511" i="10"/>
  <c r="K511" i="10"/>
  <c r="V511" i="10"/>
  <c r="F512" i="10"/>
  <c r="K512" i="10"/>
  <c r="V512" i="10"/>
  <c r="F513" i="10"/>
  <c r="K513" i="10"/>
  <c r="V513" i="10"/>
  <c r="F514" i="10"/>
  <c r="K514" i="10"/>
  <c r="V514" i="10"/>
  <c r="F515" i="10"/>
  <c r="K515" i="10"/>
  <c r="V515" i="10"/>
  <c r="F516" i="10"/>
  <c r="K516" i="10"/>
  <c r="V516" i="10"/>
  <c r="F517" i="10"/>
  <c r="K517" i="10"/>
  <c r="V517" i="10"/>
  <c r="F518" i="10"/>
  <c r="K518" i="10"/>
  <c r="V518" i="10"/>
  <c r="F519" i="10"/>
  <c r="K519" i="10"/>
  <c r="V519" i="10"/>
  <c r="F520" i="10"/>
  <c r="K520" i="10"/>
  <c r="V520" i="10"/>
  <c r="F521" i="10"/>
  <c r="K521" i="10"/>
  <c r="V521" i="10"/>
  <c r="F522" i="10"/>
  <c r="K522" i="10"/>
  <c r="V522" i="10"/>
  <c r="F523" i="10"/>
  <c r="K523" i="10"/>
  <c r="V523" i="10"/>
  <c r="F524" i="10"/>
  <c r="K524" i="10"/>
  <c r="V524" i="10"/>
  <c r="F525" i="10"/>
  <c r="K525" i="10"/>
  <c r="V525" i="10"/>
  <c r="F526" i="10"/>
  <c r="K526" i="10"/>
  <c r="V526" i="10"/>
  <c r="F527" i="10"/>
  <c r="K527" i="10"/>
  <c r="V527" i="10"/>
  <c r="F528" i="10"/>
  <c r="K528" i="10"/>
  <c r="V528" i="10"/>
  <c r="F529" i="10"/>
  <c r="K529" i="10"/>
  <c r="V529" i="10"/>
  <c r="F530" i="10"/>
  <c r="K530" i="10"/>
  <c r="V530" i="10"/>
  <c r="F531" i="10"/>
  <c r="K531" i="10"/>
  <c r="V531" i="10"/>
  <c r="F532" i="10"/>
  <c r="K532" i="10"/>
  <c r="V532" i="10"/>
  <c r="F533" i="10"/>
  <c r="K533" i="10"/>
  <c r="V533" i="10"/>
  <c r="F534" i="10"/>
  <c r="K534" i="10"/>
  <c r="V534" i="10"/>
  <c r="F535" i="10"/>
  <c r="K535" i="10"/>
  <c r="V535" i="10"/>
  <c r="F536" i="10"/>
  <c r="K536" i="10"/>
  <c r="V536" i="10"/>
  <c r="F537" i="10"/>
  <c r="K537" i="10"/>
  <c r="V537" i="10"/>
  <c r="F538" i="10"/>
  <c r="K538" i="10"/>
  <c r="V538" i="10"/>
  <c r="F539" i="10"/>
  <c r="K539" i="10"/>
  <c r="V539" i="10"/>
  <c r="F540" i="10"/>
  <c r="K540" i="10"/>
  <c r="V540" i="10"/>
  <c r="F541" i="10"/>
  <c r="K541" i="10"/>
  <c r="V541" i="10"/>
  <c r="F542" i="10"/>
  <c r="K542" i="10"/>
  <c r="V542" i="10"/>
  <c r="F543" i="10"/>
  <c r="K543" i="10"/>
  <c r="V543" i="10"/>
  <c r="F544" i="10"/>
  <c r="K544" i="10"/>
  <c r="V544" i="10"/>
  <c r="F545" i="10"/>
  <c r="K545" i="10"/>
  <c r="V545" i="10"/>
  <c r="F546" i="10"/>
  <c r="K546" i="10"/>
  <c r="V546" i="10"/>
  <c r="F547" i="10"/>
  <c r="K547" i="10"/>
  <c r="V547" i="10"/>
  <c r="F548" i="10"/>
  <c r="K548" i="10"/>
  <c r="V548" i="10"/>
  <c r="F549" i="10"/>
  <c r="K549" i="10"/>
  <c r="V549" i="10"/>
  <c r="F550" i="10"/>
  <c r="K550" i="10"/>
  <c r="V550" i="10"/>
  <c r="F551" i="10"/>
  <c r="K551" i="10"/>
  <c r="V551" i="10"/>
  <c r="K552" i="10"/>
  <c r="V552" i="10"/>
  <c r="K553" i="10"/>
  <c r="V553" i="10"/>
  <c r="K554" i="10"/>
  <c r="V554" i="10"/>
  <c r="K555" i="10"/>
  <c r="V555" i="10"/>
  <c r="K556" i="10"/>
  <c r="V556" i="10"/>
  <c r="K557" i="10"/>
  <c r="V557" i="10"/>
  <c r="K558" i="10"/>
  <c r="V558" i="10"/>
  <c r="K559" i="10"/>
  <c r="V559" i="10"/>
  <c r="K560" i="10"/>
  <c r="V560" i="10"/>
  <c r="K561" i="10"/>
  <c r="V561" i="10"/>
  <c r="K562" i="10"/>
  <c r="V562" i="10"/>
  <c r="K563" i="10"/>
  <c r="V563" i="10"/>
  <c r="K564" i="10"/>
  <c r="V564" i="10"/>
  <c r="K565" i="10"/>
  <c r="V565" i="10"/>
  <c r="K566" i="10"/>
  <c r="V566" i="10"/>
  <c r="K567" i="10"/>
  <c r="V567" i="10"/>
  <c r="K568" i="10"/>
  <c r="V568" i="10"/>
  <c r="K569" i="10"/>
  <c r="V569" i="10"/>
  <c r="K570" i="10"/>
  <c r="V570" i="10"/>
  <c r="K571" i="10"/>
  <c r="V571" i="10"/>
  <c r="K572" i="10"/>
  <c r="V572" i="10"/>
  <c r="K573" i="10"/>
  <c r="V573" i="10"/>
  <c r="K574" i="10"/>
  <c r="V574" i="10"/>
  <c r="K575" i="10"/>
  <c r="V575" i="10"/>
  <c r="K576" i="10"/>
  <c r="V576" i="10"/>
  <c r="K577" i="10"/>
  <c r="V577" i="10"/>
  <c r="K578" i="10"/>
  <c r="V578" i="10"/>
  <c r="K579" i="10"/>
  <c r="V579" i="10"/>
  <c r="K580" i="10"/>
  <c r="V580" i="10"/>
  <c r="K581" i="10"/>
  <c r="V581" i="10"/>
  <c r="K582" i="10"/>
  <c r="V582" i="10"/>
  <c r="K583" i="10"/>
  <c r="V583" i="10"/>
  <c r="K584" i="10"/>
  <c r="V584" i="10"/>
  <c r="K585" i="10"/>
  <c r="V585" i="10"/>
  <c r="K586" i="10"/>
  <c r="V586" i="10"/>
  <c r="K587" i="10"/>
  <c r="V587" i="10"/>
  <c r="K588" i="10"/>
  <c r="V588" i="10"/>
  <c r="K589" i="10"/>
  <c r="V589" i="10"/>
  <c r="K590" i="10"/>
  <c r="V590" i="10"/>
  <c r="K591" i="10"/>
  <c r="V591" i="10"/>
  <c r="K592" i="10"/>
  <c r="V592" i="10"/>
  <c r="K593" i="10"/>
  <c r="V593" i="10"/>
  <c r="K594" i="10"/>
  <c r="V594" i="10"/>
  <c r="K595" i="10"/>
  <c r="V595" i="10"/>
  <c r="K596" i="10"/>
  <c r="V596" i="10"/>
  <c r="K597" i="10"/>
  <c r="V597" i="10"/>
  <c r="K598" i="10"/>
  <c r="V598" i="10"/>
  <c r="K599" i="10"/>
  <c r="V599" i="10"/>
  <c r="K600" i="10"/>
  <c r="V600" i="10"/>
  <c r="K601" i="10"/>
  <c r="V601" i="10"/>
  <c r="K602" i="10"/>
  <c r="V602" i="10"/>
  <c r="K603" i="10"/>
  <c r="V603" i="10"/>
  <c r="K604" i="10"/>
  <c r="V604" i="10"/>
  <c r="K605" i="10"/>
  <c r="V605" i="10"/>
  <c r="K606" i="10"/>
  <c r="V606" i="10"/>
  <c r="K607" i="10"/>
  <c r="V607" i="10"/>
  <c r="K608" i="10"/>
  <c r="V608" i="10"/>
  <c r="K609" i="10"/>
  <c r="V609" i="10"/>
  <c r="K610" i="10"/>
  <c r="V610" i="10"/>
  <c r="K611" i="10"/>
  <c r="V611" i="10"/>
  <c r="K612" i="10"/>
  <c r="V612" i="10"/>
  <c r="K613" i="10"/>
  <c r="V613" i="10"/>
  <c r="K614" i="10"/>
  <c r="V614" i="10"/>
  <c r="K615" i="10"/>
  <c r="V615" i="10"/>
  <c r="K616" i="10"/>
  <c r="V616" i="10"/>
  <c r="K617" i="10"/>
  <c r="V617" i="10"/>
  <c r="K618" i="10"/>
  <c r="V618" i="10"/>
  <c r="K619" i="10"/>
  <c r="V619" i="10"/>
  <c r="K620" i="10"/>
  <c r="V620" i="10"/>
  <c r="K621" i="10"/>
  <c r="V621" i="10"/>
  <c r="K622" i="10"/>
  <c r="V622" i="10"/>
  <c r="K623" i="10"/>
  <c r="V623" i="10"/>
  <c r="K624" i="10"/>
  <c r="V624" i="10"/>
  <c r="K625" i="10"/>
  <c r="V625" i="10"/>
  <c r="K626" i="10"/>
  <c r="V626" i="10"/>
  <c r="K627" i="10"/>
  <c r="V627" i="10"/>
  <c r="K628" i="10"/>
  <c r="V628" i="10"/>
  <c r="K629" i="10"/>
  <c r="V629" i="10"/>
  <c r="K630" i="10"/>
  <c r="V630" i="10"/>
  <c r="K631" i="10"/>
  <c r="V631" i="10"/>
  <c r="K632" i="10"/>
  <c r="V632" i="10"/>
  <c r="K633" i="10"/>
  <c r="V633" i="10"/>
  <c r="K634" i="10"/>
  <c r="V634" i="10"/>
  <c r="K635" i="10"/>
  <c r="V635" i="10"/>
  <c r="K636" i="10"/>
  <c r="V636" i="10"/>
  <c r="K637" i="10"/>
  <c r="V637" i="10"/>
  <c r="K638" i="10"/>
  <c r="V638" i="10"/>
  <c r="K639" i="10"/>
  <c r="V639" i="10"/>
  <c r="K640" i="10"/>
  <c r="V640" i="10"/>
  <c r="K641" i="10"/>
  <c r="V641" i="10"/>
  <c r="K642" i="10"/>
  <c r="V642" i="10"/>
  <c r="K643" i="10"/>
  <c r="V643" i="10"/>
  <c r="K644" i="10"/>
  <c r="V644" i="10"/>
  <c r="K645" i="10"/>
  <c r="V645" i="10"/>
  <c r="K646" i="10"/>
  <c r="V646" i="10"/>
  <c r="K647" i="10"/>
  <c r="V647" i="10"/>
  <c r="K648" i="10"/>
  <c r="V648" i="10"/>
  <c r="K649" i="10"/>
  <c r="V649" i="10"/>
  <c r="K650" i="10"/>
  <c r="V650" i="10"/>
  <c r="K651" i="10"/>
  <c r="V651" i="10"/>
  <c r="K652" i="10"/>
  <c r="V652" i="10"/>
  <c r="K653" i="10"/>
  <c r="V653" i="10"/>
  <c r="K654" i="10"/>
  <c r="V654" i="10"/>
  <c r="K655" i="10"/>
  <c r="V655" i="10"/>
  <c r="K656" i="10"/>
  <c r="V656" i="10"/>
  <c r="K657" i="10"/>
  <c r="V657" i="10"/>
  <c r="K658" i="10"/>
  <c r="V658" i="10"/>
  <c r="K659" i="10"/>
  <c r="V659" i="10"/>
  <c r="K660" i="10"/>
  <c r="V660" i="10"/>
  <c r="K661" i="10"/>
  <c r="V661" i="10"/>
  <c r="K662" i="10"/>
  <c r="V662" i="10"/>
  <c r="K663" i="10"/>
  <c r="V663" i="10"/>
  <c r="K664" i="10"/>
  <c r="V664" i="10"/>
  <c r="K665" i="10"/>
  <c r="V665" i="10"/>
  <c r="K666" i="10"/>
  <c r="V666" i="10"/>
  <c r="K667" i="10"/>
  <c r="V667" i="10"/>
  <c r="K668" i="10"/>
  <c r="V668" i="10"/>
  <c r="K669" i="10"/>
  <c r="V669" i="10"/>
  <c r="K670" i="10"/>
  <c r="V670" i="10"/>
  <c r="P52" i="6"/>
  <c r="P53" i="6"/>
  <c r="P54" i="6"/>
  <c r="Q52" i="6"/>
  <c r="Q53" i="6"/>
  <c r="Q54" i="6"/>
  <c r="R148" i="10"/>
  <c r="B59" i="9"/>
  <c r="R114" i="10"/>
  <c r="B25" i="9"/>
  <c r="R441" i="10"/>
  <c r="B352" i="9"/>
  <c r="R439" i="10"/>
  <c r="B350" i="9"/>
  <c r="R403" i="10"/>
  <c r="B314" i="9"/>
  <c r="R377" i="10"/>
  <c r="B288" i="9"/>
  <c r="R301" i="10"/>
  <c r="B212" i="9"/>
  <c r="R298" i="10"/>
  <c r="B209" i="9"/>
  <c r="R296" i="10"/>
  <c r="B207" i="9"/>
  <c r="R290" i="10"/>
  <c r="B201" i="9"/>
  <c r="R280" i="10"/>
  <c r="B191" i="9"/>
  <c r="R275" i="10"/>
  <c r="B186" i="9"/>
  <c r="R267" i="10"/>
  <c r="B178" i="9"/>
  <c r="R254" i="10"/>
  <c r="B165" i="9"/>
  <c r="R228" i="10"/>
  <c r="B139" i="9"/>
  <c r="R203" i="10"/>
  <c r="B114" i="9"/>
  <c r="R200" i="10"/>
  <c r="B111" i="9"/>
  <c r="R197" i="10"/>
  <c r="B108" i="9"/>
  <c r="R191" i="10"/>
  <c r="B102" i="9"/>
  <c r="R180" i="10"/>
  <c r="B91" i="9"/>
  <c r="R457" i="10"/>
  <c r="B368" i="9"/>
  <c r="R455" i="10"/>
  <c r="B366" i="9"/>
  <c r="R419" i="10"/>
  <c r="B330" i="9"/>
  <c r="R393" i="10"/>
  <c r="B304" i="9"/>
  <c r="R391" i="10"/>
  <c r="B302" i="9"/>
  <c r="R369" i="10"/>
  <c r="B280" i="9"/>
  <c r="R358" i="10"/>
  <c r="B269" i="9"/>
  <c r="R356" i="10"/>
  <c r="B267" i="9"/>
  <c r="R351" i="10"/>
  <c r="B262" i="9"/>
  <c r="R346" i="10"/>
  <c r="B257" i="9"/>
  <c r="R305" i="10"/>
  <c r="B216" i="9"/>
  <c r="R293" i="10"/>
  <c r="B204" i="9"/>
  <c r="R271" i="10"/>
  <c r="B182" i="9"/>
  <c r="R251" i="10"/>
  <c r="B162" i="9"/>
  <c r="R245" i="10"/>
  <c r="B156" i="9"/>
  <c r="R205" i="10"/>
  <c r="B116" i="9"/>
  <c r="R182" i="10"/>
  <c r="B93" i="9"/>
  <c r="R171" i="10"/>
  <c r="B82" i="9"/>
  <c r="R459" i="10"/>
  <c r="B370" i="9"/>
  <c r="R452" i="10"/>
  <c r="B363" i="9"/>
  <c r="R433" i="10"/>
  <c r="B344" i="9"/>
  <c r="R431" i="10"/>
  <c r="B342" i="9"/>
  <c r="R414" i="10"/>
  <c r="B325" i="9"/>
  <c r="R395" i="10"/>
  <c r="B306" i="9"/>
  <c r="R388" i="10"/>
  <c r="B299" i="9"/>
  <c r="R371" i="10"/>
  <c r="B282" i="9"/>
  <c r="R333" i="10"/>
  <c r="B244" i="9"/>
  <c r="R253" i="10"/>
  <c r="B164" i="9"/>
  <c r="R235" i="10"/>
  <c r="B146" i="9"/>
  <c r="R219" i="10"/>
  <c r="B130" i="9"/>
  <c r="R216" i="10"/>
  <c r="B127" i="9"/>
  <c r="R213" i="10"/>
  <c r="B124" i="9"/>
  <c r="R207" i="10"/>
  <c r="B118" i="9"/>
  <c r="R190" i="10"/>
  <c r="B101" i="9"/>
  <c r="R179" i="10"/>
  <c r="B90" i="9"/>
  <c r="R157" i="10"/>
  <c r="B68" i="9"/>
  <c r="R147" i="10"/>
  <c r="B58" i="9"/>
  <c r="R141" i="10"/>
  <c r="B52" i="9"/>
  <c r="R101" i="10"/>
  <c r="B12" i="9"/>
  <c r="R449" i="10"/>
  <c r="B360" i="9"/>
  <c r="R447" i="10"/>
  <c r="B358" i="9"/>
  <c r="R411" i="10"/>
  <c r="B322" i="9"/>
  <c r="R385" i="10"/>
  <c r="B296" i="9"/>
  <c r="R383" i="10"/>
  <c r="B294" i="9"/>
  <c r="R378" i="10"/>
  <c r="B289" i="9"/>
  <c r="R350" i="10"/>
  <c r="B261" i="9"/>
  <c r="R345" i="10"/>
  <c r="B256" i="9"/>
  <c r="R320" i="10"/>
  <c r="B231" i="9"/>
  <c r="R312" i="10"/>
  <c r="B223" i="9"/>
  <c r="R292" i="10"/>
  <c r="B203" i="9"/>
  <c r="R286" i="10"/>
  <c r="B197" i="9"/>
  <c r="R252" i="10"/>
  <c r="B163" i="9"/>
  <c r="R238" i="10"/>
  <c r="B149" i="9"/>
  <c r="R226" i="10"/>
  <c r="B137" i="9"/>
  <c r="R221" i="10"/>
  <c r="B132" i="9"/>
  <c r="R198" i="10"/>
  <c r="B109" i="9"/>
  <c r="R184" i="10"/>
  <c r="B95" i="9"/>
  <c r="R173" i="10"/>
  <c r="B84" i="9"/>
  <c r="R165" i="10"/>
  <c r="B76" i="9"/>
  <c r="R125" i="10"/>
  <c r="B36" i="9"/>
  <c r="R117" i="10"/>
  <c r="B28" i="9"/>
  <c r="R108" i="10"/>
  <c r="B19" i="9"/>
  <c r="R451" i="10"/>
  <c r="B362" i="9"/>
  <c r="R425" i="10"/>
  <c r="B336" i="9"/>
  <c r="R423" i="10"/>
  <c r="B334" i="9"/>
  <c r="R387" i="10"/>
  <c r="B298" i="9"/>
  <c r="R380" i="10"/>
  <c r="B291" i="9"/>
  <c r="R367" i="10"/>
  <c r="B278" i="9"/>
  <c r="R327" i="10"/>
  <c r="B238" i="9"/>
  <c r="R322" i="10"/>
  <c r="B233" i="9"/>
  <c r="R247" i="10"/>
  <c r="B158" i="9"/>
  <c r="R223" i="10"/>
  <c r="B134" i="9"/>
  <c r="R195" i="10"/>
  <c r="B106" i="9"/>
  <c r="R192" i="10"/>
  <c r="B103" i="9"/>
  <c r="R181" i="10"/>
  <c r="B92" i="9"/>
  <c r="R175" i="10"/>
  <c r="B86" i="9"/>
  <c r="R164" i="10"/>
  <c r="B75" i="9"/>
  <c r="R124" i="10"/>
  <c r="B35" i="9"/>
  <c r="R359" i="10"/>
  <c r="B270" i="9"/>
  <c r="R262" i="10"/>
  <c r="B173" i="9"/>
  <c r="R390" i="10"/>
  <c r="B301" i="9"/>
  <c r="R438" i="10"/>
  <c r="B349" i="9"/>
  <c r="R412" i="10"/>
  <c r="B323" i="9"/>
  <c r="R444" i="10"/>
  <c r="B355" i="9"/>
  <c r="R406" i="10"/>
  <c r="B317" i="9"/>
  <c r="R404" i="10"/>
  <c r="B315" i="9"/>
  <c r="R446" i="10"/>
  <c r="B357" i="9"/>
  <c r="R420" i="10"/>
  <c r="B331" i="9"/>
  <c r="R382" i="10"/>
  <c r="B293" i="9"/>
  <c r="R339" i="10"/>
  <c r="B250" i="9"/>
  <c r="R273" i="10"/>
  <c r="B184" i="9"/>
  <c r="R454" i="10"/>
  <c r="B365" i="9"/>
  <c r="R428" i="10"/>
  <c r="B339" i="9"/>
  <c r="R430" i="10"/>
  <c r="B341" i="9"/>
  <c r="R94" i="10"/>
  <c r="B5" i="9"/>
  <c r="R422" i="10"/>
  <c r="B333" i="9"/>
  <c r="R396" i="10"/>
  <c r="B307" i="9"/>
  <c r="R360" i="10"/>
  <c r="B271" i="9"/>
  <c r="R318" i="10"/>
  <c r="B229" i="9"/>
  <c r="R142" i="10"/>
  <c r="B53" i="9"/>
  <c r="R134" i="10"/>
  <c r="B45" i="9"/>
  <c r="R112" i="10"/>
  <c r="B23" i="9"/>
  <c r="R352" i="10"/>
  <c r="B263" i="9"/>
  <c r="R279" i="10"/>
  <c r="B190" i="9"/>
  <c r="R260" i="10"/>
  <c r="B171" i="9"/>
  <c r="R246" i="10"/>
  <c r="B157" i="9"/>
  <c r="R126" i="10"/>
  <c r="B37" i="9"/>
  <c r="R376" i="10"/>
  <c r="B287" i="9"/>
  <c r="R338" i="10"/>
  <c r="B249" i="9"/>
  <c r="R328" i="10"/>
  <c r="B239" i="9"/>
  <c r="R225" i="10"/>
  <c r="B136" i="9"/>
  <c r="R166" i="10"/>
  <c r="B77" i="9"/>
  <c r="R144" i="10"/>
  <c r="B55" i="9"/>
  <c r="R123" i="10"/>
  <c r="B34" i="9"/>
  <c r="R121" i="10"/>
  <c r="B32" i="9"/>
  <c r="R344" i="10"/>
  <c r="B255" i="9"/>
  <c r="R336" i="10"/>
  <c r="B247" i="9"/>
  <c r="R315" i="10"/>
  <c r="B226" i="9"/>
  <c r="R272" i="10"/>
  <c r="B183" i="9"/>
  <c r="R270" i="10"/>
  <c r="B181" i="9"/>
  <c r="R241" i="10"/>
  <c r="B152" i="9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90" i="10"/>
  <c r="W291" i="10"/>
  <c r="W292" i="10"/>
  <c r="W293" i="10"/>
  <c r="W294" i="10"/>
  <c r="W295" i="10"/>
  <c r="W296" i="10"/>
  <c r="W297" i="10"/>
  <c r="W298" i="10"/>
  <c r="W299" i="10"/>
  <c r="W300" i="10"/>
  <c r="W301" i="10"/>
  <c r="W302" i="10"/>
  <c r="W303" i="10"/>
  <c r="W304" i="10"/>
  <c r="W305" i="10"/>
  <c r="W306" i="10"/>
  <c r="W307" i="10"/>
  <c r="W308" i="10"/>
  <c r="W309" i="10"/>
  <c r="W310" i="10"/>
  <c r="W311" i="10"/>
  <c r="W312" i="10"/>
  <c r="W313" i="10"/>
  <c r="W314" i="10"/>
  <c r="W315" i="10"/>
  <c r="W316" i="10"/>
  <c r="W317" i="10"/>
  <c r="W318" i="10"/>
  <c r="W319" i="10"/>
  <c r="W320" i="10"/>
  <c r="W321" i="10"/>
  <c r="W322" i="10"/>
  <c r="W323" i="10"/>
  <c r="W324" i="10"/>
  <c r="W325" i="10"/>
  <c r="W326" i="10"/>
  <c r="W327" i="10"/>
  <c r="W328" i="10"/>
  <c r="W329" i="10"/>
  <c r="W330" i="10"/>
  <c r="W331" i="10"/>
  <c r="W332" i="10"/>
  <c r="W333" i="10"/>
  <c r="W334" i="10"/>
  <c r="W335" i="10"/>
  <c r="W336" i="10"/>
  <c r="W337" i="10"/>
  <c r="W338" i="10"/>
  <c r="W339" i="10"/>
  <c r="W340" i="10"/>
  <c r="W341" i="10"/>
  <c r="W342" i="10"/>
  <c r="W343" i="10"/>
  <c r="W344" i="10"/>
  <c r="W345" i="10"/>
  <c r="W346" i="10"/>
  <c r="W347" i="10"/>
  <c r="W348" i="10"/>
  <c r="W349" i="10"/>
  <c r="W350" i="10"/>
  <c r="W351" i="10"/>
  <c r="W352" i="10"/>
  <c r="W353" i="10"/>
  <c r="W354" i="10"/>
  <c r="W355" i="10"/>
  <c r="W356" i="10"/>
  <c r="W357" i="10"/>
  <c r="W358" i="10"/>
  <c r="W359" i="10"/>
  <c r="W360" i="10"/>
  <c r="W361" i="10"/>
  <c r="W362" i="10"/>
  <c r="W363" i="10"/>
  <c r="W364" i="10"/>
  <c r="W365" i="10"/>
  <c r="W366" i="10"/>
  <c r="W367" i="10"/>
  <c r="W368" i="10"/>
  <c r="W369" i="10"/>
  <c r="W370" i="10"/>
  <c r="W371" i="10"/>
  <c r="W372" i="10"/>
  <c r="W373" i="10"/>
  <c r="W374" i="10"/>
  <c r="W375" i="10"/>
  <c r="W376" i="10"/>
  <c r="W377" i="10"/>
  <c r="W378" i="10"/>
  <c r="W379" i="10"/>
  <c r="W380" i="10"/>
  <c r="W381" i="10"/>
  <c r="W382" i="10"/>
  <c r="W383" i="10"/>
  <c r="W384" i="10"/>
  <c r="W385" i="10"/>
  <c r="W386" i="10"/>
  <c r="W387" i="10"/>
  <c r="W388" i="10"/>
  <c r="W389" i="10"/>
  <c r="W390" i="10"/>
  <c r="W391" i="10"/>
  <c r="W392" i="10"/>
  <c r="W393" i="10"/>
  <c r="W394" i="10"/>
  <c r="W395" i="10"/>
  <c r="W396" i="10"/>
  <c r="W397" i="10"/>
  <c r="W398" i="10"/>
  <c r="W399" i="10"/>
  <c r="W400" i="10"/>
  <c r="W401" i="10"/>
  <c r="W402" i="10"/>
  <c r="W403" i="10"/>
  <c r="W404" i="10"/>
  <c r="W405" i="10"/>
  <c r="W406" i="10"/>
  <c r="W407" i="10"/>
  <c r="W408" i="10"/>
  <c r="W409" i="10"/>
  <c r="W410" i="10"/>
  <c r="W411" i="10"/>
  <c r="W412" i="10"/>
  <c r="W413" i="10"/>
  <c r="W414" i="10"/>
  <c r="W415" i="10"/>
  <c r="W416" i="10"/>
  <c r="W417" i="10"/>
  <c r="W418" i="10"/>
  <c r="W419" i="10"/>
  <c r="W420" i="10"/>
  <c r="W421" i="10"/>
  <c r="W422" i="10"/>
  <c r="W423" i="10"/>
  <c r="W424" i="10"/>
  <c r="W425" i="10"/>
  <c r="W426" i="10"/>
  <c r="W427" i="10"/>
  <c r="W428" i="10"/>
  <c r="W429" i="10"/>
  <c r="W430" i="10"/>
  <c r="W431" i="10"/>
  <c r="W432" i="10"/>
  <c r="W433" i="10"/>
  <c r="W434" i="10"/>
  <c r="W435" i="10"/>
  <c r="W436" i="10"/>
  <c r="W437" i="10"/>
  <c r="W438" i="10"/>
  <c r="W439" i="10"/>
  <c r="W440" i="10"/>
  <c r="W441" i="10"/>
  <c r="W442" i="10"/>
  <c r="W443" i="10"/>
  <c r="W444" i="10"/>
  <c r="W445" i="10"/>
  <c r="W446" i="10"/>
  <c r="W447" i="10"/>
  <c r="W448" i="10"/>
  <c r="W449" i="10"/>
  <c r="W450" i="10"/>
  <c r="W451" i="10"/>
  <c r="W452" i="10"/>
  <c r="W453" i="10"/>
  <c r="W454" i="10"/>
  <c r="W455" i="10"/>
  <c r="W456" i="10"/>
  <c r="W457" i="10"/>
  <c r="W458" i="10"/>
  <c r="W459" i="10"/>
  <c r="W460" i="10"/>
  <c r="W461" i="10"/>
  <c r="W462" i="10"/>
  <c r="W463" i="10"/>
  <c r="W464" i="10"/>
  <c r="W465" i="10"/>
  <c r="W466" i="10"/>
  <c r="W467" i="10"/>
  <c r="W468" i="10"/>
  <c r="W469" i="10"/>
  <c r="W470" i="10"/>
  <c r="W471" i="10"/>
  <c r="W472" i="10"/>
  <c r="W473" i="10"/>
  <c r="W474" i="10"/>
  <c r="W475" i="10"/>
  <c r="W476" i="10"/>
  <c r="W477" i="10"/>
  <c r="W478" i="10"/>
  <c r="W479" i="10"/>
  <c r="W480" i="10"/>
  <c r="W481" i="10"/>
  <c r="W482" i="10"/>
  <c r="W483" i="10"/>
  <c r="W484" i="10"/>
  <c r="W485" i="10"/>
  <c r="W486" i="10"/>
  <c r="W487" i="10"/>
  <c r="W488" i="10"/>
  <c r="W489" i="10"/>
  <c r="W490" i="10"/>
  <c r="W491" i="10"/>
  <c r="W492" i="10"/>
  <c r="W493" i="10"/>
  <c r="W494" i="10"/>
  <c r="W495" i="10"/>
  <c r="W496" i="10"/>
  <c r="W497" i="10"/>
  <c r="W498" i="10"/>
  <c r="W499" i="10"/>
  <c r="W500" i="10"/>
  <c r="W501" i="10"/>
  <c r="W502" i="10"/>
  <c r="W503" i="10"/>
  <c r="W504" i="10"/>
  <c r="W505" i="10"/>
  <c r="W506" i="10"/>
  <c r="W507" i="10"/>
  <c r="W508" i="10"/>
  <c r="W509" i="10"/>
  <c r="W510" i="10"/>
  <c r="W511" i="10"/>
  <c r="W512" i="10"/>
  <c r="W513" i="10"/>
  <c r="W514" i="10"/>
  <c r="W515" i="10"/>
  <c r="W516" i="10"/>
  <c r="W517" i="10"/>
  <c r="W518" i="10"/>
  <c r="W519" i="10"/>
  <c r="W520" i="10"/>
  <c r="W521" i="10"/>
  <c r="W522" i="10"/>
  <c r="W523" i="10"/>
  <c r="W524" i="10"/>
  <c r="W525" i="10"/>
  <c r="W526" i="10"/>
  <c r="W527" i="10"/>
  <c r="W528" i="10"/>
  <c r="W529" i="10"/>
  <c r="W530" i="10"/>
  <c r="W531" i="10"/>
  <c r="W532" i="10"/>
  <c r="W533" i="10"/>
  <c r="W534" i="10"/>
  <c r="W535" i="10"/>
  <c r="W536" i="10"/>
  <c r="W537" i="10"/>
  <c r="W538" i="10"/>
  <c r="W539" i="10"/>
  <c r="W540" i="10"/>
  <c r="W541" i="10"/>
  <c r="W542" i="10"/>
  <c r="W543" i="10"/>
  <c r="W544" i="10"/>
  <c r="W545" i="10"/>
  <c r="W546" i="10"/>
  <c r="W547" i="10"/>
  <c r="W548" i="10"/>
  <c r="W549" i="10"/>
  <c r="W550" i="10"/>
  <c r="W551" i="10"/>
  <c r="W552" i="10"/>
  <c r="W553" i="10"/>
  <c r="W554" i="10"/>
  <c r="W555" i="10"/>
  <c r="W556" i="10"/>
  <c r="W557" i="10"/>
  <c r="W558" i="10"/>
  <c r="W559" i="10"/>
  <c r="W560" i="10"/>
  <c r="W561" i="10"/>
  <c r="W562" i="10"/>
  <c r="W563" i="10"/>
  <c r="W564" i="10"/>
  <c r="W565" i="10"/>
  <c r="W566" i="10"/>
  <c r="W567" i="10"/>
  <c r="W568" i="10"/>
  <c r="W569" i="10"/>
  <c r="W570" i="10"/>
  <c r="W571" i="10"/>
  <c r="W572" i="10"/>
  <c r="W573" i="10"/>
  <c r="W574" i="10"/>
  <c r="W575" i="10"/>
  <c r="W576" i="10"/>
  <c r="W577" i="10"/>
  <c r="W578" i="10"/>
  <c r="W579" i="10"/>
  <c r="W580" i="10"/>
  <c r="W581" i="10"/>
  <c r="W582" i="10"/>
  <c r="W583" i="10"/>
  <c r="W584" i="10"/>
  <c r="W585" i="10"/>
  <c r="W586" i="10"/>
  <c r="W587" i="10"/>
  <c r="W588" i="10"/>
  <c r="W589" i="10"/>
  <c r="W590" i="10"/>
  <c r="W591" i="10"/>
  <c r="W592" i="10"/>
  <c r="W593" i="10"/>
  <c r="W594" i="10"/>
  <c r="W595" i="10"/>
  <c r="W596" i="10"/>
  <c r="W597" i="10"/>
  <c r="W598" i="10"/>
  <c r="W599" i="10"/>
  <c r="W600" i="10"/>
  <c r="W601" i="10"/>
  <c r="W602" i="10"/>
  <c r="W603" i="10"/>
  <c r="W604" i="10"/>
  <c r="W605" i="10"/>
  <c r="W606" i="10"/>
  <c r="W607" i="10"/>
  <c r="W608" i="10"/>
  <c r="W609" i="10"/>
  <c r="W610" i="10"/>
  <c r="W611" i="10"/>
  <c r="W612" i="10"/>
  <c r="W613" i="10"/>
  <c r="W614" i="10"/>
  <c r="W615" i="10"/>
  <c r="W616" i="10"/>
  <c r="W617" i="10"/>
  <c r="W618" i="10"/>
  <c r="W619" i="10"/>
  <c r="W620" i="10"/>
  <c r="W621" i="10"/>
  <c r="W622" i="10"/>
  <c r="W623" i="10"/>
  <c r="W624" i="10"/>
  <c r="W625" i="10"/>
  <c r="W626" i="10"/>
  <c r="W627" i="10"/>
  <c r="W628" i="10"/>
  <c r="W629" i="10"/>
  <c r="W630" i="10"/>
  <c r="W631" i="10"/>
  <c r="W632" i="10"/>
  <c r="W633" i="10"/>
  <c r="W634" i="10"/>
  <c r="W635" i="10"/>
  <c r="W636" i="10"/>
  <c r="W637" i="10"/>
  <c r="W638" i="10"/>
  <c r="W639" i="10"/>
  <c r="W640" i="10"/>
  <c r="W641" i="10"/>
  <c r="W642" i="10"/>
  <c r="W643" i="10"/>
  <c r="W644" i="10"/>
  <c r="W645" i="10"/>
  <c r="W646" i="10"/>
  <c r="W647" i="10"/>
  <c r="W648" i="10"/>
  <c r="W649" i="10"/>
  <c r="W650" i="10"/>
  <c r="W651" i="10"/>
  <c r="W652" i="10"/>
  <c r="W653" i="10"/>
  <c r="W654" i="10"/>
  <c r="W655" i="10"/>
  <c r="W656" i="10"/>
  <c r="W657" i="10"/>
  <c r="W658" i="10"/>
  <c r="W659" i="10"/>
  <c r="W660" i="10"/>
  <c r="W661" i="10"/>
  <c r="W662" i="10"/>
  <c r="W663" i="10"/>
  <c r="W664" i="10"/>
  <c r="W665" i="10"/>
  <c r="W666" i="10"/>
  <c r="W667" i="10"/>
  <c r="W668" i="10"/>
  <c r="W669" i="10"/>
  <c r="W670" i="10"/>
  <c r="R313" i="10"/>
  <c r="B224" i="9"/>
  <c r="R287" i="10"/>
  <c r="B198" i="9"/>
  <c r="R268" i="10"/>
  <c r="B179" i="9"/>
  <c r="R259" i="10"/>
  <c r="B170" i="9"/>
  <c r="R158" i="10"/>
  <c r="B69" i="9"/>
  <c r="R110" i="10"/>
  <c r="B21" i="9"/>
  <c r="R102" i="10"/>
  <c r="B13" i="9"/>
  <c r="R368" i="10"/>
  <c r="B279" i="9"/>
  <c r="R155" i="10"/>
  <c r="B66" i="9"/>
  <c r="R153" i="10"/>
  <c r="B64" i="9"/>
  <c r="R291" i="10"/>
  <c r="B202" i="9"/>
  <c r="R232" i="10"/>
  <c r="B143" i="9"/>
  <c r="R217" i="10"/>
  <c r="B128" i="9"/>
  <c r="R209" i="10"/>
  <c r="B120" i="9"/>
  <c r="R201" i="10"/>
  <c r="B112" i="9"/>
  <c r="R193" i="10"/>
  <c r="B104" i="9"/>
  <c r="R185" i="10"/>
  <c r="B96" i="9"/>
  <c r="R177" i="10"/>
  <c r="B88" i="9"/>
  <c r="R169" i="10"/>
  <c r="B80" i="9"/>
  <c r="R160" i="10"/>
  <c r="B71" i="9"/>
  <c r="R137" i="10"/>
  <c r="B48" i="9"/>
  <c r="R128" i="10"/>
  <c r="B39" i="9"/>
  <c r="R105" i="10"/>
  <c r="B16" i="9"/>
  <c r="R96" i="10"/>
  <c r="B7" i="9"/>
  <c r="R168" i="10"/>
  <c r="B79" i="9"/>
  <c r="R145" i="10"/>
  <c r="B56" i="9"/>
  <c r="R136" i="10"/>
  <c r="B47" i="9"/>
  <c r="R113" i="10"/>
  <c r="B24" i="9"/>
  <c r="R104" i="10"/>
  <c r="B15" i="9"/>
  <c r="R283" i="10"/>
  <c r="B194" i="9"/>
  <c r="R163" i="10"/>
  <c r="B74" i="9"/>
  <c r="R131" i="10"/>
  <c r="B42" i="9"/>
  <c r="R99" i="10"/>
  <c r="B10" i="9"/>
  <c r="R307" i="10"/>
  <c r="B218" i="9"/>
  <c r="R243" i="10"/>
  <c r="B154" i="9"/>
  <c r="R227" i="10"/>
  <c r="B138" i="9"/>
  <c r="R161" i="10"/>
  <c r="B72" i="9"/>
  <c r="R152" i="10"/>
  <c r="B63" i="9"/>
  <c r="R129" i="10"/>
  <c r="B40" i="9"/>
  <c r="R120" i="10"/>
  <c r="B31" i="9"/>
  <c r="R97" i="10"/>
  <c r="B8" i="9"/>
  <c r="F13" i="20" l="1"/>
  <c r="F14" i="20" l="1"/>
  <c r="F15" i="20" l="1"/>
  <c r="F16" i="20" l="1"/>
</calcChain>
</file>

<file path=xl/comments1.xml><?xml version="1.0" encoding="utf-8"?>
<comments xmlns="http://schemas.openxmlformats.org/spreadsheetml/2006/main">
  <authors>
    <author>pablo alvarez</author>
  </authors>
  <commentList>
    <comment ref="R1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1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</t>
        </r>
      </text>
    </comment>
    <comment ref="S90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Allen ey al, 2006, p.43</t>
        </r>
      </text>
    </comment>
    <comment ref="R92" authorId="0">
      <text>
        <r>
          <rPr>
            <b/>
            <sz val="9"/>
            <color indexed="81"/>
            <rFont val="Tahoma"/>
            <family val="2"/>
          </rPr>
          <t>pablo alvarez:
SWAT:
Neitsch et al., 2009, 
equation 1:1.3.9
p. 43</t>
        </r>
      </text>
    </comment>
    <comment ref="S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SWAT:
Neitsch et al., 2009, 
equation 1:1.3.10
p. 43
Radiation term = (Rs*(1-albedo)-14)/20</t>
        </r>
      </text>
    </comment>
    <comment ref="W9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Wind speed at two meters, still missing from Zorn</t>
        </r>
      </text>
    </comment>
    <comment ref="G378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12minRain.csv
Ends on July 11th at 16:00, with 7mm rainfall</t>
        </r>
      </text>
    </comment>
  </commentList>
</comments>
</file>

<file path=xl/comments2.xml><?xml version="1.0" encoding="utf-8"?>
<comments xmlns="http://schemas.openxmlformats.org/spreadsheetml/2006/main">
  <authors>
    <author>pablo alvarez</author>
  </authors>
  <commentList>
    <comment ref="G22" authorId="0">
      <text>
        <r>
          <rPr>
            <b/>
            <sz val="9"/>
            <color indexed="81"/>
            <rFont val="Tahoma"/>
            <family val="2"/>
          </rPr>
          <t>pablo alvarez:</t>
        </r>
        <r>
          <rPr>
            <sz val="9"/>
            <color indexed="81"/>
            <rFont val="Tahoma"/>
            <family val="2"/>
          </rPr>
          <t xml:space="preserve">
Considers data from Alteck pluvio (after March 25th 2016), otherwise Zorn.
</t>
        </r>
      </text>
    </comment>
  </commentList>
</comments>
</file>

<file path=xl/sharedStrings.xml><?xml version="1.0" encoding="utf-8"?>
<sst xmlns="http://schemas.openxmlformats.org/spreadsheetml/2006/main" count="729" uniqueCount="474">
  <si>
    <t>Maps</t>
  </si>
  <si>
    <t>Ready</t>
  </si>
  <si>
    <t>False</t>
  </si>
  <si>
    <t>True</t>
  </si>
  <si>
    <t>Outlet</t>
  </si>
  <si>
    <t>Land-use</t>
  </si>
  <si>
    <t>Observation points ("tubes")</t>
  </si>
  <si>
    <t>Depth (per layer)</t>
  </si>
  <si>
    <t>Unit or data type</t>
  </si>
  <si>
    <t>Initial soil moisture (per layer)</t>
  </si>
  <si>
    <t>Background mass</t>
  </si>
  <si>
    <t>Clone map</t>
  </si>
  <si>
    <t>Background signature</t>
  </si>
  <si>
    <t>Applications-delta</t>
  </si>
  <si>
    <t>deltas</t>
  </si>
  <si>
    <t>Initial soil temp. (per layer)</t>
  </si>
  <si>
    <t>Time Series</t>
  </si>
  <si>
    <t>Rainfall</t>
  </si>
  <si>
    <t>Discharge</t>
  </si>
  <si>
    <t>Air temperature</t>
  </si>
  <si>
    <t>landuse.tss</t>
  </si>
  <si>
    <t>File name</t>
  </si>
  <si>
    <t>Landuse</t>
  </si>
  <si>
    <t>Columns = plot nums, Rows= timestep; cell values = crop type</t>
  </si>
  <si>
    <t>landuse timeseries</t>
  </si>
  <si>
    <t>time</t>
  </si>
  <si>
    <t>Created</t>
  </si>
  <si>
    <t>DEM (to get slope)</t>
  </si>
  <si>
    <t>dem_slope.map</t>
  </si>
  <si>
    <t>dem_ldd.map</t>
  </si>
  <si>
    <t>DEM (to get agricultural LDD)</t>
  </si>
  <si>
    <t>outlet.map</t>
  </si>
  <si>
    <t>clone.map</t>
  </si>
  <si>
    <t>landuse.map</t>
  </si>
  <si>
    <t>Tool (to generate layer)</t>
  </si>
  <si>
    <t>Strange values?</t>
  </si>
  <si>
    <t>Nutshell</t>
  </si>
  <si>
    <t>0, 1 (int)</t>
  </si>
  <si>
    <t>PCRaster</t>
  </si>
  <si>
    <t>Needed input / info</t>
  </si>
  <si>
    <t>.asc information (ArcGis)</t>
  </si>
  <si>
    <t>elevation (m)</t>
  </si>
  <si>
    <t>Poly-&gt;Rast-&gt;Ascii-&gt;.map</t>
  </si>
  <si>
    <t>ArcGis, Nutshell</t>
  </si>
  <si>
    <t>ug/m2</t>
  </si>
  <si>
    <t>na</t>
  </si>
  <si>
    <t xml:space="preserve">dem_slope.map -&gt; zero map  </t>
  </si>
  <si>
    <t>smetini.map</t>
  </si>
  <si>
    <t>deltaini.map</t>
  </si>
  <si>
    <t>Applications-mass (1st)</t>
  </si>
  <si>
    <t>Applications-mass (2nd)</t>
  </si>
  <si>
    <t>Applications-mass (3rd)</t>
  </si>
  <si>
    <t>ET0</t>
  </si>
  <si>
    <t>Geo-Timeseries</t>
  </si>
  <si>
    <t>mm, Oct '15 - Oct '16</t>
  </si>
  <si>
    <t>ZornDaily_Oct2015toJune2017.xlsx,</t>
  </si>
  <si>
    <t>Excel</t>
  </si>
  <si>
    <t xml:space="preserve">time (julian day)  </t>
  </si>
  <si>
    <t>rain (mm)</t>
  </si>
  <si>
    <t>01_ModelMissingValuesDischarge_MarchToJune.Rmd</t>
  </si>
  <si>
    <t>TotVol, MeanQ</t>
  </si>
  <si>
    <t>.tss</t>
  </si>
  <si>
    <t>ZornDaily</t>
  </si>
  <si>
    <t>SolarRadiation</t>
  </si>
  <si>
    <t>ZornDaily (assumed)</t>
  </si>
  <si>
    <t>MaxMinTemp</t>
  </si>
  <si>
    <t>MinMinTemp</t>
  </si>
  <si>
    <t>J/cm2/day</t>
  </si>
  <si>
    <t>See R script; 0.0_BEACH_HydroData.pdf</t>
  </si>
  <si>
    <t>temp (C)</t>
  </si>
  <si>
    <t>Crop-code (int): "landCode"</t>
  </si>
  <si>
    <t>Calibration</t>
  </si>
  <si>
    <t>Table de base (cf envoi concepteur Beach)</t>
  </si>
  <si>
    <t>Type d'occupation du sol</t>
  </si>
  <si>
    <t>Croptype</t>
  </si>
  <si>
    <t>Sowing year</t>
  </si>
  <si>
    <t>Sowing month</t>
  </si>
  <si>
    <t>Sowing day</t>
  </si>
  <si>
    <t>length of initial stage of crop growth period (day)</t>
  </si>
  <si>
    <t>development stage of crop growth period (day)</t>
  </si>
  <si>
    <t>mid-season stage of crop growth period (day)</t>
  </si>
  <si>
    <t>late season stage of crop growth period (day)</t>
  </si>
  <si>
    <t>basal crop coefficient at the initial stage</t>
  </si>
  <si>
    <t>basal crop coefficient at the mid-season stage</t>
  </si>
  <si>
    <t>basal crop coefficient at the late season stage</t>
  </si>
  <si>
    <t>maximum leaf area index (m2/m2)</t>
  </si>
  <si>
    <t>light use efficiency</t>
  </si>
  <si>
    <t>crop height (m)</t>
  </si>
  <si>
    <t>maximum root depth (m)</t>
  </si>
  <si>
    <t>fraction of total available soil water content that can be depleted from the root zone before moisture stress occurs [0-1]</t>
  </si>
  <si>
    <t>saturated moisture content of the surface layer (m3/m3)</t>
  </si>
  <si>
    <t>Field capacity moisture content at the surface layer (m3/m3)</t>
  </si>
  <si>
    <t>saturated moisture content of the second layer (m3/m3)</t>
  </si>
  <si>
    <t>field capacity moisture content of the second layer (m3/m3)</t>
  </si>
  <si>
    <t>wilting point moisture content (m3/m3)</t>
  </si>
  <si>
    <t>saturated hydraulic conductivity of surface layer (mm/day)</t>
  </si>
  <si>
    <t>saturated hydraulic conductivity of the second layer (mm/day)</t>
  </si>
  <si>
    <t>SCS curve number value for antecedent moisture condition II</t>
  </si>
  <si>
    <t>Table modifiée pour notre usage</t>
  </si>
  <si>
    <t>landuse = {"Corn": 1, "Wheat": 2, "Oats": 3, "Alfalfa": 4, "Beet": 5,</t>
  </si>
  <si>
    <t xml:space="preserve">               "Greenery": 6, "Dirt Road": 7, "Grass Road": 8, "Paved Road": 9, "Ditch": 10,</t>
  </si>
  <si>
    <t xml:space="preserve">               "Fallow": 11, "Hedge": 12, "Orchard": 13}</t>
  </si>
  <si>
    <t>landuse</t>
  </si>
  <si>
    <t>sow_yy</t>
  </si>
  <si>
    <t>sow_mm</t>
  </si>
  <si>
    <t>sow_dd</t>
  </si>
  <si>
    <t>len_dev_stage</t>
  </si>
  <si>
    <t>len_mid_stage</t>
  </si>
  <si>
    <t>crop_type</t>
  </si>
  <si>
    <t>len_end_stage</t>
  </si>
  <si>
    <t>len_grow_stage_ini</t>
  </si>
  <si>
    <t>kcb_ini</t>
  </si>
  <si>
    <t>kcb_mid</t>
  </si>
  <si>
    <t>kcb_end</t>
  </si>
  <si>
    <t>max_LAI</t>
  </si>
  <si>
    <t>mu</t>
  </si>
  <si>
    <t>max_height</t>
  </si>
  <si>
    <t>max_root_depth</t>
  </si>
  <si>
    <t>p_tab</t>
  </si>
  <si>
    <t>theta_sat_z0z1</t>
  </si>
  <si>
    <t>theta_fcap_z0z1</t>
  </si>
  <si>
    <t>theta_sat_z2</t>
  </si>
  <si>
    <t>theta_fcap_z2</t>
  </si>
  <si>
    <t>theta_wp</t>
  </si>
  <si>
    <t>k_sat_z0z1</t>
  </si>
  <si>
    <t>k_sat_z2</t>
  </si>
  <si>
    <t>Corn</t>
  </si>
  <si>
    <t>VE +  V1-V5</t>
  </si>
  <si>
    <t>V6-V8</t>
  </si>
  <si>
    <t>V12-VT</t>
  </si>
  <si>
    <t>4-6 weeks</t>
  </si>
  <si>
    <t>6-8 weeks</t>
  </si>
  <si>
    <t>9-10 weeks</t>
  </si>
  <si>
    <t>Time since VE</t>
  </si>
  <si>
    <t>V9-V11</t>
  </si>
  <si>
    <t>0-4 weeks</t>
  </si>
  <si>
    <t>Days</t>
  </si>
  <si>
    <t>http://www.channel.com/agronomics/Documents/AgronomicContentPDF/GrowthStages%20GuidesChannel.pdf</t>
  </si>
  <si>
    <t>Stage</t>
  </si>
  <si>
    <t>E + DR</t>
  </si>
  <si>
    <t>Spring</t>
  </si>
  <si>
    <t>Winter</t>
  </si>
  <si>
    <t xml:space="preserve">Wheat type: </t>
  </si>
  <si>
    <t>Time since Emergence (days)</t>
  </si>
  <si>
    <t>TS + FN</t>
  </si>
  <si>
    <t>E=emergence; DR=double ridge appearance; TS=terminal spikelet initiation; FN+First node; HD=heading; A=anthesis; BGF=beginning of grainfilling period; PM=physiological maturity;</t>
  </si>
  <si>
    <t>HD + A</t>
  </si>
  <si>
    <t>BGF + PM</t>
  </si>
  <si>
    <t>See script: croptable.py</t>
  </si>
  <si>
    <t xml:space="preserve">http://www.fao.org/docrep/006/y4011e/y4011e06.htm </t>
  </si>
  <si>
    <t>Beet</t>
  </si>
  <si>
    <t xml:space="preserve">http://www.fao.org/land-water/databases-and-software/crop-information/sugarbeet/en/ </t>
  </si>
  <si>
    <t>Assumed for USA, plantdate: April</t>
  </si>
  <si>
    <t>Initial</t>
  </si>
  <si>
    <t>Crop Dev</t>
  </si>
  <si>
    <t>Mid-season</t>
  </si>
  <si>
    <t>Late</t>
  </si>
  <si>
    <t>Root Depth (m)</t>
  </si>
  <si>
    <t xml:space="preserve">http://www.fao.org/land-water/databases-and-software/crop-information/maize/en/ </t>
  </si>
  <si>
    <t xml:space="preserve">p_tab (-) (depletion) </t>
  </si>
  <si>
    <t>Kc (-) (crop coefficient)</t>
  </si>
  <si>
    <t>Wheat secondary source</t>
  </si>
  <si>
    <t xml:space="preserve">http://www.fao.org/land-water/databases-and-software/crop-information/wheat/en/ </t>
  </si>
  <si>
    <t>Corn - Secondary Source:</t>
  </si>
  <si>
    <t>Values used</t>
  </si>
  <si>
    <t xml:space="preserve">Wheat (winter): </t>
  </si>
  <si>
    <t>Total</t>
  </si>
  <si>
    <t>green LAI</t>
  </si>
  <si>
    <t>https://cereals.ahdb.org.uk/media/185687/g66-wheat-growth-guide.pdf</t>
  </si>
  <si>
    <t xml:space="preserve">Max LAI: </t>
  </si>
  <si>
    <t>http://www.fao.org/docrep/016/i2800e/i2800e06.pdf</t>
  </si>
  <si>
    <t>https://hal.archives-ouvertes.fr/hal-00885846/document</t>
  </si>
  <si>
    <t>Max LAI:</t>
  </si>
  <si>
    <t xml:space="preserve"> @Andrieu1997</t>
  </si>
  <si>
    <t>Light Use eff:</t>
  </si>
  <si>
    <t>3.3 -3.8 g/MJ</t>
  </si>
  <si>
    <t xml:space="preserve"> 1.8 g/MJ</t>
  </si>
  <si>
    <t>1.5  g/MJ</t>
  </si>
  <si>
    <t xml:space="preserve"> @Cannell1988</t>
  </si>
  <si>
    <t>Light Use Efficiency and Woody Biomass Production of Poplar and Willow</t>
  </si>
  <si>
    <t>Radiation Use Efficiency (g / MJ)</t>
  </si>
  <si>
    <t>http://forestry.oxfordjournals.org/</t>
  </si>
  <si>
    <t>Cannell1988:</t>
  </si>
  <si>
    <t>max height:</t>
  </si>
  <si>
    <t xml:space="preserve"> @Sylvester-Bradley2015</t>
  </si>
  <si>
    <t xml:space="preserve"> @Lindquist1999</t>
  </si>
  <si>
    <t xml:space="preserve"> @quick search</t>
  </si>
  <si>
    <t>field measurement</t>
  </si>
  <si>
    <t>Max height:</t>
  </si>
  <si>
    <t>2.43 m</t>
  </si>
  <si>
    <t>0.79 m</t>
  </si>
  <si>
    <t xml:space="preserve"> 0.55 m</t>
  </si>
  <si>
    <t>Issue</t>
  </si>
  <si>
    <t>Method for estimating biomass_cover (CV) might be incorrect</t>
  </si>
  <si>
    <t>Relevant function</t>
  </si>
  <si>
    <t>getBiomassCover()</t>
  </si>
  <si>
    <t>Doubt</t>
  </si>
  <si>
    <t>CV is an input parameter in SWAT, to: (a) calculate the soil cover index and (b) to calculate the bcv paramter used in soil temperature calculations (eq. 1:1.3.11)</t>
  </si>
  <si>
    <t>Potential problems</t>
  </si>
  <si>
    <t xml:space="preserve">bcv values are not 0 with bare soils, and not close to 1 when soil is fully covered. </t>
  </si>
  <si>
    <t>TODO</t>
  </si>
  <si>
    <t>Check bcv.tss against soil cover fraction</t>
  </si>
  <si>
    <t>Model_Boundary</t>
  </si>
  <si>
    <t>CumDiff</t>
  </si>
  <si>
    <t>Difference</t>
  </si>
  <si>
    <t>Evaluation Zorn vs. Alteck Pluvio</t>
  </si>
  <si>
    <t>C</t>
  </si>
  <si>
    <t>mm</t>
  </si>
  <si>
    <t>Date</t>
  </si>
  <si>
    <t>Jdays</t>
  </si>
  <si>
    <r>
      <t xml:space="preserve">Radiation Term </t>
    </r>
    <r>
      <rPr>
        <i/>
        <sz val="11"/>
        <color theme="1"/>
        <rFont val="Calibri"/>
        <family val="2"/>
      </rPr>
      <t>ԑ</t>
    </r>
  </si>
  <si>
    <t>T_bare.tss</t>
  </si>
  <si>
    <t>etp0.tss</t>
  </si>
  <si>
    <t>airTemp.tss</t>
  </si>
  <si>
    <t>rain.tss</t>
  </si>
  <si>
    <t>Source for BEACH begins here, copy into own .tss file.</t>
  </si>
  <si>
    <t>Albedo soil</t>
  </si>
  <si>
    <t>&lt;- simulated years days for Alteck'16</t>
  </si>
  <si>
    <t>&lt;- mean from 2014 &amp; 2015 (no data yet for 2016)</t>
  </si>
  <si>
    <t>See below for Julian Day 1!</t>
  </si>
  <si>
    <t>Pluvio</t>
  </si>
  <si>
    <t>AlteckDaily</t>
  </si>
  <si>
    <t>JulianDays</t>
  </si>
  <si>
    <t>Solar radiation [joules cm-2 day-1]</t>
  </si>
  <si>
    <t>ETPGRILLE</t>
  </si>
  <si>
    <t>Mean temperature (24 hourly values)</t>
  </si>
  <si>
    <t xml:space="preserve">Rainfall </t>
  </si>
  <si>
    <t>DATE</t>
  </si>
  <si>
    <t>POSTE</t>
  </si>
  <si>
    <t>ET0.tss</t>
  </si>
  <si>
    <t>"ET0", 2015</t>
  </si>
  <si>
    <t>"Rain", 2015</t>
  </si>
  <si>
    <t>"AirTemp", 2015</t>
  </si>
  <si>
    <t>"BareSoilTemp", 2015</t>
  </si>
  <si>
    <t>ET0 (mm)</t>
  </si>
  <si>
    <t>Layon!</t>
  </si>
  <si>
    <t>U2.tss</t>
  </si>
  <si>
    <t>Missing data</t>
  </si>
  <si>
    <t>U2 (m/s)</t>
  </si>
  <si>
    <t>RHmin</t>
  </si>
  <si>
    <t>CropTable</t>
  </si>
  <si>
    <t xml:space="preserve"> - MaxLAI: (Hedge, Orchards, Grass Roads)</t>
  </si>
  <si>
    <t xml:space="preserve"> - </t>
  </si>
  <si>
    <t>Mass balance computations might be incorrect.</t>
  </si>
  <si>
    <t># Applied mg on catchment
        appl_catch_mg = accuflux(self.ldd, mass_applied)</t>
  </si>
  <si>
    <t>Check:
result = upstream(self.ldd_subs,  value)</t>
  </si>
  <si>
    <t>When computing mass balances, the whole catchment is calculated with accuflux. Check if this is the same result as in with "catchment()" or "upstream()" function</t>
  </si>
  <si>
    <t xml:space="preserve">Wind speed </t>
  </si>
  <si>
    <t>m/s</t>
  </si>
  <si>
    <t>J/m2</t>
  </si>
  <si>
    <t>Wind speed (U2.tss)</t>
  </si>
  <si>
    <t>Min Humid (RHmin.tss)</t>
  </si>
  <si>
    <t>RHmin.tss</t>
  </si>
  <si>
    <t>%</t>
  </si>
  <si>
    <t>Min Humididty</t>
  </si>
  <si>
    <t>"WindSpeed", 2015</t>
  </si>
  <si>
    <t>"Min humidity", 2015</t>
  </si>
  <si>
    <t>minAirTemp</t>
  </si>
  <si>
    <t>maxAirTemp</t>
  </si>
  <si>
    <t>solarRad</t>
  </si>
  <si>
    <t>&lt;- input tss for model</t>
  </si>
  <si>
    <t>which generates the table automatically loading it into the model version folder</t>
  </si>
  <si>
    <t xml:space="preserve"> subsurface flow coefficient</t>
  </si>
  <si>
    <t xml:space="preserve"> drainage coefficient</t>
  </si>
  <si>
    <t xml:space="preserve"> coefficient to calibrate Ksat1</t>
  </si>
  <si>
    <t xml:space="preserve"> coefficient to calibrate Ksat2</t>
  </si>
  <si>
    <t xml:space="preserve"> coefficient of declining LAI in end stage</t>
  </si>
  <si>
    <t xml:space="preserve">c1 </t>
  </si>
  <si>
    <t xml:space="preserve">c2 </t>
  </si>
  <si>
    <t xml:space="preserve">drain_coef </t>
  </si>
  <si>
    <t xml:space="preserve">s1 </t>
  </si>
  <si>
    <t xml:space="preserve">s2 </t>
  </si>
  <si>
    <t xml:space="preserve">k </t>
  </si>
  <si>
    <t>Volatilization</t>
  </si>
  <si>
    <t>Sorption</t>
  </si>
  <si>
    <t>Physical</t>
  </si>
  <si>
    <t>Degradation</t>
  </si>
  <si>
    <t>Isotopes</t>
  </si>
  <si>
    <t xml:space="preserve"> not used (second layer)</t>
  </si>
  <si>
    <t xml:space="preserve"> Soil bulk density (g/cm^3)</t>
  </si>
  <si>
    <t xml:space="preserve"> Organic Carbon in soil without grass (kg/kg)</t>
  </si>
  <si>
    <t xml:space="preserve"> ml/g</t>
  </si>
  <si>
    <t xml:space="preserve"> S-met (days)</t>
  </si>
  <si>
    <t xml:space="preserve"> Temp.  reference</t>
  </si>
  <si>
    <t xml:space="preserve"> Need to find a correct value for 'B', exponent in moisture dependency (Dairon)</t>
  </si>
  <si>
    <t xml:space="preserve"> VPDB</t>
  </si>
  <si>
    <t xml:space="preserve"> 1 is no fractionation</t>
  </si>
  <si>
    <t xml:space="preserve">p_b </t>
  </si>
  <si>
    <t xml:space="preserve">f_oc </t>
  </si>
  <si>
    <t xml:space="preserve">k_oc </t>
  </si>
  <si>
    <t xml:space="preserve">k_h </t>
  </si>
  <si>
    <t xml:space="preserve">dt_50_ref </t>
  </si>
  <si>
    <t xml:space="preserve">temp_ref </t>
  </si>
  <si>
    <t xml:space="preserve">beta_temperature </t>
  </si>
  <si>
    <t xml:space="preserve">alpha_temperature </t>
  </si>
  <si>
    <t xml:space="preserve">r_standard </t>
  </si>
  <si>
    <t xml:space="preserve">alpha_iso </t>
  </si>
  <si>
    <t>Variable</t>
  </si>
  <si>
    <t>Value</t>
  </si>
  <si>
    <t xml:space="preserve">Description &amp; Notes </t>
  </si>
  <si>
    <t>Section</t>
  </si>
  <si>
    <t>Cells to copy to csv</t>
  </si>
  <si>
    <t xml:space="preserve"> </t>
  </si>
  <si>
    <t>Crop table</t>
  </si>
  <si>
    <t>Hydrology</t>
  </si>
  <si>
    <t>s0, s1</t>
  </si>
  <si>
    <t>Percolation coefficients</t>
  </si>
  <si>
    <t>c0, c1, c2</t>
  </si>
  <si>
    <t>Lateral flow coefficients</t>
  </si>
  <si>
    <t>Regulates</t>
  </si>
  <si>
    <t>Percolation</t>
  </si>
  <si>
    <t>Ksat evolution (first two layers)</t>
  </si>
  <si>
    <t>Ksat0(t), Ksat1(t)</t>
  </si>
  <si>
    <t>Moisture boundary conditions</t>
  </si>
  <si>
    <t>Water transport, degradation</t>
  </si>
  <si>
    <t>Pesticides</t>
  </si>
  <si>
    <t>Description</t>
  </si>
  <si>
    <t>α</t>
  </si>
  <si>
    <t>Isotope alpha</t>
  </si>
  <si>
    <t>Signature</t>
  </si>
  <si>
    <t>DT50ref</t>
  </si>
  <si>
    <t>Reference DT50 values</t>
  </si>
  <si>
    <t>k_sor</t>
  </si>
  <si>
    <t>Sorption degradation factor</t>
  </si>
  <si>
    <t>Degradation dissolved pest.</t>
  </si>
  <si>
    <t>Degradation of sorbed pest.</t>
  </si>
  <si>
    <t>β</t>
  </si>
  <si>
    <r>
      <t>F</t>
    </r>
    <r>
      <rPr>
        <vertAlign val="subscript"/>
        <sz val="11"/>
        <color theme="1"/>
        <rFont val="Calibri"/>
        <family val="2"/>
        <scheme val="minor"/>
      </rPr>
      <t>θ</t>
    </r>
    <r>
      <rPr>
        <sz val="11"/>
        <color theme="1"/>
        <rFont val="Calibri"/>
        <family val="2"/>
        <scheme val="minor"/>
      </rPr>
      <t>(B-exponent)</t>
    </r>
  </si>
  <si>
    <t>moisture dep. degradation function</t>
  </si>
  <si>
    <t>Percolation (&amp; artificial drainage)</t>
  </si>
  <si>
    <t>Lateral flow (&amp; artificial drainage)</t>
  </si>
  <si>
    <t>CN-soil types on catchment</t>
  </si>
  <si>
    <t>A standard value per 1 of 8 possible combinations</t>
  </si>
  <si>
    <t>Runoff</t>
  </si>
  <si>
    <t>Uncertainty ranges</t>
  </si>
  <si>
    <t>Define range based on Ksat modelling from Van Dijk.</t>
  </si>
  <si>
    <t>Kfilm</t>
  </si>
  <si>
    <t>Mass transfer to runoff</t>
  </si>
  <si>
    <t>Outlet realizations</t>
  </si>
  <si>
    <t xml:space="preserve">θsat   </t>
  </si>
  <si>
    <t>0.2 - 0.6 (Porosity tested in Lefrancq)</t>
  </si>
  <si>
    <t>θwp, θfc</t>
  </si>
  <si>
    <t>Kd</t>
  </si>
  <si>
    <t>Partitioning coefficient</t>
  </si>
  <si>
    <t>Sorption amount, degradation in sorption</t>
  </si>
  <si>
    <t>p_b</t>
  </si>
  <si>
    <t>Soil bulk density</t>
  </si>
  <si>
    <t>Infiltration rate tested in Lefrancq: 0 - 10**-4  m/s</t>
  </si>
  <si>
    <t>0 - 10**-1 m3/Kg (tested in Lefrancq)</t>
  </si>
  <si>
    <t>1200 - 1800 Kg/m3 (tested in Lefrancq)</t>
  </si>
  <si>
    <t>0 - 10**-3 m/s (tested in Lefrancq)</t>
  </si>
  <si>
    <t>Study soil ranges based on 2012 samples.</t>
  </si>
  <si>
    <t>Based on ranges observed in the lab, plus some margin.</t>
  </si>
  <si>
    <t>Check databases….</t>
  </si>
  <si>
    <t>Original Values</t>
  </si>
  <si>
    <t>mm/h</t>
  </si>
  <si>
    <t>mm/day</t>
  </si>
  <si>
    <t>CN2 - Group Soil</t>
  </si>
  <si>
    <t>B</t>
  </si>
  <si>
    <t>Ksat + 20%</t>
  </si>
  <si>
    <t>drain_coeff</t>
  </si>
  <si>
    <t>Effevtive adjustment to Ksat</t>
  </si>
  <si>
    <t>Markers</t>
  </si>
  <si>
    <t>Composites</t>
  </si>
  <si>
    <t>x</t>
  </si>
  <si>
    <t>ksat timeseries</t>
  </si>
  <si>
    <t>Fallow Grp.B</t>
  </si>
  <si>
    <t>Wheat: 2</t>
  </si>
  <si>
    <t>Corn: 1</t>
  </si>
  <si>
    <t>Beet: 5</t>
  </si>
  <si>
    <t>*</t>
  </si>
  <si>
    <t xml:space="preserve">R_gas </t>
  </si>
  <si>
    <t>activation_e</t>
  </si>
  <si>
    <t>KJ/mol/Kelvin Gas constant in Arrhenius equation</t>
  </si>
  <si>
    <t>KJ/mol - activation energy (geeneral value)</t>
  </si>
  <si>
    <t xml:space="preserve"> Need to confirm units Ea = 54 KJ/mol; R = 8.314 J/mol/Kelvin</t>
  </si>
  <si>
    <t>Tref</t>
  </si>
  <si>
    <t>K</t>
  </si>
  <si>
    <t>Tsmp</t>
  </si>
  <si>
    <t>k_cp</t>
  </si>
  <si>
    <t>molar</t>
  </si>
  <si>
    <t>Molar mass, S-met</t>
  </si>
  <si>
    <t xml:space="preserve"> Henry's constant @ 20 C (dimensionless) - Met, https://www.gsi-net.com</t>
  </si>
  <si>
    <t xml:space="preserve">Henry constant in mol/(L atm) - Met,  Feigenbrugel et al., 2004 </t>
  </si>
  <si>
    <t>Y_1</t>
  </si>
  <si>
    <t>z0</t>
  </si>
  <si>
    <t>z1</t>
  </si>
  <si>
    <t>z2</t>
  </si>
  <si>
    <t>Range</t>
  </si>
  <si>
    <t>Relevance</t>
  </si>
  <si>
    <t>Yes</t>
  </si>
  <si>
    <t>No</t>
  </si>
  <si>
    <t>γ</t>
  </si>
  <si>
    <t>s</t>
  </si>
  <si>
    <r>
      <t>c</t>
    </r>
    <r>
      <rPr>
        <vertAlign val="subscript"/>
        <sz val="11"/>
        <color theme="1"/>
        <rFont val="Calibri"/>
        <family val="2"/>
        <scheme val="minor"/>
      </rPr>
      <t>LF</t>
    </r>
  </si>
  <si>
    <r>
      <t>θ</t>
    </r>
    <r>
      <rPr>
        <vertAlign val="subscript"/>
        <sz val="11"/>
        <color theme="1"/>
        <rFont val="Calibri"/>
        <family val="2"/>
      </rPr>
      <t>wp</t>
    </r>
  </si>
  <si>
    <r>
      <t>θ</t>
    </r>
    <r>
      <rPr>
        <vertAlign val="subscript"/>
        <sz val="11"/>
        <color theme="1"/>
        <rFont val="Calibri"/>
        <family val="2"/>
        <scheme val="minor"/>
      </rPr>
      <t>fc</t>
    </r>
  </si>
  <si>
    <r>
      <t>θ</t>
    </r>
    <r>
      <rPr>
        <vertAlign val="subscript"/>
        <sz val="11"/>
        <color theme="1"/>
        <rFont val="Calibri"/>
        <family val="2"/>
      </rPr>
      <t xml:space="preserve">sat  </t>
    </r>
    <r>
      <rPr>
        <sz val="11"/>
        <color theme="1"/>
        <rFont val="Calibri"/>
        <family val="2"/>
      </rPr>
      <t xml:space="preserve"> </t>
    </r>
  </si>
  <si>
    <r>
      <t>c</t>
    </r>
    <r>
      <rPr>
        <vertAlign val="subscript"/>
        <sz val="11"/>
        <color theme="1"/>
        <rFont val="Calibri"/>
        <family val="2"/>
        <scheme val="minor"/>
      </rPr>
      <t>ADR</t>
    </r>
  </si>
  <si>
    <t>0 - 1</t>
  </si>
  <si>
    <t>Num params</t>
  </si>
  <si>
    <t>Parameter count</t>
  </si>
  <si>
    <t>All processes</t>
  </si>
  <si>
    <t>Latflow</t>
  </si>
  <si>
    <t>Artificial drain</t>
  </si>
  <si>
    <t>Mobilizes water above field capacity</t>
  </si>
  <si>
    <r>
      <t xml:space="preserve">Adjusted as: … γ ∙  log10(s </t>
    </r>
    <r>
      <rPr>
        <sz val="11"/>
        <color theme="1"/>
        <rFont val="Calibri"/>
        <family val="2"/>
      </rPr>
      <t xml:space="preserve">∙ </t>
    </r>
    <r>
      <rPr>
        <sz val="11"/>
        <color theme="1"/>
        <rFont val="Calibri"/>
        <family val="2"/>
        <scheme val="minor"/>
      </rPr>
      <t>Ksat) …</t>
    </r>
  </si>
  <si>
    <t>Present in most formalisms</t>
  </si>
  <si>
    <t>"</t>
  </si>
  <si>
    <t>0 - 0.61</t>
  </si>
  <si>
    <t>0 - 0.40</t>
  </si>
  <si>
    <t>0 - 0.10</t>
  </si>
  <si>
    <t>thsat</t>
  </si>
  <si>
    <t>thfc</t>
  </si>
  <si>
    <t>thwp</t>
  </si>
  <si>
    <t>gamma</t>
  </si>
  <si>
    <t>clf</t>
  </si>
  <si>
    <t>cadr</t>
  </si>
  <si>
    <t>Ksat could range from: 3.12 to 643 mm/day</t>
  </si>
  <si>
    <t>So, min could be nomalized by max to:</t>
  </si>
  <si>
    <t>y_3 = Mean delta at the outlet (ibid)</t>
  </si>
  <si>
    <t>y_4 = Mean top soil concentrations (ibid)</t>
  </si>
  <si>
    <t>y_5 = Mean top soil delta (ibid)</t>
  </si>
  <si>
    <t>y_1a = Mean daily discharge (for entire simulation year, where there is data available)</t>
  </si>
  <si>
    <t>y_1b = Cumulative daily discharge (for entire simulation year, where there is data available)</t>
  </si>
  <si>
    <t>y_1c = Final Nash - Discharge</t>
  </si>
  <si>
    <t>y_2a = Mean concentration at the outlet (ibid)</t>
  </si>
  <si>
    <t>y_2c = Mean concentration at the outlet (ibid)</t>
  </si>
  <si>
    <t>y_6 = Total mass loss from top soils</t>
  </si>
  <si>
    <t>y_2 = Total mass discharged at the outlet (ibid)</t>
  </si>
  <si>
    <t>y_7 = Nash soil concentrations</t>
  </si>
  <si>
    <t>y_8 = Nash soil delta</t>
  </si>
  <si>
    <t>jd_sim &lt; jd_plant</t>
  </si>
  <si>
    <t>jd_sim &lt; jd_dev</t>
  </si>
  <si>
    <t>jd_sim &lt; jd_mid</t>
  </si>
  <si>
    <t>kcb_ini + (jd_sim - jd_dev) / len_dev_stage * (kcb_mid - kcb_ini)</t>
  </si>
  <si>
    <t>kcb1 =</t>
  </si>
  <si>
    <t>max(kcb_ini, scalar(0.15))  # Kcb_min</t>
  </si>
  <si>
    <t xml:space="preserve">kcb_ini = </t>
  </si>
  <si>
    <t>jd_sim &lt; jd_late</t>
  </si>
  <si>
    <t>jd_sim &lt; jd_end</t>
  </si>
  <si>
    <t>kcb_mid + (jd_sim - jd_late) / len_end_stage * (kcb_end - kcb_mid)</t>
  </si>
  <si>
    <t>jd_plant</t>
  </si>
  <si>
    <t>if yy = 0</t>
  </si>
  <si>
    <t>JDays</t>
  </si>
  <si>
    <r>
      <t>landuse = {</t>
    </r>
    <r>
      <rPr>
        <sz val="11"/>
        <color rgb="FFB3CB74"/>
        <rFont val="Courier New"/>
        <family val="3"/>
      </rPr>
      <t>"Corn"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"Wheat"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"Oats"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3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"Alfalfa"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4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"Beet"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5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</si>
  <si>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"Greenery"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6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"Dirt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7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"Grass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8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"Paved Road"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9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"Ditch"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10</t>
    </r>
    <r>
      <rPr>
        <sz val="11"/>
        <color rgb="FFD78B40"/>
        <rFont val="Courier New"/>
        <family val="3"/>
      </rPr>
      <t>,</t>
    </r>
  </si>
  <si>
    <r>
      <t xml:space="preserve">           </t>
    </r>
    <r>
      <rPr>
        <sz val="11"/>
        <color rgb="FFB3CB74"/>
        <rFont val="Courier New"/>
        <family val="3"/>
      </rPr>
      <t>"Fallow"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11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"Hedge"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12</t>
    </r>
    <r>
      <rPr>
        <sz val="11"/>
        <color rgb="FFD78B40"/>
        <rFont val="Courier New"/>
        <family val="3"/>
      </rPr>
      <t xml:space="preserve">, </t>
    </r>
    <r>
      <rPr>
        <sz val="11"/>
        <color rgb="FFB3CB74"/>
        <rFont val="Courier New"/>
        <family val="3"/>
      </rPr>
      <t>"Orchard"</t>
    </r>
    <r>
      <rPr>
        <sz val="11"/>
        <color rgb="FFB7C4D1"/>
        <rFont val="Courier New"/>
        <family val="3"/>
      </rPr>
      <t xml:space="preserve">: </t>
    </r>
    <r>
      <rPr>
        <sz val="11"/>
        <color rgb="FF7AA8C7"/>
        <rFont val="Courier New"/>
        <family val="3"/>
      </rPr>
      <t>13</t>
    </r>
    <r>
      <rPr>
        <sz val="11"/>
        <color rgb="FFB7C4D1"/>
        <rFont val="Courier New"/>
        <family val="3"/>
      </rPr>
      <t>}</t>
    </r>
  </si>
  <si>
    <t>height timeseries</t>
  </si>
  <si>
    <t>Numers == Columns.</t>
  </si>
  <si>
    <t>coverprct timeseries</t>
  </si>
  <si>
    <t>rootdepth timeseries</t>
  </si>
  <si>
    <t>thetaSat timeseries</t>
  </si>
  <si>
    <t>thetaFC timeseries</t>
  </si>
  <si>
    <t>fc_adj</t>
  </si>
  <si>
    <t>* Needed to adjust (lower) FC, otherwise no catchment movement</t>
  </si>
  <si>
    <t>Top layers, are now modelled via Paul's v. Dijk</t>
  </si>
  <si>
    <t>saturated hydraulic conductivity of the bottom layers (mm/day)</t>
  </si>
  <si>
    <t>CN2_A</t>
  </si>
  <si>
    <t>Soil Groups</t>
  </si>
  <si>
    <t>A</t>
  </si>
  <si>
    <t>CN2_B</t>
  </si>
  <si>
    <t>CN2_C</t>
  </si>
  <si>
    <t>old Crop table columns</t>
  </si>
  <si>
    <t>CN2_D</t>
  </si>
  <si>
    <t>D</t>
  </si>
  <si>
    <t>tau = 0.0866 * exp(gamma * log10(s * k_sat)</t>
  </si>
  <si>
    <t>kr =theta - .3WP / FC - .3WP</t>
  </si>
  <si>
    <t>theta =</t>
  </si>
  <si>
    <t>FC =</t>
  </si>
  <si>
    <t>WP =</t>
  </si>
  <si>
    <t>ks_layer = (theta[layer] - theta_wp) / (theta_critical_layer - theta_wp))</t>
  </si>
  <si>
    <t>theta_critical_layer = theta_wp + (1 - depletable_water) * (theta_fc[layer] - theta_wp)</t>
  </si>
  <si>
    <t xml:space="preserve">depletable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</si>
</sst>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8" formatCode="0.0000000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ourier New"/>
      <family val="3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3"/>
      <name val="Cambria"/>
      <family val="2"/>
      <scheme val="major"/>
    </font>
    <font>
      <u/>
      <sz val="11"/>
      <color theme="1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i/>
      <sz val="10"/>
      <name val="Arial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B3CB74"/>
      <name val="Courier New"/>
      <family val="3"/>
    </font>
    <font>
      <sz val="11"/>
      <color rgb="FF000000"/>
      <name val="Courier New"/>
      <family val="3"/>
    </font>
    <font>
      <sz val="11"/>
      <color rgb="FFB7C4D1"/>
      <name val="Courier New"/>
      <family val="3"/>
    </font>
    <font>
      <sz val="11"/>
      <color rgb="FF7AA8C7"/>
      <name val="Courier New"/>
      <family val="3"/>
    </font>
    <font>
      <sz val="11"/>
      <color rgb="FFD78B40"/>
      <name val="Courier New"/>
      <family val="3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8">
    <xf numFmtId="0" fontId="0" fillId="0" borderId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5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0" fillId="32" borderId="0" applyNumberFormat="0" applyBorder="0" applyAlignment="0" applyProtection="0"/>
    <xf numFmtId="0" fontId="2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/>
    <xf numFmtId="1" fontId="4" fillId="0" borderId="0" xfId="0" applyNumberFormat="1" applyFont="1" applyFill="1" applyBorder="1" applyAlignment="1" applyProtection="1"/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Alignment="1">
      <alignment horizontal="center"/>
    </xf>
    <xf numFmtId="0" fontId="1" fillId="33" borderId="10" xfId="0" applyFont="1" applyFill="1" applyBorder="1" applyAlignment="1">
      <alignment horizontal="center"/>
    </xf>
    <xf numFmtId="0" fontId="1" fillId="34" borderId="0" xfId="0" applyFont="1" applyFill="1"/>
    <xf numFmtId="0" fontId="1" fillId="34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center"/>
    </xf>
    <xf numFmtId="0" fontId="0" fillId="35" borderId="0" xfId="0" applyFill="1"/>
    <xf numFmtId="0" fontId="0" fillId="35" borderId="11" xfId="0" applyFill="1" applyBorder="1"/>
    <xf numFmtId="0" fontId="0" fillId="36" borderId="0" xfId="0" applyFill="1"/>
    <xf numFmtId="0" fontId="0" fillId="36" borderId="0" xfId="0" applyFill="1" applyAlignment="1">
      <alignment horizontal="center"/>
    </xf>
    <xf numFmtId="0" fontId="0" fillId="36" borderId="0" xfId="0" applyFill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 wrapText="1"/>
    </xf>
    <xf numFmtId="0" fontId="0" fillId="3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43"/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40" borderId="0" xfId="0" applyFill="1" applyAlignment="1">
      <alignment horizontal="center" vertical="center"/>
    </xf>
    <xf numFmtId="0" fontId="0" fillId="35" borderId="13" xfId="0" applyFill="1" applyBorder="1"/>
    <xf numFmtId="0" fontId="1" fillId="35" borderId="0" xfId="0" applyFont="1" applyFill="1" applyBorder="1" applyAlignment="1">
      <alignment horizontal="center"/>
    </xf>
    <xf numFmtId="0" fontId="1" fillId="40" borderId="0" xfId="0" applyFont="1" applyFill="1" applyBorder="1" applyAlignment="1">
      <alignment horizontal="center"/>
    </xf>
    <xf numFmtId="0" fontId="0" fillId="0" borderId="0" xfId="0" applyBorder="1"/>
    <xf numFmtId="0" fontId="0" fillId="0" borderId="10" xfId="0" applyBorder="1"/>
    <xf numFmtId="0" fontId="0" fillId="0" borderId="15" xfId="0" applyBorder="1"/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40" borderId="15" xfId="0" applyFill="1" applyBorder="1" applyAlignment="1">
      <alignment horizontal="center" vertical="center" wrapText="1"/>
    </xf>
    <xf numFmtId="0" fontId="0" fillId="40" borderId="0" xfId="0" applyFill="1" applyBorder="1" applyAlignment="1">
      <alignment horizontal="center"/>
    </xf>
    <xf numFmtId="0" fontId="0" fillId="0" borderId="16" xfId="0" applyBorder="1" applyAlignment="1">
      <alignment horizontal="left" vertical="center"/>
    </xf>
    <xf numFmtId="0" fontId="0" fillId="0" borderId="11" xfId="0" applyBorder="1"/>
    <xf numFmtId="0" fontId="0" fillId="0" borderId="17" xfId="0" applyBorder="1"/>
    <xf numFmtId="0" fontId="24" fillId="35" borderId="13" xfId="43" applyFill="1" applyBorder="1"/>
    <xf numFmtId="0" fontId="0" fillId="0" borderId="0" xfId="0" applyBorder="1" applyAlignment="1">
      <alignment vertical="center"/>
    </xf>
    <xf numFmtId="0" fontId="0" fillId="40" borderId="0" xfId="0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35" borderId="14" xfId="0" applyFill="1" applyBorder="1"/>
    <xf numFmtId="0" fontId="1" fillId="35" borderId="12" xfId="0" applyFont="1" applyFill="1" applyBorder="1" applyAlignment="1">
      <alignment horizontal="left" vertical="center" wrapText="1"/>
    </xf>
    <xf numFmtId="0" fontId="1" fillId="35" borderId="12" xfId="0" applyFont="1" applyFill="1" applyBorder="1"/>
    <xf numFmtId="0" fontId="0" fillId="0" borderId="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0" borderId="11" xfId="0" applyFill="1" applyBorder="1"/>
    <xf numFmtId="0" fontId="0" fillId="0" borderId="16" xfId="0" applyBorder="1" applyAlignment="1">
      <alignment horizontal="center"/>
    </xf>
    <xf numFmtId="0" fontId="0" fillId="40" borderId="15" xfId="0" applyFill="1" applyBorder="1" applyAlignment="1">
      <alignment horizontal="left" vertical="center" wrapText="1"/>
    </xf>
    <xf numFmtId="0" fontId="1" fillId="4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25" fillId="40" borderId="0" xfId="0" applyFont="1" applyFill="1" applyAlignment="1">
      <alignment horizontal="center"/>
    </xf>
    <xf numFmtId="0" fontId="25" fillId="40" borderId="0" xfId="0" applyFont="1" applyFill="1" applyBorder="1" applyAlignment="1">
      <alignment horizontal="center"/>
    </xf>
    <xf numFmtId="0" fontId="24" fillId="40" borderId="0" xfId="43" applyFill="1" applyBorder="1" applyAlignment="1">
      <alignment horizontal="left" vertical="center"/>
    </xf>
    <xf numFmtId="0" fontId="24" fillId="0" borderId="0" xfId="43" applyBorder="1" applyAlignment="1">
      <alignment horizontal="left" vertical="center"/>
    </xf>
    <xf numFmtId="0" fontId="1" fillId="0" borderId="0" xfId="0" applyFont="1"/>
    <xf numFmtId="0" fontId="24" fillId="0" borderId="0" xfId="43" applyAlignment="1">
      <alignment vertical="center"/>
    </xf>
    <xf numFmtId="14" fontId="0" fillId="0" borderId="0" xfId="0" applyNumberFormat="1"/>
    <xf numFmtId="164" fontId="0" fillId="0" borderId="0" xfId="0" applyNumberFormat="1"/>
    <xf numFmtId="164" fontId="0" fillId="37" borderId="0" xfId="0" applyNumberFormat="1" applyFill="1"/>
    <xf numFmtId="14" fontId="0" fillId="37" borderId="0" xfId="0" applyNumberFormat="1" applyFill="1"/>
    <xf numFmtId="0" fontId="0" fillId="37" borderId="0" xfId="0" applyFill="1"/>
    <xf numFmtId="22" fontId="6" fillId="33" borderId="18" xfId="0" applyNumberFormat="1" applyFont="1" applyFill="1" applyBorder="1" applyAlignment="1">
      <alignment horizontal="center"/>
    </xf>
    <xf numFmtId="0" fontId="0" fillId="41" borderId="0" xfId="0" applyFill="1"/>
    <xf numFmtId="164" fontId="3" fillId="37" borderId="0" xfId="0" applyNumberFormat="1" applyFont="1" applyFill="1"/>
    <xf numFmtId="0" fontId="1" fillId="33" borderId="17" xfId="0" applyFont="1" applyFill="1" applyBorder="1" applyAlignment="1">
      <alignment horizontal="center"/>
    </xf>
    <xf numFmtId="22" fontId="6" fillId="33" borderId="19" xfId="0" applyNumberFormat="1" applyFont="1" applyFill="1" applyBorder="1" applyAlignment="1">
      <alignment horizontal="center"/>
    </xf>
    <xf numFmtId="22" fontId="0" fillId="33" borderId="18" xfId="0" applyNumberFormat="1" applyFill="1" applyBorder="1" applyAlignment="1">
      <alignment horizontal="center"/>
    </xf>
    <xf numFmtId="0" fontId="0" fillId="42" borderId="0" xfId="0" applyFill="1"/>
    <xf numFmtId="0" fontId="2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40" borderId="0" xfId="0" applyFont="1" applyFill="1"/>
    <xf numFmtId="0" fontId="0" fillId="43" borderId="0" xfId="0" applyFill="1" applyAlignment="1">
      <alignment horizontal="center"/>
    </xf>
    <xf numFmtId="0" fontId="0" fillId="43" borderId="0" xfId="0" applyFill="1"/>
    <xf numFmtId="0" fontId="0" fillId="0" borderId="0" xfId="0" applyAlignment="1">
      <alignment horizontal="left"/>
    </xf>
    <xf numFmtId="0" fontId="1" fillId="34" borderId="0" xfId="0" applyFont="1" applyFill="1" applyAlignment="1">
      <alignment horizontal="left"/>
    </xf>
    <xf numFmtId="0" fontId="0" fillId="35" borderId="20" xfId="0" applyFill="1" applyBorder="1" applyAlignment="1">
      <alignment horizontal="left" vertical="center"/>
    </xf>
    <xf numFmtId="0" fontId="0" fillId="35" borderId="20" xfId="0" applyFill="1" applyBorder="1" applyAlignment="1">
      <alignment horizontal="center" vertical="center"/>
    </xf>
    <xf numFmtId="0" fontId="0" fillId="35" borderId="20" xfId="0" applyFill="1" applyBorder="1" applyAlignment="1">
      <alignment horizontal="left"/>
    </xf>
    <xf numFmtId="0" fontId="0" fillId="35" borderId="20" xfId="0" applyFill="1" applyBorder="1"/>
    <xf numFmtId="11" fontId="0" fillId="35" borderId="20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left"/>
    </xf>
    <xf numFmtId="0" fontId="5" fillId="0" borderId="20" xfId="0" applyFont="1" applyBorder="1" applyAlignment="1">
      <alignment horizontal="left"/>
    </xf>
    <xf numFmtId="0" fontId="0" fillId="35" borderId="0" xfId="0" applyFill="1" applyAlignment="1">
      <alignment horizontal="center" vertical="center" wrapText="1"/>
    </xf>
    <xf numFmtId="0" fontId="1" fillId="34" borderId="20" xfId="0" applyFont="1" applyFill="1" applyBorder="1"/>
    <xf numFmtId="0" fontId="0" fillId="0" borderId="20" xfId="0" applyBorder="1"/>
    <xf numFmtId="0" fontId="28" fillId="0" borderId="20" xfId="0" applyFont="1" applyBorder="1"/>
    <xf numFmtId="0" fontId="0" fillId="0" borderId="18" xfId="0" applyFill="1" applyBorder="1"/>
    <xf numFmtId="0" fontId="0" fillId="0" borderId="20" xfId="0" applyFill="1" applyBorder="1"/>
    <xf numFmtId="0" fontId="28" fillId="0" borderId="18" xfId="0" applyFont="1" applyFill="1" applyBorder="1"/>
    <xf numFmtId="0" fontId="28" fillId="0" borderId="20" xfId="0" applyFont="1" applyFill="1" applyBorder="1"/>
    <xf numFmtId="0" fontId="0" fillId="35" borderId="20" xfId="0" applyFont="1" applyFill="1" applyBorder="1" applyAlignment="1">
      <alignment horizontal="center" vertical="center"/>
    </xf>
    <xf numFmtId="0" fontId="0" fillId="35" borderId="20" xfId="0" applyFont="1" applyFill="1" applyBorder="1" applyAlignment="1">
      <alignment horizontal="left"/>
    </xf>
    <xf numFmtId="0" fontId="0" fillId="0" borderId="20" xfId="0" applyFont="1" applyBorder="1" applyAlignment="1">
      <alignment horizontal="left"/>
    </xf>
    <xf numFmtId="9" fontId="0" fillId="0" borderId="0" xfId="0" applyNumberFormat="1" applyAlignment="1">
      <alignment horizontal="left"/>
    </xf>
    <xf numFmtId="0" fontId="1" fillId="0" borderId="20" xfId="0" applyFont="1" applyBorder="1"/>
    <xf numFmtId="0" fontId="0" fillId="45" borderId="0" xfId="0" applyFill="1"/>
    <xf numFmtId="14" fontId="0" fillId="45" borderId="0" xfId="0" applyNumberFormat="1" applyFill="1"/>
    <xf numFmtId="22" fontId="0" fillId="45" borderId="18" xfId="0" applyNumberFormat="1" applyFill="1" applyBorder="1" applyAlignment="1">
      <alignment horizontal="center"/>
    </xf>
    <xf numFmtId="0" fontId="1" fillId="45" borderId="10" xfId="0" applyFont="1" applyFill="1" applyBorder="1" applyAlignment="1">
      <alignment horizontal="center"/>
    </xf>
    <xf numFmtId="164" fontId="0" fillId="45" borderId="0" xfId="0" applyNumberFormat="1" applyFill="1"/>
    <xf numFmtId="22" fontId="6" fillId="45" borderId="18" xfId="0" applyNumberFormat="1" applyFont="1" applyFill="1" applyBorder="1" applyAlignment="1">
      <alignment horizontal="center"/>
    </xf>
    <xf numFmtId="0" fontId="0" fillId="45" borderId="0" xfId="0" applyFill="1" applyAlignment="1">
      <alignment horizontal="center" vertical="center"/>
    </xf>
    <xf numFmtId="165" fontId="0" fillId="0" borderId="0" xfId="0" applyNumberFormat="1"/>
    <xf numFmtId="1" fontId="30" fillId="0" borderId="0" xfId="0" applyNumberFormat="1" applyFont="1" applyFill="1" applyBorder="1" applyAlignment="1" applyProtection="1"/>
    <xf numFmtId="165" fontId="0" fillId="0" borderId="0" xfId="0" applyNumberFormat="1" applyAlignment="1"/>
    <xf numFmtId="165" fontId="0" fillId="0" borderId="0" xfId="0" applyNumberFormat="1" applyAlignment="1">
      <alignment vertical="center"/>
    </xf>
    <xf numFmtId="0" fontId="0" fillId="44" borderId="20" xfId="0" applyFill="1" applyBorder="1" applyAlignment="1">
      <alignment horizontal="center" vertical="center"/>
    </xf>
    <xf numFmtId="14" fontId="5" fillId="0" borderId="0" xfId="0" applyNumberFormat="1" applyFont="1"/>
    <xf numFmtId="0" fontId="5" fillId="0" borderId="0" xfId="0" applyFont="1"/>
    <xf numFmtId="0" fontId="31" fillId="33" borderId="10" xfId="0" applyFont="1" applyFill="1" applyBorder="1" applyAlignment="1">
      <alignment horizontal="center"/>
    </xf>
    <xf numFmtId="0" fontId="31" fillId="45" borderId="10" xfId="0" applyFont="1" applyFill="1" applyBorder="1" applyAlignment="1">
      <alignment horizontal="center"/>
    </xf>
    <xf numFmtId="2" fontId="0" fillId="0" borderId="0" xfId="0" applyNumberFormat="1"/>
    <xf numFmtId="0" fontId="0" fillId="44" borderId="22" xfId="0" applyFill="1" applyBorder="1" applyAlignment="1">
      <alignment horizontal="center"/>
    </xf>
    <xf numFmtId="0" fontId="0" fillId="44" borderId="12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44" borderId="16" xfId="0" applyFill="1" applyBorder="1" applyAlignment="1">
      <alignment horizontal="center"/>
    </xf>
    <xf numFmtId="11" fontId="0" fillId="35" borderId="21" xfId="0" applyNumberFormat="1" applyFill="1" applyBorder="1" applyAlignment="1">
      <alignment horizontal="center" vertical="center"/>
    </xf>
    <xf numFmtId="0" fontId="0" fillId="35" borderId="22" xfId="0" applyFill="1" applyBorder="1"/>
    <xf numFmtId="0" fontId="0" fillId="35" borderId="19" xfId="0" applyFill="1" applyBorder="1"/>
    <xf numFmtId="0" fontId="0" fillId="35" borderId="18" xfId="0" applyFill="1" applyBorder="1"/>
    <xf numFmtId="2" fontId="0" fillId="35" borderId="21" xfId="0" applyNumberFormat="1" applyFill="1" applyBorder="1" applyAlignment="1">
      <alignment horizontal="center" vertical="center"/>
    </xf>
    <xf numFmtId="165" fontId="0" fillId="35" borderId="21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0" xfId="0" applyFill="1"/>
    <xf numFmtId="0" fontId="28" fillId="0" borderId="20" xfId="0" applyFont="1" applyBorder="1" applyAlignment="1">
      <alignment horizontal="left"/>
    </xf>
    <xf numFmtId="0" fontId="0" fillId="34" borderId="0" xfId="0" applyFill="1" applyAlignment="1">
      <alignment horizontal="center" vertical="center"/>
    </xf>
    <xf numFmtId="0" fontId="0" fillId="34" borderId="0" xfId="0" applyFill="1" applyAlignment="1">
      <alignment horizontal="left" vertical="center"/>
    </xf>
    <xf numFmtId="0" fontId="0" fillId="0" borderId="22" xfId="0" applyBorder="1" applyAlignment="1">
      <alignment horizontal="left"/>
    </xf>
    <xf numFmtId="0" fontId="0" fillId="0" borderId="22" xfId="0" applyBorder="1" applyAlignment="1">
      <alignment horizontal="center"/>
    </xf>
    <xf numFmtId="0" fontId="0" fillId="34" borderId="23" xfId="0" applyFill="1" applyBorder="1" applyAlignment="1">
      <alignment horizontal="left"/>
    </xf>
    <xf numFmtId="0" fontId="0" fillId="34" borderId="24" xfId="0" applyFill="1" applyBorder="1" applyAlignment="1">
      <alignment horizontal="center"/>
    </xf>
    <xf numFmtId="0" fontId="1" fillId="34" borderId="25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6" fillId="0" borderId="0" xfId="0" applyFont="1"/>
    <xf numFmtId="0" fontId="39" fillId="0" borderId="0" xfId="0" applyFont="1"/>
    <xf numFmtId="0" fontId="0" fillId="46" borderId="0" xfId="0" applyFill="1"/>
    <xf numFmtId="165" fontId="0" fillId="46" borderId="0" xfId="0" applyNumberFormat="1" applyFill="1" applyAlignment="1"/>
    <xf numFmtId="0" fontId="0" fillId="46" borderId="0" xfId="0" applyFill="1" applyAlignment="1">
      <alignment horizontal="center"/>
    </xf>
    <xf numFmtId="165" fontId="0" fillId="46" borderId="0" xfId="0" applyNumberFormat="1" applyFill="1"/>
    <xf numFmtId="0" fontId="1" fillId="40" borderId="0" xfId="0" applyFont="1" applyFill="1" applyAlignment="1">
      <alignment horizontal="center"/>
    </xf>
    <xf numFmtId="0" fontId="0" fillId="35" borderId="26" xfId="0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 applyAlignment="1">
      <alignment horizontal="center" vertical="center" wrapText="1"/>
    </xf>
    <xf numFmtId="0" fontId="0" fillId="35" borderId="0" xfId="0" applyFill="1" applyBorder="1" applyAlignment="1">
      <alignment horizontal="center" vertical="center" wrapText="1"/>
    </xf>
    <xf numFmtId="0" fontId="0" fillId="3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" fillId="34" borderId="23" xfId="0" applyFont="1" applyFill="1" applyBorder="1"/>
    <xf numFmtId="0" fontId="1" fillId="34" borderId="24" xfId="0" applyFont="1" applyFill="1" applyBorder="1"/>
    <xf numFmtId="0" fontId="1" fillId="34" borderId="25" xfId="0" applyFont="1" applyFill="1" applyBorder="1"/>
    <xf numFmtId="0" fontId="0" fillId="44" borderId="20" xfId="0" applyFill="1" applyBorder="1" applyAlignment="1">
      <alignment horizontal="center" vertical="center"/>
    </xf>
    <xf numFmtId="0" fontId="0" fillId="44" borderId="19" xfId="0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7" borderId="0" xfId="0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168" fontId="0" fillId="0" borderId="0" xfId="0" applyNumberFormat="1"/>
  </cellXfs>
  <cellStyles count="58">
    <cellStyle name="20 % - Accent1" xfId="18" builtinId="30" customBuiltin="1"/>
    <cellStyle name="20 % - Accent2" xfId="22" builtinId="34" customBuiltin="1"/>
    <cellStyle name="20 % - Accent3" xfId="26" builtinId="38" customBuiltin="1"/>
    <cellStyle name="20 % - Accent4" xfId="30" builtinId="42" customBuiltin="1"/>
    <cellStyle name="20 % - Accent5" xfId="34" builtinId="46" customBuiltin="1"/>
    <cellStyle name="20 % - Accent6" xfId="38" builtinId="50" customBuiltin="1"/>
    <cellStyle name="40 % - Accent1" xfId="19" builtinId="31" customBuiltin="1"/>
    <cellStyle name="40 % - Accent2" xfId="23" builtinId="35" customBuiltin="1"/>
    <cellStyle name="40 % - Accent3" xfId="27" builtinId="39" customBuiltin="1"/>
    <cellStyle name="40 % - Accent4" xfId="31" builtinId="43" customBuiltin="1"/>
    <cellStyle name="40 % - Accent5" xfId="35" builtinId="47" customBuiltin="1"/>
    <cellStyle name="40 % - Accent6" xfId="39" builtinId="51" customBuiltin="1"/>
    <cellStyle name="60 % - Accent1" xfId="20" builtinId="32" customBuiltin="1"/>
    <cellStyle name="60 % - Accent2" xfId="24" builtinId="36" customBuiltin="1"/>
    <cellStyle name="60 % - Accent3" xfId="28" builtinId="40" customBuiltin="1"/>
    <cellStyle name="60 % - Accent4" xfId="32" builtinId="44" customBuiltin="1"/>
    <cellStyle name="60 % - Accent5" xfId="36" builtinId="48" customBuiltin="1"/>
    <cellStyle name="60 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Commentaire" xfId="14" builtinId="10" customBuiltin="1"/>
    <cellStyle name="Entrée" xfId="8" builtinId="20" customBuiltin="1"/>
    <cellStyle name="Insatisfaisant" xfId="6" builtinId="27" customBuiltin="1"/>
    <cellStyle name="Lien hypertexte" xfId="43" builtinId="8"/>
    <cellStyle name="Lien hypertexte visité" xfId="44" builtinId="9" hidden="1"/>
    <cellStyle name="Lien hypertexte visité" xfId="45" builtinId="9" hidden="1"/>
    <cellStyle name="Lien hypertexte visité" xfId="46" builtinId="9" hidden="1"/>
    <cellStyle name="Lien hypertexte visité" xfId="47" builtinId="9" hidden="1"/>
    <cellStyle name="Lien hypertexte visité" xfId="48" builtinId="9" hidden="1"/>
    <cellStyle name="Lien hypertexte visité" xfId="49" builtinId="9" hidden="1"/>
    <cellStyle name="Lien hypertexte visité" xfId="50" builtinId="9" hidden="1"/>
    <cellStyle name="Lien hypertexte visité" xfId="51" builtinId="9" hidden="1"/>
    <cellStyle name="Lien hypertexte visité" xfId="52" builtinId="9" hidden="1"/>
    <cellStyle name="Lien hypertexte visité" xfId="53" builtinId="9" hidden="1"/>
    <cellStyle name="Lien hypertexte visité" xfId="54" builtinId="9" hidden="1"/>
    <cellStyle name="Lien hypertexte visité" xfId="55" builtinId="9" hidden="1"/>
    <cellStyle name="Lien hypertexte visité" xfId="56" builtinId="9" hidden="1"/>
    <cellStyle name="Lien hypertexte visité" xfId="57" builtinId="9" hidden="1"/>
    <cellStyle name="Neutre" xfId="7" builtinId="28" customBuiltin="1"/>
    <cellStyle name="Normal" xfId="0" builtinId="0"/>
    <cellStyle name="Satisfaisant" xfId="5" builtinId="26" customBuiltin="1"/>
    <cellStyle name="Sortie" xfId="9" builtinId="21" customBuiltin="1"/>
    <cellStyle name="Texte explicatif" xfId="15" builtinId="53" customBuiltin="1"/>
    <cellStyle name="Titre 2" xfId="42"/>
    <cellStyle name="Titre 3" xfId="41"/>
    <cellStyle name="Titre 1" xfId="1" builtinId="16" customBuiltin="1"/>
    <cellStyle name="Titre 2" xfId="2" builtinId="17" customBuiltin="1"/>
    <cellStyle name="Titre 3" xfId="3" builtinId="18" customBuiltin="1"/>
    <cellStyle name="Titre 4" xfId="4" builtinId="19" customBuiltin="1"/>
    <cellStyle name="Total" xfId="16" builtinId="25" customBuiltin="1"/>
    <cellStyle name="Vérification" xfId="12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952499</xdr:colOff>
      <xdr:row>66</xdr:row>
      <xdr:rowOff>176893</xdr:rowOff>
    </xdr:from>
    <xdr:to>
      <xdr:col>13</xdr:col>
      <xdr:colOff>29684</xdr:colOff>
      <xdr:row>71</xdr:row>
      <xdr:rowOff>176892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49" y="15389679"/>
          <a:ext cx="6506685" cy="9524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yTightChunks/Documents/PhD/Models/pesti-beach16/DataInput/Tables/DataSource/DailyDataMeteoFrance2014_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6"/>
      <sheetName val="2014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hal.archives-ouvertes.fr/hal-00885846/document" TargetMode="External"/><Relationship Id="rId3" Type="http://schemas.openxmlformats.org/officeDocument/2006/relationships/hyperlink" Target="http://www.fao.org/land-water/databases-and-software/crop-information/sugarbeet/en/" TargetMode="External"/><Relationship Id="rId7" Type="http://schemas.openxmlformats.org/officeDocument/2006/relationships/hyperlink" Target="http://www.fao.org/docrep/016/i2800e/i2800e06.pdf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fao.org/docrep/006/y4011e/y4011e06.htm" TargetMode="External"/><Relationship Id="rId1" Type="http://schemas.openxmlformats.org/officeDocument/2006/relationships/hyperlink" Target="http://www.channel.com/agronomics/Documents/AgronomicContentPDF/GrowthStages%20GuidesChannel.pdf" TargetMode="External"/><Relationship Id="rId6" Type="http://schemas.openxmlformats.org/officeDocument/2006/relationships/hyperlink" Target="https://cereals.ahdb.org.uk/media/185687/g66-wheat-growth-guide.pdf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://www.fao.org/land-water/databases-and-software/crop-information/wheat/en/" TargetMode="External"/><Relationship Id="rId10" Type="http://schemas.openxmlformats.org/officeDocument/2006/relationships/hyperlink" Target="https://cereals.ahdb.org.uk/media/185687/g66-wheat-growth-guide.pdf" TargetMode="External"/><Relationship Id="rId4" Type="http://schemas.openxmlformats.org/officeDocument/2006/relationships/hyperlink" Target="http://www.fao.org/land-water/databases-and-software/crop-information/maize/en/" TargetMode="External"/><Relationship Id="rId9" Type="http://schemas.openxmlformats.org/officeDocument/2006/relationships/hyperlink" Target="http://forestry.oxfordjournals.org/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8" sqref="B18"/>
    </sheetView>
  </sheetViews>
  <sheetFormatPr baseColWidth="10" defaultColWidth="10.85546875" defaultRowHeight="15" x14ac:dyDescent="0.25"/>
  <cols>
    <col min="1" max="1" width="23.42578125" customWidth="1"/>
    <col min="2" max="2" width="39.5703125" customWidth="1"/>
    <col min="3" max="3" width="19" customWidth="1"/>
    <col min="4" max="4" width="43" customWidth="1"/>
    <col min="5" max="5" width="18.140625" customWidth="1"/>
  </cols>
  <sheetData>
    <row r="1" spans="1:5" s="85" customFormat="1" x14ac:dyDescent="0.2">
      <c r="A1" s="85" t="s">
        <v>192</v>
      </c>
      <c r="B1" s="85" t="s">
        <v>196</v>
      </c>
      <c r="C1" s="85" t="s">
        <v>194</v>
      </c>
      <c r="D1" s="85" t="s">
        <v>198</v>
      </c>
      <c r="E1" s="85" t="s">
        <v>200</v>
      </c>
    </row>
    <row r="2" spans="1:5" s="27" customFormat="1" ht="60" x14ac:dyDescent="0.2">
      <c r="A2" s="27" t="s">
        <v>193</v>
      </c>
      <c r="B2" s="27" t="s">
        <v>197</v>
      </c>
      <c r="C2" s="27" t="s">
        <v>195</v>
      </c>
      <c r="D2" s="27" t="s">
        <v>199</v>
      </c>
      <c r="E2" s="27" t="s">
        <v>201</v>
      </c>
    </row>
    <row r="3" spans="1:5" s="27" customFormat="1" ht="105" x14ac:dyDescent="0.2">
      <c r="A3" s="27" t="s">
        <v>246</v>
      </c>
      <c r="B3" s="27" t="s">
        <v>243</v>
      </c>
      <c r="C3" s="27" t="s">
        <v>244</v>
      </c>
      <c r="E3" s="27" t="s">
        <v>245</v>
      </c>
    </row>
    <row r="12" spans="1:5" s="85" customFormat="1" x14ac:dyDescent="0.2">
      <c r="A12" s="85" t="s">
        <v>237</v>
      </c>
    </row>
    <row r="17" spans="1:1" x14ac:dyDescent="0.2">
      <c r="A17" t="s">
        <v>240</v>
      </c>
    </row>
    <row r="18" spans="1:1" x14ac:dyDescent="0.2">
      <c r="A18" t="s">
        <v>241</v>
      </c>
    </row>
    <row r="19" spans="1:1" x14ac:dyDescent="0.2">
      <c r="A19" t="s">
        <v>242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4" zoomScale="70" zoomScaleNormal="70" workbookViewId="0">
      <selection activeCell="O2" sqref="O2:U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453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O8" s="152" t="s">
        <v>454</v>
      </c>
      <c r="P8" s="154">
        <v>1</v>
      </c>
      <c r="Y8" s="22" t="s">
        <v>367</v>
      </c>
    </row>
    <row r="9" spans="1:27" x14ac:dyDescent="0.2">
      <c r="A9" s="2">
        <v>6</v>
      </c>
      <c r="O9" s="22" t="s">
        <v>455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53">
        <f>0.367764248800696*P8</f>
        <v>0.36776424880069603</v>
      </c>
      <c r="C17" s="120">
        <v>0.36776424880069564</v>
      </c>
      <c r="D17" s="120">
        <f>C17</f>
        <v>0.36776424880069564</v>
      </c>
      <c r="E17" s="120">
        <f>C17</f>
        <v>0.36776424880069564</v>
      </c>
      <c r="F17" s="118">
        <v>0.36776424880069564</v>
      </c>
      <c r="G17" s="155">
        <f t="shared" ref="G17:N17" si="0">MIN($B$17:$F$382)</f>
        <v>0.36776424880069564</v>
      </c>
      <c r="H17" s="155">
        <f t="shared" si="0"/>
        <v>0.36776424880069564</v>
      </c>
      <c r="I17" s="155">
        <f t="shared" si="0"/>
        <v>0.36776424880069564</v>
      </c>
      <c r="J17" s="155">
        <f t="shared" si="0"/>
        <v>0.36776424880069564</v>
      </c>
      <c r="K17" s="155">
        <f t="shared" si="0"/>
        <v>0.36776424880069564</v>
      </c>
      <c r="L17" s="155">
        <f t="shared" si="0"/>
        <v>0.36776424880069564</v>
      </c>
      <c r="M17" s="155">
        <f t="shared" si="0"/>
        <v>0.36776424880069564</v>
      </c>
      <c r="N17" s="155">
        <f t="shared" si="0"/>
        <v>0.36776424880069564</v>
      </c>
    </row>
    <row r="18" spans="1:14" x14ac:dyDescent="0.25">
      <c r="A18" s="3">
        <v>2</v>
      </c>
      <c r="B18" s="121">
        <v>0.36776424880069564</v>
      </c>
      <c r="C18" s="121">
        <v>0.36776424880069564</v>
      </c>
      <c r="D18" s="120">
        <f t="shared" ref="D18:D81" si="1">C18</f>
        <v>0.36776424880069564</v>
      </c>
      <c r="E18" s="120">
        <f t="shared" ref="E18:E81" si="2">C18</f>
        <v>0.36776424880069564</v>
      </c>
      <c r="F18" s="118">
        <v>0.36776424880069564</v>
      </c>
      <c r="G18" s="118">
        <f t="shared" ref="G18:N81" si="3">MIN($B$17:$F$382)</f>
        <v>0.36776424880069564</v>
      </c>
      <c r="H18" s="118">
        <f t="shared" si="3"/>
        <v>0.36776424880069564</v>
      </c>
      <c r="I18" s="118">
        <f t="shared" si="3"/>
        <v>0.36776424880069564</v>
      </c>
      <c r="J18" s="118">
        <f t="shared" si="3"/>
        <v>0.36776424880069564</v>
      </c>
      <c r="K18" s="118">
        <f t="shared" si="3"/>
        <v>0.36776424880069564</v>
      </c>
      <c r="L18" s="118">
        <f t="shared" si="3"/>
        <v>0.36776424880069564</v>
      </c>
      <c r="M18" s="118">
        <f t="shared" si="3"/>
        <v>0.36776424880069564</v>
      </c>
      <c r="N18" s="118">
        <f t="shared" si="3"/>
        <v>0.36776424880069564</v>
      </c>
    </row>
    <row r="19" spans="1:14" x14ac:dyDescent="0.25">
      <c r="A19" s="3">
        <v>3</v>
      </c>
      <c r="B19" s="121">
        <v>0.36776424880069564</v>
      </c>
      <c r="C19" s="121">
        <v>0.36776424880069564</v>
      </c>
      <c r="D19" s="120">
        <f t="shared" si="1"/>
        <v>0.36776424880069564</v>
      </c>
      <c r="E19" s="120">
        <f t="shared" si="2"/>
        <v>0.36776424880069564</v>
      </c>
      <c r="F19" s="118">
        <v>0.36776424880069564</v>
      </c>
      <c r="G19" s="118">
        <f t="shared" si="3"/>
        <v>0.36776424880069564</v>
      </c>
      <c r="H19" s="118">
        <f t="shared" si="3"/>
        <v>0.36776424880069564</v>
      </c>
      <c r="I19" s="118">
        <f t="shared" si="3"/>
        <v>0.36776424880069564</v>
      </c>
      <c r="J19" s="118">
        <f t="shared" si="3"/>
        <v>0.36776424880069564</v>
      </c>
      <c r="K19" s="118">
        <f t="shared" si="3"/>
        <v>0.36776424880069564</v>
      </c>
      <c r="L19" s="118">
        <f t="shared" si="3"/>
        <v>0.36776424880069564</v>
      </c>
      <c r="M19" s="118">
        <f t="shared" si="3"/>
        <v>0.36776424880069564</v>
      </c>
      <c r="N19" s="118">
        <f t="shared" si="3"/>
        <v>0.36776424880069564</v>
      </c>
    </row>
    <row r="20" spans="1:14" x14ac:dyDescent="0.25">
      <c r="A20" s="3">
        <v>4</v>
      </c>
      <c r="B20" s="121">
        <v>0.36776424880069564</v>
      </c>
      <c r="C20" s="121">
        <v>0.36776424880069564</v>
      </c>
      <c r="D20" s="120">
        <f t="shared" si="1"/>
        <v>0.36776424880069564</v>
      </c>
      <c r="E20" s="120">
        <f t="shared" si="2"/>
        <v>0.36776424880069564</v>
      </c>
      <c r="F20" s="118">
        <v>0.36776424880069564</v>
      </c>
      <c r="G20" s="118">
        <f t="shared" si="3"/>
        <v>0.36776424880069564</v>
      </c>
      <c r="H20" s="118">
        <f t="shared" si="3"/>
        <v>0.36776424880069564</v>
      </c>
      <c r="I20" s="118">
        <f t="shared" si="3"/>
        <v>0.36776424880069564</v>
      </c>
      <c r="J20" s="118">
        <f t="shared" si="3"/>
        <v>0.36776424880069564</v>
      </c>
      <c r="K20" s="118">
        <f t="shared" si="3"/>
        <v>0.36776424880069564</v>
      </c>
      <c r="L20" s="118">
        <f t="shared" si="3"/>
        <v>0.36776424880069564</v>
      </c>
      <c r="M20" s="118">
        <f t="shared" si="3"/>
        <v>0.36776424880069564</v>
      </c>
      <c r="N20" s="118">
        <f t="shared" si="3"/>
        <v>0.36776424880069564</v>
      </c>
    </row>
    <row r="21" spans="1:14" x14ac:dyDescent="0.25">
      <c r="A21" s="3">
        <v>5</v>
      </c>
      <c r="B21" s="121">
        <v>0.36776424880069564</v>
      </c>
      <c r="C21" s="121">
        <v>0.36776424880069564</v>
      </c>
      <c r="D21" s="120">
        <f t="shared" si="1"/>
        <v>0.36776424880069564</v>
      </c>
      <c r="E21" s="120">
        <f t="shared" si="2"/>
        <v>0.36776424880069564</v>
      </c>
      <c r="F21" s="118">
        <v>0.36776424880069564</v>
      </c>
      <c r="G21" s="118">
        <f t="shared" si="3"/>
        <v>0.36776424880069564</v>
      </c>
      <c r="H21" s="118">
        <f t="shared" si="3"/>
        <v>0.36776424880069564</v>
      </c>
      <c r="I21" s="118">
        <f t="shared" si="3"/>
        <v>0.36776424880069564</v>
      </c>
      <c r="J21" s="118">
        <f t="shared" si="3"/>
        <v>0.36776424880069564</v>
      </c>
      <c r="K21" s="118">
        <f t="shared" si="3"/>
        <v>0.36776424880069564</v>
      </c>
      <c r="L21" s="118">
        <f t="shared" si="3"/>
        <v>0.36776424880069564</v>
      </c>
      <c r="M21" s="118">
        <f t="shared" si="3"/>
        <v>0.36776424880069564</v>
      </c>
      <c r="N21" s="118">
        <f t="shared" si="3"/>
        <v>0.36776424880069564</v>
      </c>
    </row>
    <row r="22" spans="1:14" x14ac:dyDescent="0.25">
      <c r="A22" s="3">
        <v>6</v>
      </c>
      <c r="B22" s="121">
        <v>0.36776424880069564</v>
      </c>
      <c r="C22" s="121">
        <v>0.36776424880069564</v>
      </c>
      <c r="D22" s="120">
        <f t="shared" si="1"/>
        <v>0.36776424880069564</v>
      </c>
      <c r="E22" s="120">
        <f t="shared" si="2"/>
        <v>0.36776424880069564</v>
      </c>
      <c r="F22" s="118">
        <v>0.36776424880069564</v>
      </c>
      <c r="G22" s="118">
        <f t="shared" si="3"/>
        <v>0.36776424880069564</v>
      </c>
      <c r="H22" s="118">
        <f t="shared" si="3"/>
        <v>0.36776424880069564</v>
      </c>
      <c r="I22" s="118">
        <f t="shared" si="3"/>
        <v>0.36776424880069564</v>
      </c>
      <c r="J22" s="118">
        <f t="shared" si="3"/>
        <v>0.36776424880069564</v>
      </c>
      <c r="K22" s="118">
        <f t="shared" si="3"/>
        <v>0.36776424880069564</v>
      </c>
      <c r="L22" s="118">
        <f t="shared" si="3"/>
        <v>0.36776424880069564</v>
      </c>
      <c r="M22" s="118">
        <f t="shared" si="3"/>
        <v>0.36776424880069564</v>
      </c>
      <c r="N22" s="118">
        <f t="shared" si="3"/>
        <v>0.36776424880069564</v>
      </c>
    </row>
    <row r="23" spans="1:14" x14ac:dyDescent="0.25">
      <c r="A23" s="3">
        <v>7</v>
      </c>
      <c r="B23" s="121">
        <v>0.36776424880069564</v>
      </c>
      <c r="C23" s="121">
        <v>0.36776424880069564</v>
      </c>
      <c r="D23" s="120">
        <f t="shared" si="1"/>
        <v>0.36776424880069564</v>
      </c>
      <c r="E23" s="120">
        <f t="shared" si="2"/>
        <v>0.36776424880069564</v>
      </c>
      <c r="F23" s="118">
        <v>0.36776424880069564</v>
      </c>
      <c r="G23" s="118">
        <f t="shared" si="3"/>
        <v>0.36776424880069564</v>
      </c>
      <c r="H23" s="118">
        <f t="shared" si="3"/>
        <v>0.36776424880069564</v>
      </c>
      <c r="I23" s="118">
        <f t="shared" si="3"/>
        <v>0.36776424880069564</v>
      </c>
      <c r="J23" s="118">
        <f t="shared" si="3"/>
        <v>0.36776424880069564</v>
      </c>
      <c r="K23" s="118">
        <f t="shared" si="3"/>
        <v>0.36776424880069564</v>
      </c>
      <c r="L23" s="118">
        <f t="shared" si="3"/>
        <v>0.36776424880069564</v>
      </c>
      <c r="M23" s="118">
        <f t="shared" si="3"/>
        <v>0.36776424880069564</v>
      </c>
      <c r="N23" s="118">
        <f t="shared" si="3"/>
        <v>0.36776424880069564</v>
      </c>
    </row>
    <row r="24" spans="1:14" x14ac:dyDescent="0.25">
      <c r="A24" s="3">
        <v>8</v>
      </c>
      <c r="B24" s="121">
        <v>0.36776424880069564</v>
      </c>
      <c r="C24" s="121">
        <v>0.36776424880069564</v>
      </c>
      <c r="D24" s="120">
        <f t="shared" si="1"/>
        <v>0.36776424880069564</v>
      </c>
      <c r="E24" s="120">
        <f t="shared" si="2"/>
        <v>0.36776424880069564</v>
      </c>
      <c r="F24" s="118">
        <v>0.36776424880069564</v>
      </c>
      <c r="G24" s="118">
        <f t="shared" si="3"/>
        <v>0.36776424880069564</v>
      </c>
      <c r="H24" s="118">
        <f t="shared" si="3"/>
        <v>0.36776424880069564</v>
      </c>
      <c r="I24" s="118">
        <f t="shared" si="3"/>
        <v>0.36776424880069564</v>
      </c>
      <c r="J24" s="118">
        <f t="shared" si="3"/>
        <v>0.36776424880069564</v>
      </c>
      <c r="K24" s="118">
        <f t="shared" si="3"/>
        <v>0.36776424880069564</v>
      </c>
      <c r="L24" s="118">
        <f t="shared" si="3"/>
        <v>0.36776424880069564</v>
      </c>
      <c r="M24" s="118">
        <f t="shared" si="3"/>
        <v>0.36776424880069564</v>
      </c>
      <c r="N24" s="118">
        <f t="shared" si="3"/>
        <v>0.36776424880069564</v>
      </c>
    </row>
    <row r="25" spans="1:14" x14ac:dyDescent="0.25">
      <c r="A25" s="3">
        <v>9</v>
      </c>
      <c r="B25" s="121">
        <v>0.36776424880069564</v>
      </c>
      <c r="C25" s="121">
        <v>0.36776424880069564</v>
      </c>
      <c r="D25" s="120">
        <f t="shared" si="1"/>
        <v>0.36776424880069564</v>
      </c>
      <c r="E25" s="120">
        <f t="shared" si="2"/>
        <v>0.36776424880069564</v>
      </c>
      <c r="F25" s="118">
        <v>0.36776424880069564</v>
      </c>
      <c r="G25" s="118">
        <f t="shared" si="3"/>
        <v>0.36776424880069564</v>
      </c>
      <c r="H25" s="118">
        <f t="shared" si="3"/>
        <v>0.36776424880069564</v>
      </c>
      <c r="I25" s="118">
        <f t="shared" si="3"/>
        <v>0.36776424880069564</v>
      </c>
      <c r="J25" s="118">
        <f t="shared" si="3"/>
        <v>0.36776424880069564</v>
      </c>
      <c r="K25" s="118">
        <f t="shared" si="3"/>
        <v>0.36776424880069564</v>
      </c>
      <c r="L25" s="118">
        <f t="shared" si="3"/>
        <v>0.36776424880069564</v>
      </c>
      <c r="M25" s="118">
        <f t="shared" si="3"/>
        <v>0.36776424880069564</v>
      </c>
      <c r="N25" s="118">
        <f t="shared" si="3"/>
        <v>0.36776424880069564</v>
      </c>
    </row>
    <row r="26" spans="1:14" x14ac:dyDescent="0.25">
      <c r="A26" s="3">
        <v>10</v>
      </c>
      <c r="B26" s="121">
        <v>0.36776424880069564</v>
      </c>
      <c r="C26" s="121">
        <v>0.36776424880069564</v>
      </c>
      <c r="D26" s="120">
        <f t="shared" si="1"/>
        <v>0.36776424880069564</v>
      </c>
      <c r="E26" s="120">
        <f t="shared" si="2"/>
        <v>0.36776424880069564</v>
      </c>
      <c r="F26" s="118">
        <v>0.36776424880069564</v>
      </c>
      <c r="G26" s="118">
        <f t="shared" si="3"/>
        <v>0.36776424880069564</v>
      </c>
      <c r="H26" s="118">
        <f t="shared" si="3"/>
        <v>0.36776424880069564</v>
      </c>
      <c r="I26" s="118">
        <f t="shared" si="3"/>
        <v>0.36776424880069564</v>
      </c>
      <c r="J26" s="118">
        <f t="shared" si="3"/>
        <v>0.36776424880069564</v>
      </c>
      <c r="K26" s="118">
        <f t="shared" si="3"/>
        <v>0.36776424880069564</v>
      </c>
      <c r="L26" s="118">
        <f t="shared" si="3"/>
        <v>0.36776424880069564</v>
      </c>
      <c r="M26" s="118">
        <f t="shared" si="3"/>
        <v>0.36776424880069564</v>
      </c>
      <c r="N26" s="118">
        <f t="shared" si="3"/>
        <v>0.36776424880069564</v>
      </c>
    </row>
    <row r="27" spans="1:14" x14ac:dyDescent="0.25">
      <c r="A27" s="3">
        <v>11</v>
      </c>
      <c r="B27" s="121">
        <v>0.36776424880069564</v>
      </c>
      <c r="C27" s="121">
        <v>0.36776424880069564</v>
      </c>
      <c r="D27" s="120">
        <f t="shared" si="1"/>
        <v>0.36776424880069564</v>
      </c>
      <c r="E27" s="120">
        <f t="shared" si="2"/>
        <v>0.36776424880069564</v>
      </c>
      <c r="F27" s="118">
        <v>0.36776424880069564</v>
      </c>
      <c r="G27" s="118">
        <f t="shared" si="3"/>
        <v>0.36776424880069564</v>
      </c>
      <c r="H27" s="118">
        <f t="shared" si="3"/>
        <v>0.36776424880069564</v>
      </c>
      <c r="I27" s="118">
        <f t="shared" si="3"/>
        <v>0.36776424880069564</v>
      </c>
      <c r="J27" s="118">
        <f t="shared" si="3"/>
        <v>0.36776424880069564</v>
      </c>
      <c r="K27" s="118">
        <f t="shared" si="3"/>
        <v>0.36776424880069564</v>
      </c>
      <c r="L27" s="118">
        <f t="shared" si="3"/>
        <v>0.36776424880069564</v>
      </c>
      <c r="M27" s="118">
        <f t="shared" si="3"/>
        <v>0.36776424880069564</v>
      </c>
      <c r="N27" s="118">
        <f t="shared" si="3"/>
        <v>0.36776424880069564</v>
      </c>
    </row>
    <row r="28" spans="1:14" x14ac:dyDescent="0.25">
      <c r="A28" s="3">
        <v>12</v>
      </c>
      <c r="B28" s="121">
        <v>0.36776424880069564</v>
      </c>
      <c r="C28" s="121">
        <v>0.36776424880069564</v>
      </c>
      <c r="D28" s="120">
        <f t="shared" si="1"/>
        <v>0.36776424880069564</v>
      </c>
      <c r="E28" s="120">
        <f t="shared" si="2"/>
        <v>0.36776424880069564</v>
      </c>
      <c r="F28" s="118">
        <v>0.36776424880069564</v>
      </c>
      <c r="G28" s="118">
        <f t="shared" si="3"/>
        <v>0.36776424880069564</v>
      </c>
      <c r="H28" s="118">
        <f t="shared" si="3"/>
        <v>0.36776424880069564</v>
      </c>
      <c r="I28" s="118">
        <f t="shared" si="3"/>
        <v>0.36776424880069564</v>
      </c>
      <c r="J28" s="118">
        <f t="shared" si="3"/>
        <v>0.36776424880069564</v>
      </c>
      <c r="K28" s="118">
        <f t="shared" si="3"/>
        <v>0.36776424880069564</v>
      </c>
      <c r="L28" s="118">
        <f t="shared" si="3"/>
        <v>0.36776424880069564</v>
      </c>
      <c r="M28" s="118">
        <f t="shared" si="3"/>
        <v>0.36776424880069564</v>
      </c>
      <c r="N28" s="118">
        <f t="shared" si="3"/>
        <v>0.36776424880069564</v>
      </c>
    </row>
    <row r="29" spans="1:14" x14ac:dyDescent="0.25">
      <c r="A29" s="3">
        <v>13</v>
      </c>
      <c r="B29" s="121">
        <v>0.36776424880069564</v>
      </c>
      <c r="C29" s="121">
        <v>0.36776424880069564</v>
      </c>
      <c r="D29" s="120">
        <f t="shared" si="1"/>
        <v>0.36776424880069564</v>
      </c>
      <c r="E29" s="120">
        <f t="shared" si="2"/>
        <v>0.36776424880069564</v>
      </c>
      <c r="F29" s="118">
        <v>0.36776424880069564</v>
      </c>
      <c r="G29" s="118">
        <f t="shared" si="3"/>
        <v>0.36776424880069564</v>
      </c>
      <c r="H29" s="118">
        <f t="shared" si="3"/>
        <v>0.36776424880069564</v>
      </c>
      <c r="I29" s="118">
        <f t="shared" si="3"/>
        <v>0.36776424880069564</v>
      </c>
      <c r="J29" s="118">
        <f t="shared" si="3"/>
        <v>0.36776424880069564</v>
      </c>
      <c r="K29" s="118">
        <f t="shared" si="3"/>
        <v>0.36776424880069564</v>
      </c>
      <c r="L29" s="118">
        <f t="shared" si="3"/>
        <v>0.36776424880069564</v>
      </c>
      <c r="M29" s="118">
        <f t="shared" si="3"/>
        <v>0.36776424880069564</v>
      </c>
      <c r="N29" s="118">
        <f t="shared" si="3"/>
        <v>0.36776424880069564</v>
      </c>
    </row>
    <row r="30" spans="1:14" x14ac:dyDescent="0.25">
      <c r="A30" s="3">
        <v>14</v>
      </c>
      <c r="B30" s="121">
        <v>0.36776424880069564</v>
      </c>
      <c r="C30" s="121">
        <v>0.36776424880069564</v>
      </c>
      <c r="D30" s="120">
        <f t="shared" si="1"/>
        <v>0.36776424880069564</v>
      </c>
      <c r="E30" s="120">
        <f t="shared" si="2"/>
        <v>0.36776424880069564</v>
      </c>
      <c r="F30" s="118">
        <v>0.36776424880069564</v>
      </c>
      <c r="G30" s="118">
        <f t="shared" si="3"/>
        <v>0.36776424880069564</v>
      </c>
      <c r="H30" s="118">
        <f t="shared" si="3"/>
        <v>0.36776424880069564</v>
      </c>
      <c r="I30" s="118">
        <f t="shared" si="3"/>
        <v>0.36776424880069564</v>
      </c>
      <c r="J30" s="118">
        <f t="shared" si="3"/>
        <v>0.36776424880069564</v>
      </c>
      <c r="K30" s="118">
        <f t="shared" si="3"/>
        <v>0.36776424880069564</v>
      </c>
      <c r="L30" s="118">
        <f t="shared" si="3"/>
        <v>0.36776424880069564</v>
      </c>
      <c r="M30" s="118">
        <f t="shared" si="3"/>
        <v>0.36776424880069564</v>
      </c>
      <c r="N30" s="118">
        <f t="shared" si="3"/>
        <v>0.36776424880069564</v>
      </c>
    </row>
    <row r="31" spans="1:14" x14ac:dyDescent="0.25">
      <c r="A31" s="3">
        <v>15</v>
      </c>
      <c r="B31" s="121">
        <v>0.36776424880069564</v>
      </c>
      <c r="C31" s="121">
        <v>0.3964188058968523</v>
      </c>
      <c r="D31" s="120">
        <f t="shared" si="1"/>
        <v>0.3964188058968523</v>
      </c>
      <c r="E31" s="120">
        <f t="shared" si="2"/>
        <v>0.3964188058968523</v>
      </c>
      <c r="F31" s="118">
        <v>0.36776424880069564</v>
      </c>
      <c r="G31" s="118">
        <f t="shared" si="3"/>
        <v>0.36776424880069564</v>
      </c>
      <c r="H31" s="118">
        <f t="shared" si="3"/>
        <v>0.36776424880069564</v>
      </c>
      <c r="I31" s="118">
        <f t="shared" si="3"/>
        <v>0.36776424880069564</v>
      </c>
      <c r="J31" s="118">
        <f t="shared" si="3"/>
        <v>0.36776424880069564</v>
      </c>
      <c r="K31" s="118">
        <f t="shared" si="3"/>
        <v>0.36776424880069564</v>
      </c>
      <c r="L31" s="118">
        <f t="shared" si="3"/>
        <v>0.36776424880069564</v>
      </c>
      <c r="M31" s="118">
        <f t="shared" si="3"/>
        <v>0.36776424880069564</v>
      </c>
      <c r="N31" s="118">
        <f t="shared" si="3"/>
        <v>0.36776424880069564</v>
      </c>
    </row>
    <row r="32" spans="1:14" x14ac:dyDescent="0.25">
      <c r="A32" s="3">
        <v>16</v>
      </c>
      <c r="B32" s="121">
        <v>0.36776424880069564</v>
      </c>
      <c r="C32" s="121">
        <v>0.3964188058968523</v>
      </c>
      <c r="D32" s="120">
        <f t="shared" si="1"/>
        <v>0.3964188058968523</v>
      </c>
      <c r="E32" s="120">
        <f t="shared" si="2"/>
        <v>0.3964188058968523</v>
      </c>
      <c r="F32" s="118">
        <v>0.36776424880069564</v>
      </c>
      <c r="G32" s="118">
        <f t="shared" si="3"/>
        <v>0.36776424880069564</v>
      </c>
      <c r="H32" s="118">
        <f t="shared" si="3"/>
        <v>0.36776424880069564</v>
      </c>
      <c r="I32" s="118">
        <f t="shared" si="3"/>
        <v>0.36776424880069564</v>
      </c>
      <c r="J32" s="118">
        <f t="shared" si="3"/>
        <v>0.36776424880069564</v>
      </c>
      <c r="K32" s="118">
        <f t="shared" si="3"/>
        <v>0.36776424880069564</v>
      </c>
      <c r="L32" s="118">
        <f t="shared" si="3"/>
        <v>0.36776424880069564</v>
      </c>
      <c r="M32" s="118">
        <f t="shared" si="3"/>
        <v>0.36776424880069564</v>
      </c>
      <c r="N32" s="118">
        <f t="shared" si="3"/>
        <v>0.36776424880069564</v>
      </c>
    </row>
    <row r="33" spans="1:14" x14ac:dyDescent="0.25">
      <c r="A33" s="3">
        <v>17</v>
      </c>
      <c r="B33" s="121">
        <v>0.36776424880069564</v>
      </c>
      <c r="C33" s="121">
        <v>0.3964188058968523</v>
      </c>
      <c r="D33" s="120">
        <f t="shared" si="1"/>
        <v>0.3964188058968523</v>
      </c>
      <c r="E33" s="120">
        <f t="shared" si="2"/>
        <v>0.3964188058968523</v>
      </c>
      <c r="F33" s="118">
        <v>0.36776424880069564</v>
      </c>
      <c r="G33" s="118">
        <f t="shared" si="3"/>
        <v>0.36776424880069564</v>
      </c>
      <c r="H33" s="118">
        <f t="shared" si="3"/>
        <v>0.36776424880069564</v>
      </c>
      <c r="I33" s="118">
        <f t="shared" si="3"/>
        <v>0.36776424880069564</v>
      </c>
      <c r="J33" s="118">
        <f t="shared" si="3"/>
        <v>0.36776424880069564</v>
      </c>
      <c r="K33" s="118">
        <f t="shared" si="3"/>
        <v>0.36776424880069564</v>
      </c>
      <c r="L33" s="118">
        <f t="shared" si="3"/>
        <v>0.36776424880069564</v>
      </c>
      <c r="M33" s="118">
        <f t="shared" si="3"/>
        <v>0.36776424880069564</v>
      </c>
      <c r="N33" s="118">
        <f t="shared" si="3"/>
        <v>0.36776424880069564</v>
      </c>
    </row>
    <row r="34" spans="1:14" x14ac:dyDescent="0.25">
      <c r="A34" s="3">
        <v>18</v>
      </c>
      <c r="B34" s="121">
        <v>0.36776424880069564</v>
      </c>
      <c r="C34" s="121">
        <v>0.3964188058968523</v>
      </c>
      <c r="D34" s="120">
        <f t="shared" si="1"/>
        <v>0.3964188058968523</v>
      </c>
      <c r="E34" s="120">
        <f t="shared" si="2"/>
        <v>0.3964188058968523</v>
      </c>
      <c r="F34" s="118">
        <v>0.36776424880069564</v>
      </c>
      <c r="G34" s="118">
        <f t="shared" si="3"/>
        <v>0.36776424880069564</v>
      </c>
      <c r="H34" s="118">
        <f t="shared" si="3"/>
        <v>0.36776424880069564</v>
      </c>
      <c r="I34" s="118">
        <f t="shared" si="3"/>
        <v>0.36776424880069564</v>
      </c>
      <c r="J34" s="118">
        <f t="shared" si="3"/>
        <v>0.36776424880069564</v>
      </c>
      <c r="K34" s="118">
        <f t="shared" si="3"/>
        <v>0.36776424880069564</v>
      </c>
      <c r="L34" s="118">
        <f t="shared" si="3"/>
        <v>0.36776424880069564</v>
      </c>
      <c r="M34" s="118">
        <f t="shared" si="3"/>
        <v>0.36776424880069564</v>
      </c>
      <c r="N34" s="118">
        <f t="shared" si="3"/>
        <v>0.36776424880069564</v>
      </c>
    </row>
    <row r="35" spans="1:14" x14ac:dyDescent="0.25">
      <c r="A35" s="3">
        <v>19</v>
      </c>
      <c r="B35" s="121">
        <v>0.36776424880069564</v>
      </c>
      <c r="C35" s="121">
        <v>0.3964188058968523</v>
      </c>
      <c r="D35" s="120">
        <f t="shared" si="1"/>
        <v>0.3964188058968523</v>
      </c>
      <c r="E35" s="120">
        <f t="shared" si="2"/>
        <v>0.3964188058968523</v>
      </c>
      <c r="F35" s="118">
        <v>0.36776424880069564</v>
      </c>
      <c r="G35" s="118">
        <f t="shared" si="3"/>
        <v>0.36776424880069564</v>
      </c>
      <c r="H35" s="118">
        <f t="shared" si="3"/>
        <v>0.36776424880069564</v>
      </c>
      <c r="I35" s="118">
        <f t="shared" si="3"/>
        <v>0.36776424880069564</v>
      </c>
      <c r="J35" s="118">
        <f t="shared" si="3"/>
        <v>0.36776424880069564</v>
      </c>
      <c r="K35" s="118">
        <f t="shared" si="3"/>
        <v>0.36776424880069564</v>
      </c>
      <c r="L35" s="118">
        <f t="shared" si="3"/>
        <v>0.36776424880069564</v>
      </c>
      <c r="M35" s="118">
        <f t="shared" si="3"/>
        <v>0.36776424880069564</v>
      </c>
      <c r="N35" s="118">
        <f t="shared" si="3"/>
        <v>0.36776424880069564</v>
      </c>
    </row>
    <row r="36" spans="1:14" x14ac:dyDescent="0.25">
      <c r="A36" s="3">
        <v>20</v>
      </c>
      <c r="B36" s="121">
        <v>0.36776424880069564</v>
      </c>
      <c r="C36" s="121">
        <v>0.3964188058968523</v>
      </c>
      <c r="D36" s="120">
        <f t="shared" si="1"/>
        <v>0.3964188058968523</v>
      </c>
      <c r="E36" s="120">
        <f t="shared" si="2"/>
        <v>0.3964188058968523</v>
      </c>
      <c r="F36" s="118">
        <v>0.36776424880069564</v>
      </c>
      <c r="G36" s="118">
        <f t="shared" si="3"/>
        <v>0.36776424880069564</v>
      </c>
      <c r="H36" s="118">
        <f t="shared" si="3"/>
        <v>0.36776424880069564</v>
      </c>
      <c r="I36" s="118">
        <f t="shared" si="3"/>
        <v>0.36776424880069564</v>
      </c>
      <c r="J36" s="118">
        <f t="shared" si="3"/>
        <v>0.36776424880069564</v>
      </c>
      <c r="K36" s="118">
        <f t="shared" si="3"/>
        <v>0.36776424880069564</v>
      </c>
      <c r="L36" s="118">
        <f t="shared" si="3"/>
        <v>0.36776424880069564</v>
      </c>
      <c r="M36" s="118">
        <f t="shared" si="3"/>
        <v>0.36776424880069564</v>
      </c>
      <c r="N36" s="118">
        <f t="shared" si="3"/>
        <v>0.36776424880069564</v>
      </c>
    </row>
    <row r="37" spans="1:14" x14ac:dyDescent="0.25">
      <c r="A37" s="3">
        <v>21</v>
      </c>
      <c r="B37" s="121">
        <v>0.36776424880069564</v>
      </c>
      <c r="C37" s="121">
        <v>0.3964188058968523</v>
      </c>
      <c r="D37" s="120">
        <f t="shared" si="1"/>
        <v>0.3964188058968523</v>
      </c>
      <c r="E37" s="120">
        <f t="shared" si="2"/>
        <v>0.3964188058968523</v>
      </c>
      <c r="F37" s="118">
        <v>0.36776424880069564</v>
      </c>
      <c r="G37" s="118">
        <f t="shared" si="3"/>
        <v>0.36776424880069564</v>
      </c>
      <c r="H37" s="118">
        <f t="shared" si="3"/>
        <v>0.36776424880069564</v>
      </c>
      <c r="I37" s="118">
        <f t="shared" si="3"/>
        <v>0.36776424880069564</v>
      </c>
      <c r="J37" s="118">
        <f t="shared" si="3"/>
        <v>0.36776424880069564</v>
      </c>
      <c r="K37" s="118">
        <f t="shared" si="3"/>
        <v>0.36776424880069564</v>
      </c>
      <c r="L37" s="118">
        <f t="shared" si="3"/>
        <v>0.36776424880069564</v>
      </c>
      <c r="M37" s="118">
        <f t="shared" si="3"/>
        <v>0.36776424880069564</v>
      </c>
      <c r="N37" s="118">
        <f t="shared" si="3"/>
        <v>0.36776424880069564</v>
      </c>
    </row>
    <row r="38" spans="1:14" x14ac:dyDescent="0.25">
      <c r="A38" s="3">
        <v>22</v>
      </c>
      <c r="B38" s="121">
        <v>0.36776424880069564</v>
      </c>
      <c r="C38" s="121">
        <v>0.39632292988693235</v>
      </c>
      <c r="D38" s="120">
        <f t="shared" si="1"/>
        <v>0.39632292988693235</v>
      </c>
      <c r="E38" s="120">
        <f t="shared" si="2"/>
        <v>0.39632292988693235</v>
      </c>
      <c r="F38" s="118">
        <v>0.36776424880069564</v>
      </c>
      <c r="G38" s="118">
        <f t="shared" si="3"/>
        <v>0.36776424880069564</v>
      </c>
      <c r="H38" s="118">
        <f t="shared" si="3"/>
        <v>0.36776424880069564</v>
      </c>
      <c r="I38" s="118">
        <f t="shared" si="3"/>
        <v>0.36776424880069564</v>
      </c>
      <c r="J38" s="118">
        <f t="shared" si="3"/>
        <v>0.36776424880069564</v>
      </c>
      <c r="K38" s="118">
        <f t="shared" si="3"/>
        <v>0.36776424880069564</v>
      </c>
      <c r="L38" s="118">
        <f t="shared" si="3"/>
        <v>0.36776424880069564</v>
      </c>
      <c r="M38" s="118">
        <f t="shared" si="3"/>
        <v>0.36776424880069564</v>
      </c>
      <c r="N38" s="118">
        <f t="shared" si="3"/>
        <v>0.36776424880069564</v>
      </c>
    </row>
    <row r="39" spans="1:14" x14ac:dyDescent="0.25">
      <c r="A39" s="3">
        <v>23</v>
      </c>
      <c r="B39" s="121">
        <v>0.36776424880069564</v>
      </c>
      <c r="C39" s="121">
        <v>0.39632292988693235</v>
      </c>
      <c r="D39" s="120">
        <f t="shared" si="1"/>
        <v>0.39632292988693235</v>
      </c>
      <c r="E39" s="120">
        <f t="shared" si="2"/>
        <v>0.39632292988693235</v>
      </c>
      <c r="F39" s="118">
        <v>0.36776424880069564</v>
      </c>
      <c r="G39" s="118">
        <f t="shared" si="3"/>
        <v>0.36776424880069564</v>
      </c>
      <c r="H39" s="118">
        <f t="shared" si="3"/>
        <v>0.36776424880069564</v>
      </c>
      <c r="I39" s="118">
        <f t="shared" si="3"/>
        <v>0.36776424880069564</v>
      </c>
      <c r="J39" s="118">
        <f t="shared" si="3"/>
        <v>0.36776424880069564</v>
      </c>
      <c r="K39" s="118">
        <f t="shared" si="3"/>
        <v>0.36776424880069564</v>
      </c>
      <c r="L39" s="118">
        <f t="shared" si="3"/>
        <v>0.36776424880069564</v>
      </c>
      <c r="M39" s="118">
        <f t="shared" si="3"/>
        <v>0.36776424880069564</v>
      </c>
      <c r="N39" s="118">
        <f t="shared" si="3"/>
        <v>0.36776424880069564</v>
      </c>
    </row>
    <row r="40" spans="1:14" x14ac:dyDescent="0.25">
      <c r="A40" s="3">
        <v>24</v>
      </c>
      <c r="B40" s="121">
        <v>0.36776424880069564</v>
      </c>
      <c r="C40" s="121">
        <v>0.39632292988693235</v>
      </c>
      <c r="D40" s="120">
        <f t="shared" si="1"/>
        <v>0.39632292988693235</v>
      </c>
      <c r="E40" s="120">
        <f t="shared" si="2"/>
        <v>0.39632292988693235</v>
      </c>
      <c r="F40" s="118">
        <v>0.36776424880069564</v>
      </c>
      <c r="G40" s="118">
        <f t="shared" si="3"/>
        <v>0.36776424880069564</v>
      </c>
      <c r="H40" s="118">
        <f t="shared" si="3"/>
        <v>0.36776424880069564</v>
      </c>
      <c r="I40" s="118">
        <f t="shared" si="3"/>
        <v>0.36776424880069564</v>
      </c>
      <c r="J40" s="118">
        <f t="shared" si="3"/>
        <v>0.36776424880069564</v>
      </c>
      <c r="K40" s="118">
        <f t="shared" si="3"/>
        <v>0.36776424880069564</v>
      </c>
      <c r="L40" s="118">
        <f t="shared" si="3"/>
        <v>0.36776424880069564</v>
      </c>
      <c r="M40" s="118">
        <f t="shared" si="3"/>
        <v>0.36776424880069564</v>
      </c>
      <c r="N40" s="118">
        <f t="shared" si="3"/>
        <v>0.36776424880069564</v>
      </c>
    </row>
    <row r="41" spans="1:14" x14ac:dyDescent="0.25">
      <c r="A41" s="3">
        <v>25</v>
      </c>
      <c r="B41" s="121">
        <v>0.36776424880069564</v>
      </c>
      <c r="C41" s="121">
        <v>0.39625919083219113</v>
      </c>
      <c r="D41" s="120">
        <f t="shared" si="1"/>
        <v>0.39625919083219113</v>
      </c>
      <c r="E41" s="120">
        <f t="shared" si="2"/>
        <v>0.39625919083219113</v>
      </c>
      <c r="F41" s="118">
        <v>0.36776424880069564</v>
      </c>
      <c r="G41" s="118">
        <f t="shared" si="3"/>
        <v>0.36776424880069564</v>
      </c>
      <c r="H41" s="118">
        <f t="shared" si="3"/>
        <v>0.36776424880069564</v>
      </c>
      <c r="I41" s="118">
        <f t="shared" si="3"/>
        <v>0.36776424880069564</v>
      </c>
      <c r="J41" s="118">
        <f t="shared" si="3"/>
        <v>0.36776424880069564</v>
      </c>
      <c r="K41" s="118">
        <f t="shared" si="3"/>
        <v>0.36776424880069564</v>
      </c>
      <c r="L41" s="118">
        <f t="shared" si="3"/>
        <v>0.36776424880069564</v>
      </c>
      <c r="M41" s="118">
        <f t="shared" si="3"/>
        <v>0.36776424880069564</v>
      </c>
      <c r="N41" s="118">
        <f t="shared" si="3"/>
        <v>0.36776424880069564</v>
      </c>
    </row>
    <row r="42" spans="1:14" x14ac:dyDescent="0.25">
      <c r="A42" s="3">
        <v>26</v>
      </c>
      <c r="B42" s="121">
        <v>0.36776424880069564</v>
      </c>
      <c r="C42" s="121">
        <v>0.39619559403426802</v>
      </c>
      <c r="D42" s="120">
        <f t="shared" si="1"/>
        <v>0.39619559403426802</v>
      </c>
      <c r="E42" s="120">
        <f t="shared" si="2"/>
        <v>0.39619559403426802</v>
      </c>
      <c r="F42" s="118">
        <v>0.36776424880069564</v>
      </c>
      <c r="G42" s="118">
        <f t="shared" si="3"/>
        <v>0.36776424880069564</v>
      </c>
      <c r="H42" s="118">
        <f t="shared" si="3"/>
        <v>0.36776424880069564</v>
      </c>
      <c r="I42" s="118">
        <f t="shared" si="3"/>
        <v>0.36776424880069564</v>
      </c>
      <c r="J42" s="118">
        <f t="shared" si="3"/>
        <v>0.36776424880069564</v>
      </c>
      <c r="K42" s="118">
        <f t="shared" si="3"/>
        <v>0.36776424880069564</v>
      </c>
      <c r="L42" s="118">
        <f t="shared" si="3"/>
        <v>0.36776424880069564</v>
      </c>
      <c r="M42" s="118">
        <f t="shared" si="3"/>
        <v>0.36776424880069564</v>
      </c>
      <c r="N42" s="118">
        <f t="shared" si="3"/>
        <v>0.36776424880069564</v>
      </c>
    </row>
    <row r="43" spans="1:14" x14ac:dyDescent="0.25">
      <c r="A43" s="3">
        <v>27</v>
      </c>
      <c r="B43" s="121">
        <v>0.36776424880069564</v>
      </c>
      <c r="C43" s="121">
        <v>0.39613213917566525</v>
      </c>
      <c r="D43" s="120">
        <f t="shared" si="1"/>
        <v>0.39613213917566525</v>
      </c>
      <c r="E43" s="120">
        <f t="shared" si="2"/>
        <v>0.39613213917566525</v>
      </c>
      <c r="F43" s="118">
        <v>0.36776424880069564</v>
      </c>
      <c r="G43" s="118">
        <f t="shared" si="3"/>
        <v>0.36776424880069564</v>
      </c>
      <c r="H43" s="118">
        <f t="shared" si="3"/>
        <v>0.36776424880069564</v>
      </c>
      <c r="I43" s="118">
        <f t="shared" si="3"/>
        <v>0.36776424880069564</v>
      </c>
      <c r="J43" s="118">
        <f t="shared" si="3"/>
        <v>0.36776424880069564</v>
      </c>
      <c r="K43" s="118">
        <f t="shared" si="3"/>
        <v>0.36776424880069564</v>
      </c>
      <c r="L43" s="118">
        <f t="shared" si="3"/>
        <v>0.36776424880069564</v>
      </c>
      <c r="M43" s="118">
        <f t="shared" si="3"/>
        <v>0.36776424880069564</v>
      </c>
      <c r="N43" s="118">
        <f t="shared" si="3"/>
        <v>0.36776424880069564</v>
      </c>
    </row>
    <row r="44" spans="1:14" x14ac:dyDescent="0.25">
      <c r="A44" s="3">
        <v>28</v>
      </c>
      <c r="B44" s="121">
        <v>0.36776424880069564</v>
      </c>
      <c r="C44" s="121">
        <v>0.39559845909813895</v>
      </c>
      <c r="D44" s="120">
        <f t="shared" si="1"/>
        <v>0.39559845909813895</v>
      </c>
      <c r="E44" s="120">
        <f t="shared" si="2"/>
        <v>0.39559845909813895</v>
      </c>
      <c r="F44" s="118">
        <v>0.36776424880069564</v>
      </c>
      <c r="G44" s="118">
        <f t="shared" si="3"/>
        <v>0.36776424880069564</v>
      </c>
      <c r="H44" s="118">
        <f t="shared" si="3"/>
        <v>0.36776424880069564</v>
      </c>
      <c r="I44" s="118">
        <f t="shared" si="3"/>
        <v>0.36776424880069564</v>
      </c>
      <c r="J44" s="118">
        <f t="shared" si="3"/>
        <v>0.36776424880069564</v>
      </c>
      <c r="K44" s="118">
        <f t="shared" si="3"/>
        <v>0.36776424880069564</v>
      </c>
      <c r="L44" s="118">
        <f t="shared" si="3"/>
        <v>0.36776424880069564</v>
      </c>
      <c r="M44" s="118">
        <f t="shared" si="3"/>
        <v>0.36776424880069564</v>
      </c>
      <c r="N44" s="118">
        <f t="shared" si="3"/>
        <v>0.36776424880069564</v>
      </c>
    </row>
    <row r="45" spans="1:14" x14ac:dyDescent="0.25">
      <c r="A45" s="3">
        <v>29</v>
      </c>
      <c r="B45" s="121">
        <v>0.36776424880069564</v>
      </c>
      <c r="C45" s="121">
        <v>0.3955673806800527</v>
      </c>
      <c r="D45" s="120">
        <f t="shared" si="1"/>
        <v>0.3955673806800527</v>
      </c>
      <c r="E45" s="120">
        <f t="shared" si="2"/>
        <v>0.3955673806800527</v>
      </c>
      <c r="F45" s="118">
        <v>0.36776424880069564</v>
      </c>
      <c r="G45" s="118">
        <f t="shared" si="3"/>
        <v>0.36776424880069564</v>
      </c>
      <c r="H45" s="118">
        <f t="shared" si="3"/>
        <v>0.36776424880069564</v>
      </c>
      <c r="I45" s="118">
        <f t="shared" si="3"/>
        <v>0.36776424880069564</v>
      </c>
      <c r="J45" s="118">
        <f t="shared" ref="J45:N95" si="4">MIN($B$17:$F$382)</f>
        <v>0.36776424880069564</v>
      </c>
      <c r="K45" s="118">
        <f t="shared" si="4"/>
        <v>0.36776424880069564</v>
      </c>
      <c r="L45" s="118">
        <f t="shared" si="4"/>
        <v>0.36776424880069564</v>
      </c>
      <c r="M45" s="118">
        <f t="shared" si="4"/>
        <v>0.36776424880069564</v>
      </c>
      <c r="N45" s="118">
        <f t="shared" si="4"/>
        <v>0.36776424880069564</v>
      </c>
    </row>
    <row r="46" spans="1:14" x14ac:dyDescent="0.25">
      <c r="A46" s="3">
        <v>30</v>
      </c>
      <c r="B46" s="121">
        <v>0.36776424880069564</v>
      </c>
      <c r="C46" s="121">
        <v>0.39553633696272</v>
      </c>
      <c r="D46" s="120">
        <f t="shared" si="1"/>
        <v>0.39553633696272</v>
      </c>
      <c r="E46" s="120">
        <f t="shared" si="2"/>
        <v>0.39553633696272</v>
      </c>
      <c r="F46" s="118">
        <v>0.36776424880069564</v>
      </c>
      <c r="G46" s="118">
        <f t="shared" si="3"/>
        <v>0.36776424880069564</v>
      </c>
      <c r="H46" s="118">
        <f t="shared" ref="H46:N109" si="5">MIN($B$17:$F$382)</f>
        <v>0.36776424880069564</v>
      </c>
      <c r="I46" s="118">
        <f t="shared" si="5"/>
        <v>0.36776424880069564</v>
      </c>
      <c r="J46" s="118">
        <f t="shared" si="4"/>
        <v>0.36776424880069564</v>
      </c>
      <c r="K46" s="118">
        <f t="shared" si="4"/>
        <v>0.36776424880069564</v>
      </c>
      <c r="L46" s="118">
        <f t="shared" si="4"/>
        <v>0.36776424880069564</v>
      </c>
      <c r="M46" s="118">
        <f t="shared" si="4"/>
        <v>0.36776424880069564</v>
      </c>
      <c r="N46" s="118">
        <f t="shared" si="4"/>
        <v>0.36776424880069564</v>
      </c>
    </row>
    <row r="47" spans="1:14" x14ac:dyDescent="0.25">
      <c r="A47" s="3">
        <v>31</v>
      </c>
      <c r="B47" s="121">
        <v>0.36776424880069564</v>
      </c>
      <c r="C47" s="121">
        <v>0.39550532790739551</v>
      </c>
      <c r="D47" s="120">
        <f t="shared" si="1"/>
        <v>0.39550532790739551</v>
      </c>
      <c r="E47" s="120">
        <f t="shared" si="2"/>
        <v>0.39550532790739551</v>
      </c>
      <c r="F47" s="118">
        <v>0.36776424880069564</v>
      </c>
      <c r="G47" s="118">
        <f t="shared" si="3"/>
        <v>0.36776424880069564</v>
      </c>
      <c r="H47" s="118">
        <f t="shared" si="5"/>
        <v>0.36776424880069564</v>
      </c>
      <c r="I47" s="118">
        <f t="shared" si="5"/>
        <v>0.36776424880069564</v>
      </c>
      <c r="J47" s="118">
        <f t="shared" si="4"/>
        <v>0.36776424880069564</v>
      </c>
      <c r="K47" s="118">
        <f t="shared" si="4"/>
        <v>0.36776424880069564</v>
      </c>
      <c r="L47" s="118">
        <f t="shared" si="4"/>
        <v>0.36776424880069564</v>
      </c>
      <c r="M47" s="118">
        <f t="shared" si="4"/>
        <v>0.36776424880069564</v>
      </c>
      <c r="N47" s="118">
        <f t="shared" si="4"/>
        <v>0.36776424880069564</v>
      </c>
    </row>
    <row r="48" spans="1:14" x14ac:dyDescent="0.25">
      <c r="A48" s="3">
        <v>32</v>
      </c>
      <c r="B48" s="121">
        <v>0.36776424880069564</v>
      </c>
      <c r="C48" s="121">
        <v>0.39538163753278704</v>
      </c>
      <c r="D48" s="120">
        <f t="shared" si="1"/>
        <v>0.39538163753278704</v>
      </c>
      <c r="E48" s="120">
        <f t="shared" si="2"/>
        <v>0.39538163753278704</v>
      </c>
      <c r="F48" s="118">
        <v>0.36776424880069564</v>
      </c>
      <c r="G48" s="118">
        <f t="shared" si="3"/>
        <v>0.36776424880069564</v>
      </c>
      <c r="H48" s="118">
        <f t="shared" si="5"/>
        <v>0.36776424880069564</v>
      </c>
      <c r="I48" s="118">
        <f t="shared" si="5"/>
        <v>0.36776424880069564</v>
      </c>
      <c r="J48" s="118">
        <f t="shared" si="4"/>
        <v>0.36776424880069564</v>
      </c>
      <c r="K48" s="118">
        <f t="shared" si="4"/>
        <v>0.36776424880069564</v>
      </c>
      <c r="L48" s="118">
        <f t="shared" si="4"/>
        <v>0.36776424880069564</v>
      </c>
      <c r="M48" s="118">
        <f t="shared" si="4"/>
        <v>0.36776424880069564</v>
      </c>
      <c r="N48" s="118">
        <f t="shared" si="4"/>
        <v>0.36776424880069564</v>
      </c>
    </row>
    <row r="49" spans="1:14" x14ac:dyDescent="0.25">
      <c r="A49" s="3">
        <v>33</v>
      </c>
      <c r="B49" s="121">
        <v>0.36776424880069564</v>
      </c>
      <c r="C49" s="121">
        <v>0.39538163753278704</v>
      </c>
      <c r="D49" s="120">
        <f t="shared" si="1"/>
        <v>0.39538163753278704</v>
      </c>
      <c r="E49" s="120">
        <f t="shared" si="2"/>
        <v>0.39538163753278704</v>
      </c>
      <c r="F49" s="118">
        <v>0.36776424880069564</v>
      </c>
      <c r="G49" s="118">
        <f t="shared" si="3"/>
        <v>0.36776424880069564</v>
      </c>
      <c r="H49" s="118">
        <f t="shared" si="5"/>
        <v>0.36776424880069564</v>
      </c>
      <c r="I49" s="118">
        <f t="shared" si="5"/>
        <v>0.36776424880069564</v>
      </c>
      <c r="J49" s="118">
        <f t="shared" si="4"/>
        <v>0.36776424880069564</v>
      </c>
      <c r="K49" s="118">
        <f t="shared" si="4"/>
        <v>0.36776424880069564</v>
      </c>
      <c r="L49" s="118">
        <f t="shared" si="4"/>
        <v>0.36776424880069564</v>
      </c>
      <c r="M49" s="118">
        <f t="shared" si="4"/>
        <v>0.36776424880069564</v>
      </c>
      <c r="N49" s="118">
        <f t="shared" si="4"/>
        <v>0.36776424880069564</v>
      </c>
    </row>
    <row r="50" spans="1:14" x14ac:dyDescent="0.25">
      <c r="A50" s="3">
        <v>34</v>
      </c>
      <c r="B50" s="121">
        <v>0.36776424880069564</v>
      </c>
      <c r="C50" s="121">
        <v>0.39538163753278704</v>
      </c>
      <c r="D50" s="120">
        <f t="shared" si="1"/>
        <v>0.39538163753278704</v>
      </c>
      <c r="E50" s="120">
        <f t="shared" si="2"/>
        <v>0.39538163753278704</v>
      </c>
      <c r="F50" s="118">
        <v>0.36776424880069564</v>
      </c>
      <c r="G50" s="118">
        <f t="shared" si="3"/>
        <v>0.36776424880069564</v>
      </c>
      <c r="H50" s="118">
        <f t="shared" si="5"/>
        <v>0.36776424880069564</v>
      </c>
      <c r="I50" s="118">
        <f t="shared" si="5"/>
        <v>0.36776424880069564</v>
      </c>
      <c r="J50" s="118">
        <f t="shared" si="4"/>
        <v>0.36776424880069564</v>
      </c>
      <c r="K50" s="118">
        <f t="shared" si="4"/>
        <v>0.36776424880069564</v>
      </c>
      <c r="L50" s="118">
        <f t="shared" si="4"/>
        <v>0.36776424880069564</v>
      </c>
      <c r="M50" s="118">
        <f t="shared" si="4"/>
        <v>0.36776424880069564</v>
      </c>
      <c r="N50" s="118">
        <f t="shared" si="4"/>
        <v>0.36776424880069564</v>
      </c>
    </row>
    <row r="51" spans="1:14" x14ac:dyDescent="0.25">
      <c r="A51" s="3">
        <v>35</v>
      </c>
      <c r="B51" s="121">
        <v>0.36776424880069564</v>
      </c>
      <c r="C51" s="121">
        <v>0.39538163753278704</v>
      </c>
      <c r="D51" s="120">
        <f t="shared" si="1"/>
        <v>0.39538163753278704</v>
      </c>
      <c r="E51" s="120">
        <f t="shared" si="2"/>
        <v>0.39538163753278704</v>
      </c>
      <c r="F51" s="118">
        <v>0.36776424880069564</v>
      </c>
      <c r="G51" s="118">
        <f t="shared" si="3"/>
        <v>0.36776424880069564</v>
      </c>
      <c r="H51" s="118">
        <f t="shared" si="5"/>
        <v>0.36776424880069564</v>
      </c>
      <c r="I51" s="118">
        <f t="shared" si="5"/>
        <v>0.36776424880069564</v>
      </c>
      <c r="J51" s="118">
        <f t="shared" si="4"/>
        <v>0.36776424880069564</v>
      </c>
      <c r="K51" s="118">
        <f t="shared" si="4"/>
        <v>0.36776424880069564</v>
      </c>
      <c r="L51" s="118">
        <f t="shared" si="4"/>
        <v>0.36776424880069564</v>
      </c>
      <c r="M51" s="118">
        <f t="shared" si="4"/>
        <v>0.36776424880069564</v>
      </c>
      <c r="N51" s="118">
        <f t="shared" si="4"/>
        <v>0.36776424880069564</v>
      </c>
    </row>
    <row r="52" spans="1:14" x14ac:dyDescent="0.25">
      <c r="A52" s="3">
        <v>36</v>
      </c>
      <c r="B52" s="121">
        <v>0.36776424880069564</v>
      </c>
      <c r="C52" s="121">
        <v>0.39538163753278704</v>
      </c>
      <c r="D52" s="120">
        <f t="shared" si="1"/>
        <v>0.39538163753278704</v>
      </c>
      <c r="E52" s="120">
        <f t="shared" si="2"/>
        <v>0.39538163753278704</v>
      </c>
      <c r="F52" s="118">
        <v>0.36776424880069564</v>
      </c>
      <c r="G52" s="118">
        <f t="shared" si="3"/>
        <v>0.36776424880069564</v>
      </c>
      <c r="H52" s="118">
        <f t="shared" si="5"/>
        <v>0.36776424880069564</v>
      </c>
      <c r="I52" s="118">
        <f t="shared" si="5"/>
        <v>0.36776424880069564</v>
      </c>
      <c r="J52" s="118">
        <f t="shared" si="4"/>
        <v>0.36776424880069564</v>
      </c>
      <c r="K52" s="118">
        <f t="shared" si="4"/>
        <v>0.36776424880069564</v>
      </c>
      <c r="L52" s="118">
        <f t="shared" si="4"/>
        <v>0.36776424880069564</v>
      </c>
      <c r="M52" s="118">
        <f t="shared" si="4"/>
        <v>0.36776424880069564</v>
      </c>
      <c r="N52" s="118">
        <f t="shared" si="4"/>
        <v>0.36776424880069564</v>
      </c>
    </row>
    <row r="53" spans="1:14" x14ac:dyDescent="0.25">
      <c r="A53" s="3">
        <v>37</v>
      </c>
      <c r="B53" s="121">
        <v>0.36776424880069564</v>
      </c>
      <c r="C53" s="121">
        <v>0.39530018943491535</v>
      </c>
      <c r="D53" s="120">
        <f t="shared" si="1"/>
        <v>0.39530018943491535</v>
      </c>
      <c r="E53" s="120">
        <f t="shared" si="2"/>
        <v>0.39530018943491535</v>
      </c>
      <c r="F53" s="118">
        <v>0.36776424880069564</v>
      </c>
      <c r="G53" s="118">
        <f t="shared" si="3"/>
        <v>0.36776424880069564</v>
      </c>
      <c r="H53" s="118">
        <f t="shared" si="5"/>
        <v>0.36776424880069564</v>
      </c>
      <c r="I53" s="118">
        <f t="shared" si="5"/>
        <v>0.36776424880069564</v>
      </c>
      <c r="J53" s="118">
        <f t="shared" si="4"/>
        <v>0.36776424880069564</v>
      </c>
      <c r="K53" s="118">
        <f t="shared" si="4"/>
        <v>0.36776424880069564</v>
      </c>
      <c r="L53" s="118">
        <f t="shared" si="4"/>
        <v>0.36776424880069564</v>
      </c>
      <c r="M53" s="118">
        <f t="shared" si="4"/>
        <v>0.36776424880069564</v>
      </c>
      <c r="N53" s="118">
        <f t="shared" si="4"/>
        <v>0.36776424880069564</v>
      </c>
    </row>
    <row r="54" spans="1:14" x14ac:dyDescent="0.25">
      <c r="A54" s="3">
        <v>38</v>
      </c>
      <c r="B54" s="121">
        <v>0.36776424880069564</v>
      </c>
      <c r="C54" s="121">
        <v>0.39524191941454989</v>
      </c>
      <c r="D54" s="120">
        <f t="shared" si="1"/>
        <v>0.39524191941454989</v>
      </c>
      <c r="E54" s="120">
        <f t="shared" si="2"/>
        <v>0.39524191941454989</v>
      </c>
      <c r="F54" s="118">
        <v>0.36776424880069564</v>
      </c>
      <c r="G54" s="118">
        <f t="shared" si="3"/>
        <v>0.36776424880069564</v>
      </c>
      <c r="H54" s="118">
        <f t="shared" si="5"/>
        <v>0.36776424880069564</v>
      </c>
      <c r="I54" s="118">
        <f t="shared" si="5"/>
        <v>0.36776424880069564</v>
      </c>
      <c r="J54" s="118">
        <f t="shared" si="4"/>
        <v>0.36776424880069564</v>
      </c>
      <c r="K54" s="118">
        <f t="shared" si="4"/>
        <v>0.36776424880069564</v>
      </c>
      <c r="L54" s="118">
        <f t="shared" si="4"/>
        <v>0.36776424880069564</v>
      </c>
      <c r="M54" s="118">
        <f t="shared" si="4"/>
        <v>0.36776424880069564</v>
      </c>
      <c r="N54" s="118">
        <f t="shared" si="4"/>
        <v>0.36776424880069564</v>
      </c>
    </row>
    <row r="55" spans="1:14" x14ac:dyDescent="0.25">
      <c r="A55" s="3">
        <v>39</v>
      </c>
      <c r="B55" s="121">
        <v>0.36776424880069564</v>
      </c>
      <c r="C55" s="121">
        <v>0.39517930342231328</v>
      </c>
      <c r="D55" s="120">
        <f t="shared" si="1"/>
        <v>0.39517930342231328</v>
      </c>
      <c r="E55" s="120">
        <f t="shared" si="2"/>
        <v>0.39517930342231328</v>
      </c>
      <c r="F55" s="118">
        <v>0.36776424880069564</v>
      </c>
      <c r="G55" s="118">
        <f t="shared" si="3"/>
        <v>0.36776424880069564</v>
      </c>
      <c r="H55" s="118">
        <f t="shared" si="5"/>
        <v>0.36776424880069564</v>
      </c>
      <c r="I55" s="118">
        <f t="shared" si="5"/>
        <v>0.36776424880069564</v>
      </c>
      <c r="J55" s="118">
        <f t="shared" si="4"/>
        <v>0.36776424880069564</v>
      </c>
      <c r="K55" s="118">
        <f t="shared" si="4"/>
        <v>0.36776424880069564</v>
      </c>
      <c r="L55" s="118">
        <f t="shared" si="4"/>
        <v>0.36776424880069564</v>
      </c>
      <c r="M55" s="118">
        <f t="shared" si="4"/>
        <v>0.36776424880069564</v>
      </c>
      <c r="N55" s="118">
        <f t="shared" si="4"/>
        <v>0.36776424880069564</v>
      </c>
    </row>
    <row r="56" spans="1:14" x14ac:dyDescent="0.25">
      <c r="A56" s="3">
        <v>40</v>
      </c>
      <c r="B56" s="121">
        <v>0.36776424880069564</v>
      </c>
      <c r="C56" s="121">
        <v>0.39511211994083129</v>
      </c>
      <c r="D56" s="120">
        <f t="shared" si="1"/>
        <v>0.39511211994083129</v>
      </c>
      <c r="E56" s="120">
        <f t="shared" si="2"/>
        <v>0.39511211994083129</v>
      </c>
      <c r="F56" s="118">
        <v>0.36776424880069564</v>
      </c>
      <c r="G56" s="118">
        <f t="shared" si="3"/>
        <v>0.36776424880069564</v>
      </c>
      <c r="H56" s="118">
        <f t="shared" si="5"/>
        <v>0.36776424880069564</v>
      </c>
      <c r="I56" s="118">
        <f t="shared" si="5"/>
        <v>0.36776424880069564</v>
      </c>
      <c r="J56" s="118">
        <f t="shared" si="4"/>
        <v>0.36776424880069564</v>
      </c>
      <c r="K56" s="118">
        <f t="shared" si="4"/>
        <v>0.36776424880069564</v>
      </c>
      <c r="L56" s="118">
        <f t="shared" si="4"/>
        <v>0.36776424880069564</v>
      </c>
      <c r="M56" s="118">
        <f t="shared" si="4"/>
        <v>0.36776424880069564</v>
      </c>
      <c r="N56" s="118">
        <f t="shared" si="4"/>
        <v>0.36776424880069564</v>
      </c>
    </row>
    <row r="57" spans="1:14" x14ac:dyDescent="0.25">
      <c r="A57" s="3">
        <v>41</v>
      </c>
      <c r="B57" s="121">
        <v>0.36776424880069564</v>
      </c>
      <c r="C57" s="121">
        <v>0.39504097952143641</v>
      </c>
      <c r="D57" s="120">
        <f t="shared" si="1"/>
        <v>0.39504097952143641</v>
      </c>
      <c r="E57" s="120">
        <f t="shared" si="2"/>
        <v>0.39504097952143641</v>
      </c>
      <c r="F57" s="118">
        <v>0.36776424880069564</v>
      </c>
      <c r="G57" s="118">
        <f t="shared" si="3"/>
        <v>0.36776424880069564</v>
      </c>
      <c r="H57" s="118">
        <f t="shared" si="5"/>
        <v>0.36776424880069564</v>
      </c>
      <c r="I57" s="118">
        <f t="shared" si="5"/>
        <v>0.36776424880069564</v>
      </c>
      <c r="J57" s="118">
        <f t="shared" si="4"/>
        <v>0.36776424880069564</v>
      </c>
      <c r="K57" s="118">
        <f t="shared" si="4"/>
        <v>0.36776424880069564</v>
      </c>
      <c r="L57" s="118">
        <f t="shared" si="4"/>
        <v>0.36776424880069564</v>
      </c>
      <c r="M57" s="118">
        <f t="shared" si="4"/>
        <v>0.36776424880069564</v>
      </c>
      <c r="N57" s="118">
        <f t="shared" si="4"/>
        <v>0.36776424880069564</v>
      </c>
    </row>
    <row r="58" spans="1:14" x14ac:dyDescent="0.25">
      <c r="A58" s="3">
        <v>42</v>
      </c>
      <c r="B58" s="121">
        <v>0.36776424880069564</v>
      </c>
      <c r="C58" s="121">
        <v>0.39496672139319339</v>
      </c>
      <c r="D58" s="120">
        <f t="shared" si="1"/>
        <v>0.39496672139319339</v>
      </c>
      <c r="E58" s="120">
        <f t="shared" si="2"/>
        <v>0.39496672139319339</v>
      </c>
      <c r="F58" s="118">
        <v>0.36776424880069564</v>
      </c>
      <c r="G58" s="118">
        <f t="shared" si="3"/>
        <v>0.36776424880069564</v>
      </c>
      <c r="H58" s="118">
        <f t="shared" si="5"/>
        <v>0.36776424880069564</v>
      </c>
      <c r="I58" s="118">
        <f t="shared" si="5"/>
        <v>0.36776424880069564</v>
      </c>
      <c r="J58" s="118">
        <f t="shared" si="4"/>
        <v>0.36776424880069564</v>
      </c>
      <c r="K58" s="118">
        <f t="shared" si="4"/>
        <v>0.36776424880069564</v>
      </c>
      <c r="L58" s="118">
        <f t="shared" si="4"/>
        <v>0.36776424880069564</v>
      </c>
      <c r="M58" s="118">
        <f t="shared" si="4"/>
        <v>0.36776424880069564</v>
      </c>
      <c r="N58" s="118">
        <f t="shared" si="4"/>
        <v>0.36776424880069564</v>
      </c>
    </row>
    <row r="59" spans="1:14" x14ac:dyDescent="0.25">
      <c r="A59" s="3">
        <v>43</v>
      </c>
      <c r="B59" s="121">
        <v>0.36776424880069564</v>
      </c>
      <c r="C59" s="121">
        <v>0.39488934722287283</v>
      </c>
      <c r="D59" s="120">
        <f t="shared" si="1"/>
        <v>0.39488934722287283</v>
      </c>
      <c r="E59" s="120">
        <f t="shared" si="2"/>
        <v>0.39488934722287283</v>
      </c>
      <c r="F59" s="118">
        <v>0.36776424880069564</v>
      </c>
      <c r="G59" s="118">
        <f t="shared" si="3"/>
        <v>0.36776424880069564</v>
      </c>
      <c r="H59" s="118">
        <f t="shared" si="5"/>
        <v>0.36776424880069564</v>
      </c>
      <c r="I59" s="118">
        <f t="shared" si="5"/>
        <v>0.36776424880069564</v>
      </c>
      <c r="J59" s="118">
        <f t="shared" si="4"/>
        <v>0.36776424880069564</v>
      </c>
      <c r="K59" s="118">
        <f t="shared" si="4"/>
        <v>0.36776424880069564</v>
      </c>
      <c r="L59" s="118">
        <f t="shared" si="4"/>
        <v>0.36776424880069564</v>
      </c>
      <c r="M59" s="118">
        <f t="shared" si="4"/>
        <v>0.36776424880069564</v>
      </c>
      <c r="N59" s="118">
        <f t="shared" si="4"/>
        <v>0.36776424880069564</v>
      </c>
    </row>
    <row r="60" spans="1:14" x14ac:dyDescent="0.25">
      <c r="A60" s="3">
        <v>44</v>
      </c>
      <c r="B60" s="121">
        <v>0.36776424880069564</v>
      </c>
      <c r="C60" s="121">
        <v>0.39474921877182861</v>
      </c>
      <c r="D60" s="120">
        <f t="shared" si="1"/>
        <v>0.39474921877182861</v>
      </c>
      <c r="E60" s="120">
        <f t="shared" si="2"/>
        <v>0.39474921877182861</v>
      </c>
      <c r="F60" s="118">
        <v>0.36776424880069564</v>
      </c>
      <c r="G60" s="118">
        <f t="shared" si="3"/>
        <v>0.36776424880069564</v>
      </c>
      <c r="H60" s="118">
        <f t="shared" si="5"/>
        <v>0.36776424880069564</v>
      </c>
      <c r="I60" s="118">
        <f t="shared" si="5"/>
        <v>0.36776424880069564</v>
      </c>
      <c r="J60" s="118">
        <f t="shared" si="4"/>
        <v>0.36776424880069564</v>
      </c>
      <c r="K60" s="118">
        <f t="shared" si="4"/>
        <v>0.36776424880069564</v>
      </c>
      <c r="L60" s="118">
        <f t="shared" si="4"/>
        <v>0.36776424880069564</v>
      </c>
      <c r="M60" s="118">
        <f t="shared" si="4"/>
        <v>0.36776424880069564</v>
      </c>
      <c r="N60" s="118">
        <f t="shared" si="4"/>
        <v>0.36776424880069564</v>
      </c>
    </row>
    <row r="61" spans="1:14" x14ac:dyDescent="0.25">
      <c r="A61" s="3">
        <v>45</v>
      </c>
      <c r="B61" s="121">
        <v>0.36776424880069564</v>
      </c>
      <c r="C61" s="121">
        <v>0.39466636141053862</v>
      </c>
      <c r="D61" s="120">
        <f t="shared" si="1"/>
        <v>0.39466636141053862</v>
      </c>
      <c r="E61" s="120">
        <f t="shared" si="2"/>
        <v>0.39466636141053862</v>
      </c>
      <c r="F61" s="118">
        <v>0.36776424880069564</v>
      </c>
      <c r="G61" s="118">
        <f t="shared" si="3"/>
        <v>0.36776424880069564</v>
      </c>
      <c r="H61" s="118">
        <f t="shared" si="5"/>
        <v>0.36776424880069564</v>
      </c>
      <c r="I61" s="118">
        <f t="shared" si="5"/>
        <v>0.36776424880069564</v>
      </c>
      <c r="J61" s="118">
        <f t="shared" si="4"/>
        <v>0.36776424880069564</v>
      </c>
      <c r="K61" s="118">
        <f t="shared" si="4"/>
        <v>0.36776424880069564</v>
      </c>
      <c r="L61" s="118">
        <f t="shared" si="4"/>
        <v>0.36776424880069564</v>
      </c>
      <c r="M61" s="118">
        <f t="shared" si="4"/>
        <v>0.36776424880069564</v>
      </c>
      <c r="N61" s="118">
        <f t="shared" si="4"/>
        <v>0.36776424880069564</v>
      </c>
    </row>
    <row r="62" spans="1:14" x14ac:dyDescent="0.25">
      <c r="A62" s="3">
        <v>46</v>
      </c>
      <c r="B62" s="121">
        <v>0.36776424880069564</v>
      </c>
      <c r="C62" s="121">
        <v>0.39457932546537949</v>
      </c>
      <c r="D62" s="120">
        <f t="shared" si="1"/>
        <v>0.39457932546537949</v>
      </c>
      <c r="E62" s="120">
        <f t="shared" si="2"/>
        <v>0.39457932546537949</v>
      </c>
      <c r="F62" s="118">
        <v>0.36776424880069564</v>
      </c>
      <c r="G62" s="118">
        <f t="shared" si="3"/>
        <v>0.36776424880069564</v>
      </c>
      <c r="H62" s="118">
        <f t="shared" si="5"/>
        <v>0.36776424880069564</v>
      </c>
      <c r="I62" s="118">
        <f t="shared" si="5"/>
        <v>0.36776424880069564</v>
      </c>
      <c r="J62" s="118">
        <f t="shared" si="4"/>
        <v>0.36776424880069564</v>
      </c>
      <c r="K62" s="118">
        <f t="shared" si="4"/>
        <v>0.36776424880069564</v>
      </c>
      <c r="L62" s="118">
        <f t="shared" si="4"/>
        <v>0.36776424880069564</v>
      </c>
      <c r="M62" s="118">
        <f t="shared" si="4"/>
        <v>0.36776424880069564</v>
      </c>
      <c r="N62" s="118">
        <f t="shared" si="4"/>
        <v>0.36776424880069564</v>
      </c>
    </row>
    <row r="63" spans="1:14" x14ac:dyDescent="0.25">
      <c r="A63" s="3">
        <v>47</v>
      </c>
      <c r="B63" s="121">
        <v>0.36776424880069564</v>
      </c>
      <c r="C63" s="121">
        <v>0.39448894406836282</v>
      </c>
      <c r="D63" s="120">
        <f t="shared" si="1"/>
        <v>0.39448894406836282</v>
      </c>
      <c r="E63" s="120">
        <f t="shared" si="2"/>
        <v>0.39448894406836282</v>
      </c>
      <c r="F63" s="118">
        <v>0.36776424880069564</v>
      </c>
      <c r="G63" s="118">
        <f t="shared" si="3"/>
        <v>0.36776424880069564</v>
      </c>
      <c r="H63" s="118">
        <f t="shared" si="5"/>
        <v>0.36776424880069564</v>
      </c>
      <c r="I63" s="118">
        <f t="shared" si="5"/>
        <v>0.36776424880069564</v>
      </c>
      <c r="J63" s="118">
        <f t="shared" si="4"/>
        <v>0.36776424880069564</v>
      </c>
      <c r="K63" s="118">
        <f t="shared" si="4"/>
        <v>0.36776424880069564</v>
      </c>
      <c r="L63" s="118">
        <f t="shared" si="4"/>
        <v>0.36776424880069564</v>
      </c>
      <c r="M63" s="118">
        <f t="shared" si="4"/>
        <v>0.36776424880069564</v>
      </c>
      <c r="N63" s="118">
        <f t="shared" si="4"/>
        <v>0.36776424880069564</v>
      </c>
    </row>
    <row r="64" spans="1:14" x14ac:dyDescent="0.25">
      <c r="A64" s="3">
        <v>48</v>
      </c>
      <c r="B64" s="121">
        <v>0.36776424880069564</v>
      </c>
      <c r="C64" s="121">
        <v>0.39410249435251848</v>
      </c>
      <c r="D64" s="120">
        <f t="shared" si="1"/>
        <v>0.39410249435251848</v>
      </c>
      <c r="E64" s="120">
        <f t="shared" si="2"/>
        <v>0.39410249435251848</v>
      </c>
      <c r="F64" s="118">
        <v>0.36776424880069564</v>
      </c>
      <c r="G64" s="118">
        <f t="shared" si="3"/>
        <v>0.36776424880069564</v>
      </c>
      <c r="H64" s="118">
        <f t="shared" si="5"/>
        <v>0.36776424880069564</v>
      </c>
      <c r="I64" s="118">
        <f t="shared" si="5"/>
        <v>0.36776424880069564</v>
      </c>
      <c r="J64" s="118">
        <f t="shared" si="4"/>
        <v>0.36776424880069564</v>
      </c>
      <c r="K64" s="118">
        <f t="shared" si="4"/>
        <v>0.36776424880069564</v>
      </c>
      <c r="L64" s="118">
        <f t="shared" si="4"/>
        <v>0.36776424880069564</v>
      </c>
      <c r="M64" s="118">
        <f t="shared" si="4"/>
        <v>0.36776424880069564</v>
      </c>
      <c r="N64" s="118">
        <f t="shared" si="4"/>
        <v>0.36776424880069564</v>
      </c>
    </row>
    <row r="65" spans="1:14" x14ac:dyDescent="0.25">
      <c r="A65" s="3">
        <v>49</v>
      </c>
      <c r="B65" s="121">
        <v>0.36776424880069564</v>
      </c>
      <c r="C65" s="121">
        <v>0.39401141138368717</v>
      </c>
      <c r="D65" s="120">
        <f t="shared" si="1"/>
        <v>0.39401141138368717</v>
      </c>
      <c r="E65" s="120">
        <f t="shared" si="2"/>
        <v>0.39401141138368717</v>
      </c>
      <c r="F65" s="118">
        <v>0.36776424880069564</v>
      </c>
      <c r="G65" s="118">
        <f t="shared" si="3"/>
        <v>0.36776424880069564</v>
      </c>
      <c r="H65" s="118">
        <f t="shared" si="5"/>
        <v>0.36776424880069564</v>
      </c>
      <c r="I65" s="118">
        <f t="shared" si="5"/>
        <v>0.36776424880069564</v>
      </c>
      <c r="J65" s="118">
        <f t="shared" si="4"/>
        <v>0.36776424880069564</v>
      </c>
      <c r="K65" s="118">
        <f t="shared" si="4"/>
        <v>0.36776424880069564</v>
      </c>
      <c r="L65" s="118">
        <f t="shared" si="4"/>
        <v>0.36776424880069564</v>
      </c>
      <c r="M65" s="118">
        <f t="shared" si="4"/>
        <v>0.36776424880069564</v>
      </c>
      <c r="N65" s="118">
        <f t="shared" si="4"/>
        <v>0.36776424880069564</v>
      </c>
    </row>
    <row r="66" spans="1:14" x14ac:dyDescent="0.25">
      <c r="A66" s="3">
        <v>50</v>
      </c>
      <c r="B66" s="121">
        <v>0.36776424880069564</v>
      </c>
      <c r="C66" s="121">
        <v>0.39261148663982121</v>
      </c>
      <c r="D66" s="120">
        <f t="shared" si="1"/>
        <v>0.39261148663982121</v>
      </c>
      <c r="E66" s="120">
        <f t="shared" si="2"/>
        <v>0.39261148663982121</v>
      </c>
      <c r="F66" s="118">
        <v>0.36776424880069564</v>
      </c>
      <c r="G66" s="118">
        <f t="shared" si="3"/>
        <v>0.36776424880069564</v>
      </c>
      <c r="H66" s="118">
        <f t="shared" si="5"/>
        <v>0.36776424880069564</v>
      </c>
      <c r="I66" s="118">
        <f t="shared" si="5"/>
        <v>0.36776424880069564</v>
      </c>
      <c r="J66" s="118">
        <f t="shared" si="4"/>
        <v>0.36776424880069564</v>
      </c>
      <c r="K66" s="118">
        <f t="shared" si="4"/>
        <v>0.36776424880069564</v>
      </c>
      <c r="L66" s="118">
        <f t="shared" si="4"/>
        <v>0.36776424880069564</v>
      </c>
      <c r="M66" s="118">
        <f t="shared" si="4"/>
        <v>0.36776424880069564</v>
      </c>
      <c r="N66" s="118">
        <f t="shared" si="4"/>
        <v>0.36776424880069564</v>
      </c>
    </row>
    <row r="67" spans="1:14" x14ac:dyDescent="0.25">
      <c r="A67" s="3">
        <v>51</v>
      </c>
      <c r="B67" s="121">
        <v>0.36776424880069564</v>
      </c>
      <c r="C67" s="121">
        <v>0.38803459438071658</v>
      </c>
      <c r="D67" s="120">
        <f t="shared" si="1"/>
        <v>0.38803459438071658</v>
      </c>
      <c r="E67" s="120">
        <f t="shared" si="2"/>
        <v>0.38803459438071658</v>
      </c>
      <c r="F67" s="118">
        <v>0.36776424880069564</v>
      </c>
      <c r="G67" s="118">
        <f t="shared" si="3"/>
        <v>0.36776424880069564</v>
      </c>
      <c r="H67" s="118">
        <f t="shared" si="5"/>
        <v>0.36776424880069564</v>
      </c>
      <c r="I67" s="118">
        <f t="shared" si="5"/>
        <v>0.36776424880069564</v>
      </c>
      <c r="J67" s="118">
        <f t="shared" si="4"/>
        <v>0.36776424880069564</v>
      </c>
      <c r="K67" s="118">
        <f t="shared" si="4"/>
        <v>0.36776424880069564</v>
      </c>
      <c r="L67" s="118">
        <f t="shared" si="4"/>
        <v>0.36776424880069564</v>
      </c>
      <c r="M67" s="118">
        <f t="shared" si="4"/>
        <v>0.36776424880069564</v>
      </c>
      <c r="N67" s="118">
        <f t="shared" si="4"/>
        <v>0.36776424880069564</v>
      </c>
    </row>
    <row r="68" spans="1:14" x14ac:dyDescent="0.25">
      <c r="A68" s="3">
        <v>52</v>
      </c>
      <c r="B68" s="121">
        <v>0.36776424880069564</v>
      </c>
      <c r="C68" s="121">
        <v>0.38762977331678011</v>
      </c>
      <c r="D68" s="120">
        <f t="shared" si="1"/>
        <v>0.38762977331678011</v>
      </c>
      <c r="E68" s="120">
        <f t="shared" si="2"/>
        <v>0.38762977331678011</v>
      </c>
      <c r="F68" s="118">
        <v>0.36776424880069564</v>
      </c>
      <c r="G68" s="118">
        <f t="shared" si="3"/>
        <v>0.36776424880069564</v>
      </c>
      <c r="H68" s="118">
        <f t="shared" si="5"/>
        <v>0.36776424880069564</v>
      </c>
      <c r="I68" s="118">
        <f t="shared" si="5"/>
        <v>0.36776424880069564</v>
      </c>
      <c r="J68" s="118">
        <f t="shared" si="4"/>
        <v>0.36776424880069564</v>
      </c>
      <c r="K68" s="118">
        <f t="shared" si="4"/>
        <v>0.36776424880069564</v>
      </c>
      <c r="L68" s="118">
        <f t="shared" si="4"/>
        <v>0.36776424880069564</v>
      </c>
      <c r="M68" s="118">
        <f t="shared" si="4"/>
        <v>0.36776424880069564</v>
      </c>
      <c r="N68" s="118">
        <f t="shared" si="4"/>
        <v>0.36776424880069564</v>
      </c>
    </row>
    <row r="69" spans="1:14" x14ac:dyDescent="0.25">
      <c r="A69" s="3">
        <v>53</v>
      </c>
      <c r="B69" s="121">
        <v>0.36776424880069564</v>
      </c>
      <c r="C69" s="121">
        <v>0.38753754930455958</v>
      </c>
      <c r="D69" s="120">
        <f t="shared" si="1"/>
        <v>0.38753754930455958</v>
      </c>
      <c r="E69" s="120">
        <f t="shared" si="2"/>
        <v>0.38753754930455958</v>
      </c>
      <c r="F69" s="118">
        <v>0.36776424880069564</v>
      </c>
      <c r="G69" s="118">
        <f t="shared" si="3"/>
        <v>0.36776424880069564</v>
      </c>
      <c r="H69" s="118">
        <f t="shared" si="5"/>
        <v>0.36776424880069564</v>
      </c>
      <c r="I69" s="118">
        <f t="shared" si="5"/>
        <v>0.36776424880069564</v>
      </c>
      <c r="J69" s="118">
        <f t="shared" si="4"/>
        <v>0.36776424880069564</v>
      </c>
      <c r="K69" s="118">
        <f t="shared" si="4"/>
        <v>0.36776424880069564</v>
      </c>
      <c r="L69" s="118">
        <f t="shared" si="4"/>
        <v>0.36776424880069564</v>
      </c>
      <c r="M69" s="118">
        <f t="shared" si="4"/>
        <v>0.36776424880069564</v>
      </c>
      <c r="N69" s="118">
        <f t="shared" si="4"/>
        <v>0.36776424880069564</v>
      </c>
    </row>
    <row r="70" spans="1:14" x14ac:dyDescent="0.25">
      <c r="A70" s="3">
        <v>54</v>
      </c>
      <c r="B70" s="121">
        <v>0.36776424880069564</v>
      </c>
      <c r="C70" s="121">
        <v>0.38751102264335274</v>
      </c>
      <c r="D70" s="120">
        <f t="shared" si="1"/>
        <v>0.38751102264335274</v>
      </c>
      <c r="E70" s="120">
        <f t="shared" si="2"/>
        <v>0.38751102264335274</v>
      </c>
      <c r="F70" s="118">
        <v>0.36776424880069564</v>
      </c>
      <c r="G70" s="118">
        <f t="shared" si="3"/>
        <v>0.36776424880069564</v>
      </c>
      <c r="H70" s="118">
        <f t="shared" si="5"/>
        <v>0.36776424880069564</v>
      </c>
      <c r="I70" s="118">
        <f t="shared" si="5"/>
        <v>0.36776424880069564</v>
      </c>
      <c r="J70" s="118">
        <f t="shared" si="4"/>
        <v>0.36776424880069564</v>
      </c>
      <c r="K70" s="118">
        <f t="shared" si="4"/>
        <v>0.36776424880069564</v>
      </c>
      <c r="L70" s="118">
        <f t="shared" si="4"/>
        <v>0.36776424880069564</v>
      </c>
      <c r="M70" s="118">
        <f t="shared" si="4"/>
        <v>0.36776424880069564</v>
      </c>
      <c r="N70" s="118">
        <f t="shared" si="4"/>
        <v>0.36776424880069564</v>
      </c>
    </row>
    <row r="71" spans="1:14" x14ac:dyDescent="0.25">
      <c r="A71" s="3">
        <v>55</v>
      </c>
      <c r="B71" s="121">
        <v>0.36776424880069564</v>
      </c>
      <c r="C71" s="121">
        <v>0.38709981385016456</v>
      </c>
      <c r="D71" s="120">
        <f t="shared" si="1"/>
        <v>0.38709981385016456</v>
      </c>
      <c r="E71" s="120">
        <f t="shared" si="2"/>
        <v>0.38709981385016456</v>
      </c>
      <c r="F71" s="118">
        <v>0.36776424880069564</v>
      </c>
      <c r="G71" s="118">
        <f t="shared" si="3"/>
        <v>0.36776424880069564</v>
      </c>
      <c r="H71" s="118">
        <f t="shared" si="5"/>
        <v>0.36776424880069564</v>
      </c>
      <c r="I71" s="118">
        <f t="shared" si="5"/>
        <v>0.36776424880069564</v>
      </c>
      <c r="J71" s="118">
        <f t="shared" si="4"/>
        <v>0.36776424880069564</v>
      </c>
      <c r="K71" s="118">
        <f t="shared" si="4"/>
        <v>0.36776424880069564</v>
      </c>
      <c r="L71" s="118">
        <f t="shared" si="4"/>
        <v>0.36776424880069564</v>
      </c>
      <c r="M71" s="118">
        <f t="shared" si="4"/>
        <v>0.36776424880069564</v>
      </c>
      <c r="N71" s="118">
        <f t="shared" si="4"/>
        <v>0.36776424880069564</v>
      </c>
    </row>
    <row r="72" spans="1:14" x14ac:dyDescent="0.25">
      <c r="A72" s="3">
        <v>56</v>
      </c>
      <c r="B72" s="121">
        <v>0.36776424880069564</v>
      </c>
      <c r="C72" s="121">
        <v>0.3869103809399439</v>
      </c>
      <c r="D72" s="120">
        <f t="shared" si="1"/>
        <v>0.3869103809399439</v>
      </c>
      <c r="E72" s="120">
        <f t="shared" si="2"/>
        <v>0.3869103809399439</v>
      </c>
      <c r="F72" s="118">
        <v>0.36776424880069564</v>
      </c>
      <c r="G72" s="118">
        <f t="shared" si="3"/>
        <v>0.36776424880069564</v>
      </c>
      <c r="H72" s="118">
        <f t="shared" si="5"/>
        <v>0.36776424880069564</v>
      </c>
      <c r="I72" s="118">
        <f t="shared" si="5"/>
        <v>0.36776424880069564</v>
      </c>
      <c r="J72" s="118">
        <f t="shared" si="4"/>
        <v>0.36776424880069564</v>
      </c>
      <c r="K72" s="118">
        <f t="shared" si="4"/>
        <v>0.36776424880069564</v>
      </c>
      <c r="L72" s="118">
        <f t="shared" si="4"/>
        <v>0.36776424880069564</v>
      </c>
      <c r="M72" s="118">
        <f t="shared" si="4"/>
        <v>0.36776424880069564</v>
      </c>
      <c r="N72" s="118">
        <f t="shared" si="4"/>
        <v>0.36776424880069564</v>
      </c>
    </row>
    <row r="73" spans="1:14" x14ac:dyDescent="0.25">
      <c r="A73" s="3">
        <v>57</v>
      </c>
      <c r="B73" s="121">
        <v>0.36776424880069564</v>
      </c>
      <c r="C73" s="121">
        <v>0.38689140790123339</v>
      </c>
      <c r="D73" s="120">
        <f t="shared" si="1"/>
        <v>0.38689140790123339</v>
      </c>
      <c r="E73" s="120">
        <f t="shared" si="2"/>
        <v>0.38689140790123339</v>
      </c>
      <c r="F73" s="118">
        <v>0.36776424880069564</v>
      </c>
      <c r="G73" s="118">
        <f t="shared" si="3"/>
        <v>0.36776424880069564</v>
      </c>
      <c r="H73" s="118">
        <f t="shared" si="5"/>
        <v>0.36776424880069564</v>
      </c>
      <c r="I73" s="118">
        <f t="shared" si="5"/>
        <v>0.36776424880069564</v>
      </c>
      <c r="J73" s="118">
        <f t="shared" si="4"/>
        <v>0.36776424880069564</v>
      </c>
      <c r="K73" s="118">
        <f t="shared" si="4"/>
        <v>0.36776424880069564</v>
      </c>
      <c r="L73" s="118">
        <f t="shared" si="4"/>
        <v>0.36776424880069564</v>
      </c>
      <c r="M73" s="118">
        <f t="shared" si="4"/>
        <v>0.36776424880069564</v>
      </c>
      <c r="N73" s="118">
        <f t="shared" si="4"/>
        <v>0.36776424880069564</v>
      </c>
    </row>
    <row r="74" spans="1:14" x14ac:dyDescent="0.25">
      <c r="A74" s="3">
        <v>58</v>
      </c>
      <c r="B74" s="121">
        <v>0.36776424880069564</v>
      </c>
      <c r="C74" s="121">
        <v>0.38687160074435423</v>
      </c>
      <c r="D74" s="120">
        <f t="shared" si="1"/>
        <v>0.38687160074435423</v>
      </c>
      <c r="E74" s="120">
        <f t="shared" si="2"/>
        <v>0.38687160074435423</v>
      </c>
      <c r="F74" s="118">
        <v>0.36776424880069564</v>
      </c>
      <c r="G74" s="118">
        <f t="shared" si="3"/>
        <v>0.36776424880069564</v>
      </c>
      <c r="H74" s="118">
        <f t="shared" si="5"/>
        <v>0.36776424880069564</v>
      </c>
      <c r="I74" s="118">
        <f t="shared" si="5"/>
        <v>0.36776424880069564</v>
      </c>
      <c r="J74" s="118">
        <f t="shared" si="4"/>
        <v>0.36776424880069564</v>
      </c>
      <c r="K74" s="118">
        <f t="shared" si="4"/>
        <v>0.36776424880069564</v>
      </c>
      <c r="L74" s="118">
        <f t="shared" si="4"/>
        <v>0.36776424880069564</v>
      </c>
      <c r="M74" s="118">
        <f t="shared" si="4"/>
        <v>0.36776424880069564</v>
      </c>
      <c r="N74" s="118">
        <f t="shared" si="4"/>
        <v>0.36776424880069564</v>
      </c>
    </row>
    <row r="75" spans="1:14" x14ac:dyDescent="0.25">
      <c r="A75" s="3">
        <v>59</v>
      </c>
      <c r="B75" s="121">
        <v>0.36776424880069564</v>
      </c>
      <c r="C75" s="121">
        <v>0.38664497120733149</v>
      </c>
      <c r="D75" s="120">
        <f t="shared" si="1"/>
        <v>0.38664497120733149</v>
      </c>
      <c r="E75" s="120">
        <f t="shared" si="2"/>
        <v>0.38664497120733149</v>
      </c>
      <c r="F75" s="118">
        <v>0.36776424880069564</v>
      </c>
      <c r="G75" s="118">
        <f t="shared" si="3"/>
        <v>0.36776424880069564</v>
      </c>
      <c r="H75" s="118">
        <f t="shared" si="5"/>
        <v>0.36776424880069564</v>
      </c>
      <c r="I75" s="118">
        <f t="shared" si="5"/>
        <v>0.36776424880069564</v>
      </c>
      <c r="J75" s="118">
        <f t="shared" si="4"/>
        <v>0.36776424880069564</v>
      </c>
      <c r="K75" s="118">
        <f t="shared" si="4"/>
        <v>0.36776424880069564</v>
      </c>
      <c r="L75" s="118">
        <f t="shared" si="4"/>
        <v>0.36776424880069564</v>
      </c>
      <c r="M75" s="118">
        <f t="shared" si="4"/>
        <v>0.36776424880069564</v>
      </c>
      <c r="N75" s="118">
        <f t="shared" si="4"/>
        <v>0.36776424880069564</v>
      </c>
    </row>
    <row r="76" spans="1:14" x14ac:dyDescent="0.25">
      <c r="A76" s="3">
        <v>60</v>
      </c>
      <c r="B76" s="121">
        <v>0.36776424880069564</v>
      </c>
      <c r="C76" s="121">
        <v>0.38662952192673866</v>
      </c>
      <c r="D76" s="120">
        <f t="shared" si="1"/>
        <v>0.38662952192673866</v>
      </c>
      <c r="E76" s="120">
        <f t="shared" si="2"/>
        <v>0.38662952192673866</v>
      </c>
      <c r="F76" s="118">
        <v>0.36776424880069564</v>
      </c>
      <c r="G76" s="118">
        <f t="shared" si="3"/>
        <v>0.36776424880069564</v>
      </c>
      <c r="H76" s="118">
        <f t="shared" si="5"/>
        <v>0.36776424880069564</v>
      </c>
      <c r="I76" s="118">
        <f t="shared" si="5"/>
        <v>0.36776424880069564</v>
      </c>
      <c r="J76" s="118">
        <f t="shared" si="4"/>
        <v>0.36776424880069564</v>
      </c>
      <c r="K76" s="118">
        <f t="shared" si="4"/>
        <v>0.36776424880069564</v>
      </c>
      <c r="L76" s="118">
        <f t="shared" si="4"/>
        <v>0.36776424880069564</v>
      </c>
      <c r="M76" s="118">
        <f t="shared" si="4"/>
        <v>0.36776424880069564</v>
      </c>
      <c r="N76" s="118">
        <f t="shared" si="4"/>
        <v>0.36776424880069564</v>
      </c>
    </row>
    <row r="77" spans="1:14" x14ac:dyDescent="0.25">
      <c r="A77" s="3">
        <v>61</v>
      </c>
      <c r="B77" s="121">
        <v>0.36776424880069564</v>
      </c>
      <c r="C77" s="121">
        <v>0.38620763875036085</v>
      </c>
      <c r="D77" s="120">
        <f t="shared" si="1"/>
        <v>0.38620763875036085</v>
      </c>
      <c r="E77" s="120">
        <f t="shared" si="2"/>
        <v>0.38620763875036085</v>
      </c>
      <c r="F77" s="118">
        <v>0.36776424880069564</v>
      </c>
      <c r="G77" s="118">
        <f t="shared" si="3"/>
        <v>0.36776424880069564</v>
      </c>
      <c r="H77" s="118">
        <f t="shared" si="5"/>
        <v>0.36776424880069564</v>
      </c>
      <c r="I77" s="118">
        <f t="shared" si="5"/>
        <v>0.36776424880069564</v>
      </c>
      <c r="J77" s="118">
        <f t="shared" si="4"/>
        <v>0.36776424880069564</v>
      </c>
      <c r="K77" s="118">
        <f t="shared" si="4"/>
        <v>0.36776424880069564</v>
      </c>
      <c r="L77" s="118">
        <f t="shared" si="4"/>
        <v>0.36776424880069564</v>
      </c>
      <c r="M77" s="118">
        <f t="shared" si="4"/>
        <v>0.36776424880069564</v>
      </c>
      <c r="N77" s="118">
        <f t="shared" si="4"/>
        <v>0.36776424880069564</v>
      </c>
    </row>
    <row r="78" spans="1:14" x14ac:dyDescent="0.25">
      <c r="A78" s="3">
        <v>62</v>
      </c>
      <c r="B78" s="121">
        <v>0.36776424880069564</v>
      </c>
      <c r="C78" s="121">
        <v>0.38617745404904863</v>
      </c>
      <c r="D78" s="120">
        <f t="shared" si="1"/>
        <v>0.38617745404904863</v>
      </c>
      <c r="E78" s="120">
        <f t="shared" si="2"/>
        <v>0.38617745404904863</v>
      </c>
      <c r="F78" s="118">
        <v>0.36776424880069564</v>
      </c>
      <c r="G78" s="118">
        <f t="shared" si="3"/>
        <v>0.36776424880069564</v>
      </c>
      <c r="H78" s="118">
        <f t="shared" si="5"/>
        <v>0.36776424880069564</v>
      </c>
      <c r="I78" s="118">
        <f t="shared" si="5"/>
        <v>0.36776424880069564</v>
      </c>
      <c r="J78" s="118">
        <f t="shared" si="4"/>
        <v>0.36776424880069564</v>
      </c>
      <c r="K78" s="118">
        <f t="shared" si="4"/>
        <v>0.36776424880069564</v>
      </c>
      <c r="L78" s="118">
        <f t="shared" si="4"/>
        <v>0.36776424880069564</v>
      </c>
      <c r="M78" s="118">
        <f t="shared" si="4"/>
        <v>0.36776424880069564</v>
      </c>
      <c r="N78" s="118">
        <f t="shared" si="4"/>
        <v>0.36776424880069564</v>
      </c>
    </row>
    <row r="79" spans="1:14" x14ac:dyDescent="0.25">
      <c r="A79" s="3">
        <v>63</v>
      </c>
      <c r="B79" s="121">
        <v>0.36776424880069564</v>
      </c>
      <c r="C79" s="121">
        <v>0.38616709336260385</v>
      </c>
      <c r="D79" s="120">
        <f t="shared" si="1"/>
        <v>0.38616709336260385</v>
      </c>
      <c r="E79" s="120">
        <f t="shared" si="2"/>
        <v>0.38616709336260385</v>
      </c>
      <c r="F79" s="118">
        <v>0.36776424880069564</v>
      </c>
      <c r="G79" s="118">
        <f t="shared" si="3"/>
        <v>0.36776424880069564</v>
      </c>
      <c r="H79" s="118">
        <f t="shared" si="5"/>
        <v>0.36776424880069564</v>
      </c>
      <c r="I79" s="118">
        <f t="shared" si="5"/>
        <v>0.36776424880069564</v>
      </c>
      <c r="J79" s="118">
        <f t="shared" si="4"/>
        <v>0.36776424880069564</v>
      </c>
      <c r="K79" s="118">
        <f t="shared" si="4"/>
        <v>0.36776424880069564</v>
      </c>
      <c r="L79" s="118">
        <f t="shared" si="4"/>
        <v>0.36776424880069564</v>
      </c>
      <c r="M79" s="118">
        <f t="shared" si="4"/>
        <v>0.36776424880069564</v>
      </c>
      <c r="N79" s="118">
        <f t="shared" si="4"/>
        <v>0.36776424880069564</v>
      </c>
    </row>
    <row r="80" spans="1:14" x14ac:dyDescent="0.25">
      <c r="A80" s="3">
        <v>64</v>
      </c>
      <c r="B80" s="121">
        <v>0.36776424880069564</v>
      </c>
      <c r="C80" s="121">
        <v>0.38615519344185995</v>
      </c>
      <c r="D80" s="120">
        <f t="shared" si="1"/>
        <v>0.38615519344185995</v>
      </c>
      <c r="E80" s="120">
        <f t="shared" si="2"/>
        <v>0.38615519344185995</v>
      </c>
      <c r="F80" s="118">
        <v>0.36776424880069564</v>
      </c>
      <c r="G80" s="118">
        <f t="shared" si="3"/>
        <v>0.36776424880069564</v>
      </c>
      <c r="H80" s="118">
        <f t="shared" si="5"/>
        <v>0.36776424880069564</v>
      </c>
      <c r="I80" s="118">
        <f t="shared" si="5"/>
        <v>0.36776424880069564</v>
      </c>
      <c r="J80" s="118">
        <f t="shared" si="4"/>
        <v>0.36776424880069564</v>
      </c>
      <c r="K80" s="118">
        <f t="shared" si="4"/>
        <v>0.36776424880069564</v>
      </c>
      <c r="L80" s="118">
        <f t="shared" si="4"/>
        <v>0.36776424880069564</v>
      </c>
      <c r="M80" s="118">
        <f t="shared" si="4"/>
        <v>0.36776424880069564</v>
      </c>
      <c r="N80" s="118">
        <f t="shared" si="4"/>
        <v>0.36776424880069564</v>
      </c>
    </row>
    <row r="81" spans="1:14" x14ac:dyDescent="0.25">
      <c r="A81" s="3">
        <v>65</v>
      </c>
      <c r="B81" s="121">
        <v>0.36776424880069564</v>
      </c>
      <c r="C81" s="121">
        <v>0.3861435053785206</v>
      </c>
      <c r="D81" s="120">
        <f t="shared" si="1"/>
        <v>0.3861435053785206</v>
      </c>
      <c r="E81" s="120">
        <f t="shared" si="2"/>
        <v>0.3861435053785206</v>
      </c>
      <c r="F81" s="118">
        <v>0.36776424880069564</v>
      </c>
      <c r="G81" s="118">
        <f t="shared" si="3"/>
        <v>0.36776424880069564</v>
      </c>
      <c r="H81" s="118">
        <f t="shared" si="5"/>
        <v>0.36776424880069564</v>
      </c>
      <c r="I81" s="118">
        <f t="shared" si="5"/>
        <v>0.36776424880069564</v>
      </c>
      <c r="J81" s="118">
        <f t="shared" si="4"/>
        <v>0.36776424880069564</v>
      </c>
      <c r="K81" s="118">
        <f t="shared" si="4"/>
        <v>0.36776424880069564</v>
      </c>
      <c r="L81" s="118">
        <f t="shared" si="4"/>
        <v>0.36776424880069564</v>
      </c>
      <c r="M81" s="118">
        <f t="shared" si="4"/>
        <v>0.36776424880069564</v>
      </c>
      <c r="N81" s="118">
        <f t="shared" si="4"/>
        <v>0.36776424880069564</v>
      </c>
    </row>
    <row r="82" spans="1:14" x14ac:dyDescent="0.25">
      <c r="A82" s="3">
        <v>66</v>
      </c>
      <c r="B82" s="121">
        <v>0.36776424880069564</v>
      </c>
      <c r="C82" s="121">
        <v>0.38613168576661644</v>
      </c>
      <c r="D82" s="120">
        <f t="shared" ref="D82:D145" si="6">C82</f>
        <v>0.38613168576661644</v>
      </c>
      <c r="E82" s="120">
        <f t="shared" ref="E82:E145" si="7">C82</f>
        <v>0.38613168576661644</v>
      </c>
      <c r="F82" s="118">
        <v>0.36776424880069564</v>
      </c>
      <c r="G82" s="118">
        <f t="shared" ref="G82:N145" si="8">MIN($B$17:$F$382)</f>
        <v>0.36776424880069564</v>
      </c>
      <c r="H82" s="118">
        <f t="shared" si="5"/>
        <v>0.36776424880069564</v>
      </c>
      <c r="I82" s="118">
        <f t="shared" si="5"/>
        <v>0.36776424880069564</v>
      </c>
      <c r="J82" s="118">
        <f t="shared" si="4"/>
        <v>0.36776424880069564</v>
      </c>
      <c r="K82" s="118">
        <f t="shared" si="4"/>
        <v>0.36776424880069564</v>
      </c>
      <c r="L82" s="118">
        <f t="shared" si="4"/>
        <v>0.36776424880069564</v>
      </c>
      <c r="M82" s="118">
        <f t="shared" si="4"/>
        <v>0.36776424880069564</v>
      </c>
      <c r="N82" s="118">
        <f t="shared" si="4"/>
        <v>0.36776424880069564</v>
      </c>
    </row>
    <row r="83" spans="1:14" x14ac:dyDescent="0.25">
      <c r="A83" s="3">
        <v>67</v>
      </c>
      <c r="B83" s="121">
        <v>0.36776424880069564</v>
      </c>
      <c r="C83" s="121">
        <v>0.38612029490837346</v>
      </c>
      <c r="D83" s="120">
        <f t="shared" si="6"/>
        <v>0.38612029490837346</v>
      </c>
      <c r="E83" s="120">
        <f t="shared" si="7"/>
        <v>0.38612029490837346</v>
      </c>
      <c r="F83" s="118">
        <v>0.36776424880069564</v>
      </c>
      <c r="G83" s="118">
        <f t="shared" si="8"/>
        <v>0.36776424880069564</v>
      </c>
      <c r="H83" s="118">
        <f t="shared" si="5"/>
        <v>0.36776424880069564</v>
      </c>
      <c r="I83" s="118">
        <f t="shared" si="5"/>
        <v>0.36776424880069564</v>
      </c>
      <c r="J83" s="118">
        <f t="shared" si="4"/>
        <v>0.36776424880069564</v>
      </c>
      <c r="K83" s="118">
        <f t="shared" si="4"/>
        <v>0.36776424880069564</v>
      </c>
      <c r="L83" s="118">
        <f t="shared" si="4"/>
        <v>0.36776424880069564</v>
      </c>
      <c r="M83" s="118">
        <f t="shared" si="4"/>
        <v>0.36776424880069564</v>
      </c>
      <c r="N83" s="118">
        <f t="shared" si="4"/>
        <v>0.36776424880069564</v>
      </c>
    </row>
    <row r="84" spans="1:14" x14ac:dyDescent="0.25">
      <c r="A84" s="3">
        <v>68</v>
      </c>
      <c r="B84" s="121">
        <v>0.36776424880069564</v>
      </c>
      <c r="C84" s="121">
        <v>0.38610878710123325</v>
      </c>
      <c r="D84" s="120">
        <f t="shared" si="6"/>
        <v>0.38610878710123325</v>
      </c>
      <c r="E84" s="120">
        <f t="shared" si="7"/>
        <v>0.38610878710123325</v>
      </c>
      <c r="F84" s="118">
        <v>0.36776424880069564</v>
      </c>
      <c r="G84" s="118">
        <f t="shared" si="8"/>
        <v>0.36776424880069564</v>
      </c>
      <c r="H84" s="118">
        <f t="shared" si="5"/>
        <v>0.36776424880069564</v>
      </c>
      <c r="I84" s="118">
        <f t="shared" si="5"/>
        <v>0.36776424880069564</v>
      </c>
      <c r="J84" s="118">
        <f t="shared" si="4"/>
        <v>0.36776424880069564</v>
      </c>
      <c r="K84" s="118">
        <f t="shared" si="4"/>
        <v>0.36776424880069564</v>
      </c>
      <c r="L84" s="118">
        <f t="shared" si="4"/>
        <v>0.36776424880069564</v>
      </c>
      <c r="M84" s="118">
        <f t="shared" si="4"/>
        <v>0.36776424880069564</v>
      </c>
      <c r="N84" s="118">
        <f t="shared" si="4"/>
        <v>0.36776424880069564</v>
      </c>
    </row>
    <row r="85" spans="1:14" x14ac:dyDescent="0.25">
      <c r="A85" s="3">
        <v>69</v>
      </c>
      <c r="B85" s="121">
        <v>0.36776424880069564</v>
      </c>
      <c r="C85" s="121">
        <v>0.38593738219375778</v>
      </c>
      <c r="D85" s="120">
        <f t="shared" si="6"/>
        <v>0.38593738219375778</v>
      </c>
      <c r="E85" s="120">
        <f t="shared" si="7"/>
        <v>0.38593738219375778</v>
      </c>
      <c r="F85" s="118">
        <v>0.36776424880069564</v>
      </c>
      <c r="G85" s="118">
        <f t="shared" si="8"/>
        <v>0.36776424880069564</v>
      </c>
      <c r="H85" s="118">
        <f t="shared" si="5"/>
        <v>0.36776424880069564</v>
      </c>
      <c r="I85" s="118">
        <f t="shared" si="5"/>
        <v>0.36776424880069564</v>
      </c>
      <c r="J85" s="118">
        <f t="shared" si="4"/>
        <v>0.36776424880069564</v>
      </c>
      <c r="K85" s="118">
        <f t="shared" si="4"/>
        <v>0.36776424880069564</v>
      </c>
      <c r="L85" s="118">
        <f t="shared" si="4"/>
        <v>0.36776424880069564</v>
      </c>
      <c r="M85" s="118">
        <f t="shared" si="4"/>
        <v>0.36776424880069564</v>
      </c>
      <c r="N85" s="118">
        <f t="shared" si="4"/>
        <v>0.36776424880069564</v>
      </c>
    </row>
    <row r="86" spans="1:14" x14ac:dyDescent="0.25">
      <c r="A86" s="3">
        <v>70</v>
      </c>
      <c r="B86" s="121">
        <v>0.36776424880069564</v>
      </c>
      <c r="C86" s="121">
        <v>0.38592766936736722</v>
      </c>
      <c r="D86" s="120">
        <f t="shared" si="6"/>
        <v>0.38592766936736722</v>
      </c>
      <c r="E86" s="120">
        <f t="shared" si="7"/>
        <v>0.38592766936736722</v>
      </c>
      <c r="F86" s="118">
        <v>0.36776424880069564</v>
      </c>
      <c r="G86" s="118">
        <f t="shared" si="8"/>
        <v>0.36776424880069564</v>
      </c>
      <c r="H86" s="118">
        <f t="shared" si="5"/>
        <v>0.36776424880069564</v>
      </c>
      <c r="I86" s="118">
        <f t="shared" si="5"/>
        <v>0.36776424880069564</v>
      </c>
      <c r="J86" s="118">
        <f t="shared" si="4"/>
        <v>0.36776424880069564</v>
      </c>
      <c r="K86" s="118">
        <f t="shared" si="4"/>
        <v>0.36776424880069564</v>
      </c>
      <c r="L86" s="118">
        <f t="shared" si="4"/>
        <v>0.36776424880069564</v>
      </c>
      <c r="M86" s="118">
        <f t="shared" si="4"/>
        <v>0.36776424880069564</v>
      </c>
      <c r="N86" s="118">
        <f t="shared" si="4"/>
        <v>0.36776424880069564</v>
      </c>
    </row>
    <row r="87" spans="1:14" x14ac:dyDescent="0.25">
      <c r="A87" s="3">
        <v>71</v>
      </c>
      <c r="B87" s="121">
        <v>0.36776424880069564</v>
      </c>
      <c r="C87" s="121">
        <v>0.38589606031859192</v>
      </c>
      <c r="D87" s="120">
        <f t="shared" si="6"/>
        <v>0.38589606031859192</v>
      </c>
      <c r="E87" s="120">
        <f t="shared" si="7"/>
        <v>0.38589606031859192</v>
      </c>
      <c r="F87" s="118">
        <v>0.36776424880069564</v>
      </c>
      <c r="G87" s="118">
        <f t="shared" si="8"/>
        <v>0.36776424880069564</v>
      </c>
      <c r="H87" s="118">
        <f t="shared" si="5"/>
        <v>0.36776424880069564</v>
      </c>
      <c r="I87" s="118">
        <f t="shared" si="5"/>
        <v>0.36776424880069564</v>
      </c>
      <c r="J87" s="118">
        <f t="shared" si="4"/>
        <v>0.36776424880069564</v>
      </c>
      <c r="K87" s="118">
        <f t="shared" si="4"/>
        <v>0.36776424880069564</v>
      </c>
      <c r="L87" s="118">
        <f t="shared" si="4"/>
        <v>0.36776424880069564</v>
      </c>
      <c r="M87" s="118">
        <f t="shared" si="4"/>
        <v>0.36776424880069564</v>
      </c>
      <c r="N87" s="118">
        <f t="shared" si="4"/>
        <v>0.36776424880069564</v>
      </c>
    </row>
    <row r="88" spans="1:14" x14ac:dyDescent="0.25">
      <c r="A88" s="3">
        <v>72</v>
      </c>
      <c r="B88" s="121">
        <v>0.36776424880069564</v>
      </c>
      <c r="C88" s="121">
        <v>0.38586640865600369</v>
      </c>
      <c r="D88" s="120">
        <f t="shared" si="6"/>
        <v>0.38586640865600369</v>
      </c>
      <c r="E88" s="120">
        <f t="shared" si="7"/>
        <v>0.38586640865600369</v>
      </c>
      <c r="F88" s="118">
        <v>0.36776424880069564</v>
      </c>
      <c r="G88" s="118">
        <f t="shared" si="8"/>
        <v>0.36776424880069564</v>
      </c>
      <c r="H88" s="118">
        <f t="shared" si="5"/>
        <v>0.36776424880069564</v>
      </c>
      <c r="I88" s="118">
        <f t="shared" si="5"/>
        <v>0.36776424880069564</v>
      </c>
      <c r="J88" s="118">
        <f t="shared" si="4"/>
        <v>0.36776424880069564</v>
      </c>
      <c r="K88" s="118">
        <f t="shared" si="4"/>
        <v>0.36776424880069564</v>
      </c>
      <c r="L88" s="118">
        <f t="shared" si="4"/>
        <v>0.36776424880069564</v>
      </c>
      <c r="M88" s="118">
        <f t="shared" si="4"/>
        <v>0.36776424880069564</v>
      </c>
      <c r="N88" s="118">
        <f t="shared" si="4"/>
        <v>0.36776424880069564</v>
      </c>
    </row>
    <row r="89" spans="1:14" x14ac:dyDescent="0.25">
      <c r="A89" s="3">
        <v>73</v>
      </c>
      <c r="B89" s="121">
        <v>0.36776424880069564</v>
      </c>
      <c r="C89" s="121">
        <v>0.38585796047633186</v>
      </c>
      <c r="D89" s="120">
        <f t="shared" si="6"/>
        <v>0.38585796047633186</v>
      </c>
      <c r="E89" s="120">
        <f t="shared" si="7"/>
        <v>0.38585796047633186</v>
      </c>
      <c r="F89" s="118">
        <v>0.36776424880069564</v>
      </c>
      <c r="G89" s="118">
        <f t="shared" si="8"/>
        <v>0.36776424880069564</v>
      </c>
      <c r="H89" s="118">
        <f t="shared" si="5"/>
        <v>0.36776424880069564</v>
      </c>
      <c r="I89" s="118">
        <f t="shared" si="5"/>
        <v>0.36776424880069564</v>
      </c>
      <c r="J89" s="118">
        <f t="shared" si="4"/>
        <v>0.36776424880069564</v>
      </c>
      <c r="K89" s="118">
        <f t="shared" si="4"/>
        <v>0.36776424880069564</v>
      </c>
      <c r="L89" s="118">
        <f t="shared" si="4"/>
        <v>0.36776424880069564</v>
      </c>
      <c r="M89" s="118">
        <f t="shared" si="4"/>
        <v>0.36776424880069564</v>
      </c>
      <c r="N89" s="118">
        <f t="shared" si="4"/>
        <v>0.36776424880069564</v>
      </c>
    </row>
    <row r="90" spans="1:14" x14ac:dyDescent="0.25">
      <c r="A90" s="3">
        <v>74</v>
      </c>
      <c r="B90" s="121">
        <v>0.36776424880069564</v>
      </c>
      <c r="C90" s="121">
        <v>0.38584875645950584</v>
      </c>
      <c r="D90" s="120">
        <f t="shared" si="6"/>
        <v>0.38584875645950584</v>
      </c>
      <c r="E90" s="120">
        <f t="shared" si="7"/>
        <v>0.38584875645950584</v>
      </c>
      <c r="F90" s="118">
        <v>0.36776424880069564</v>
      </c>
      <c r="G90" s="118">
        <f t="shared" si="8"/>
        <v>0.36776424880069564</v>
      </c>
      <c r="H90" s="118">
        <f t="shared" si="5"/>
        <v>0.36776424880069564</v>
      </c>
      <c r="I90" s="118">
        <f t="shared" si="5"/>
        <v>0.36776424880069564</v>
      </c>
      <c r="J90" s="118">
        <f t="shared" si="4"/>
        <v>0.36776424880069564</v>
      </c>
      <c r="K90" s="118">
        <f t="shared" si="4"/>
        <v>0.36776424880069564</v>
      </c>
      <c r="L90" s="118">
        <f t="shared" si="4"/>
        <v>0.36776424880069564</v>
      </c>
      <c r="M90" s="118">
        <f t="shared" si="4"/>
        <v>0.36776424880069564</v>
      </c>
      <c r="N90" s="118">
        <f t="shared" si="4"/>
        <v>0.36776424880069564</v>
      </c>
    </row>
    <row r="91" spans="1:14" x14ac:dyDescent="0.25">
      <c r="A91" s="3">
        <v>75</v>
      </c>
      <c r="B91" s="121">
        <v>0.36776424880069564</v>
      </c>
      <c r="C91" s="121">
        <v>0.38583774184315567</v>
      </c>
      <c r="D91" s="120">
        <f t="shared" si="6"/>
        <v>0.38583774184315567</v>
      </c>
      <c r="E91" s="120">
        <f t="shared" si="7"/>
        <v>0.38583774184315567</v>
      </c>
      <c r="F91" s="118">
        <v>0.36776424880069564</v>
      </c>
      <c r="G91" s="118">
        <f t="shared" si="8"/>
        <v>0.36776424880069564</v>
      </c>
      <c r="H91" s="118">
        <f t="shared" si="5"/>
        <v>0.36776424880069564</v>
      </c>
      <c r="I91" s="118">
        <f t="shared" si="5"/>
        <v>0.36776424880069564</v>
      </c>
      <c r="J91" s="118">
        <f t="shared" si="4"/>
        <v>0.36776424880069564</v>
      </c>
      <c r="K91" s="118">
        <f t="shared" si="4"/>
        <v>0.36776424880069564</v>
      </c>
      <c r="L91" s="118">
        <f t="shared" si="4"/>
        <v>0.36776424880069564</v>
      </c>
      <c r="M91" s="118">
        <f t="shared" si="4"/>
        <v>0.36776424880069564</v>
      </c>
      <c r="N91" s="118">
        <f t="shared" si="4"/>
        <v>0.36776424880069564</v>
      </c>
    </row>
    <row r="92" spans="1:14" x14ac:dyDescent="0.25">
      <c r="A92" s="3">
        <v>76</v>
      </c>
      <c r="B92" s="121">
        <v>0.36776424880069564</v>
      </c>
      <c r="C92" s="121">
        <v>0.38567316469747098</v>
      </c>
      <c r="D92" s="120">
        <f t="shared" si="6"/>
        <v>0.38567316469747098</v>
      </c>
      <c r="E92" s="120">
        <f t="shared" si="7"/>
        <v>0.38567316469747098</v>
      </c>
      <c r="F92" s="118">
        <v>0.36776424880069564</v>
      </c>
      <c r="G92" s="118">
        <f t="shared" si="8"/>
        <v>0.36776424880069564</v>
      </c>
      <c r="H92" s="118">
        <f t="shared" si="5"/>
        <v>0.36776424880069564</v>
      </c>
      <c r="I92" s="118">
        <f t="shared" si="5"/>
        <v>0.36776424880069564</v>
      </c>
      <c r="J92" s="118">
        <f t="shared" si="4"/>
        <v>0.36776424880069564</v>
      </c>
      <c r="K92" s="118">
        <f t="shared" si="4"/>
        <v>0.36776424880069564</v>
      </c>
      <c r="L92" s="118">
        <f t="shared" si="4"/>
        <v>0.36776424880069564</v>
      </c>
      <c r="M92" s="118">
        <f t="shared" si="4"/>
        <v>0.36776424880069564</v>
      </c>
      <c r="N92" s="118">
        <f t="shared" si="4"/>
        <v>0.36776424880069564</v>
      </c>
    </row>
    <row r="93" spans="1:14" x14ac:dyDescent="0.25">
      <c r="A93" s="3">
        <v>77</v>
      </c>
      <c r="B93" s="121">
        <v>0.36776424880069564</v>
      </c>
      <c r="C93" s="121">
        <v>0.38561043805593997</v>
      </c>
      <c r="D93" s="120">
        <f t="shared" si="6"/>
        <v>0.38561043805593997</v>
      </c>
      <c r="E93" s="120">
        <f t="shared" si="7"/>
        <v>0.38561043805593997</v>
      </c>
      <c r="F93" s="118">
        <v>0.36776424880069564</v>
      </c>
      <c r="G93" s="118">
        <f t="shared" si="8"/>
        <v>0.36776424880069564</v>
      </c>
      <c r="H93" s="118">
        <f t="shared" si="5"/>
        <v>0.36776424880069564</v>
      </c>
      <c r="I93" s="118">
        <f t="shared" si="5"/>
        <v>0.36776424880069564</v>
      </c>
      <c r="J93" s="118">
        <f t="shared" si="4"/>
        <v>0.36776424880069564</v>
      </c>
      <c r="K93" s="118">
        <f t="shared" si="4"/>
        <v>0.36776424880069564</v>
      </c>
      <c r="L93" s="118">
        <f t="shared" si="4"/>
        <v>0.36776424880069564</v>
      </c>
      <c r="M93" s="118">
        <f t="shared" si="4"/>
        <v>0.36776424880069564</v>
      </c>
      <c r="N93" s="118">
        <f t="shared" si="4"/>
        <v>0.36776424880069564</v>
      </c>
    </row>
    <row r="94" spans="1:14" x14ac:dyDescent="0.25">
      <c r="A94" s="3">
        <v>78</v>
      </c>
      <c r="B94" s="121">
        <v>0.36776424880069564</v>
      </c>
      <c r="C94" s="121">
        <v>0.38560711287163441</v>
      </c>
      <c r="D94" s="120">
        <f t="shared" si="6"/>
        <v>0.38560711287163441</v>
      </c>
      <c r="E94" s="120">
        <f t="shared" si="7"/>
        <v>0.38560711287163441</v>
      </c>
      <c r="F94" s="118">
        <v>0.36776424880069564</v>
      </c>
      <c r="G94" s="118">
        <f t="shared" si="8"/>
        <v>0.36776424880069564</v>
      </c>
      <c r="H94" s="118">
        <f t="shared" si="5"/>
        <v>0.36776424880069564</v>
      </c>
      <c r="I94" s="118">
        <f t="shared" si="5"/>
        <v>0.36776424880069564</v>
      </c>
      <c r="J94" s="118">
        <f t="shared" si="4"/>
        <v>0.36776424880069564</v>
      </c>
      <c r="K94" s="118">
        <f t="shared" si="4"/>
        <v>0.36776424880069564</v>
      </c>
      <c r="L94" s="118">
        <f t="shared" si="4"/>
        <v>0.36776424880069564</v>
      </c>
      <c r="M94" s="118">
        <f t="shared" si="4"/>
        <v>0.36776424880069564</v>
      </c>
      <c r="N94" s="118">
        <f t="shared" si="4"/>
        <v>0.36776424880069564</v>
      </c>
    </row>
    <row r="95" spans="1:14" x14ac:dyDescent="0.25">
      <c r="A95" s="3">
        <v>79</v>
      </c>
      <c r="B95" s="121">
        <v>0.36776424880069564</v>
      </c>
      <c r="C95" s="121">
        <v>0.38560341932384423</v>
      </c>
      <c r="D95" s="120">
        <f t="shared" si="6"/>
        <v>0.38560341932384423</v>
      </c>
      <c r="E95" s="120">
        <f t="shared" si="7"/>
        <v>0.38560341932384423</v>
      </c>
      <c r="F95" s="118">
        <v>0.36776424880069564</v>
      </c>
      <c r="G95" s="118">
        <f t="shared" si="8"/>
        <v>0.36776424880069564</v>
      </c>
      <c r="H95" s="118">
        <f t="shared" si="5"/>
        <v>0.36776424880069564</v>
      </c>
      <c r="I95" s="118">
        <f t="shared" si="5"/>
        <v>0.36776424880069564</v>
      </c>
      <c r="J95" s="118">
        <f t="shared" si="4"/>
        <v>0.36776424880069564</v>
      </c>
      <c r="K95" s="118">
        <f t="shared" si="4"/>
        <v>0.36776424880069564</v>
      </c>
      <c r="L95" s="118">
        <f t="shared" si="4"/>
        <v>0.36776424880069564</v>
      </c>
      <c r="M95" s="118">
        <f t="shared" si="4"/>
        <v>0.36776424880069564</v>
      </c>
      <c r="N95" s="118">
        <f t="shared" si="4"/>
        <v>0.36776424880069564</v>
      </c>
    </row>
    <row r="96" spans="1:14" x14ac:dyDescent="0.25">
      <c r="A96" s="3">
        <v>80</v>
      </c>
      <c r="B96" s="121">
        <v>0.36776424880069564</v>
      </c>
      <c r="C96" s="121">
        <v>0.38559893285884589</v>
      </c>
      <c r="D96" s="120">
        <f t="shared" si="6"/>
        <v>0.38559893285884589</v>
      </c>
      <c r="E96" s="120">
        <f t="shared" si="7"/>
        <v>0.38559893285884589</v>
      </c>
      <c r="F96" s="118">
        <v>0.36776424880069564</v>
      </c>
      <c r="G96" s="118">
        <f t="shared" si="8"/>
        <v>0.36776424880069564</v>
      </c>
      <c r="H96" s="118">
        <f t="shared" si="5"/>
        <v>0.36776424880069564</v>
      </c>
      <c r="I96" s="118">
        <f t="shared" si="5"/>
        <v>0.36776424880069564</v>
      </c>
      <c r="J96" s="118">
        <f t="shared" si="5"/>
        <v>0.36776424880069564</v>
      </c>
      <c r="K96" s="118">
        <f t="shared" si="5"/>
        <v>0.36776424880069564</v>
      </c>
      <c r="L96" s="118">
        <f t="shared" si="5"/>
        <v>0.36776424880069564</v>
      </c>
      <c r="M96" s="118">
        <f t="shared" si="5"/>
        <v>0.36776424880069564</v>
      </c>
      <c r="N96" s="118">
        <f t="shared" si="5"/>
        <v>0.36776424880069564</v>
      </c>
    </row>
    <row r="97" spans="1:14" x14ac:dyDescent="0.25">
      <c r="A97" s="3">
        <v>81</v>
      </c>
      <c r="B97" s="121">
        <v>0.3964188058968523</v>
      </c>
      <c r="C97" s="121">
        <v>0.3855552670800737</v>
      </c>
      <c r="D97" s="120">
        <f t="shared" si="6"/>
        <v>0.3855552670800737</v>
      </c>
      <c r="E97" s="120">
        <f t="shared" si="7"/>
        <v>0.3855552670800737</v>
      </c>
      <c r="F97" s="118">
        <v>0.3964188058968523</v>
      </c>
      <c r="G97" s="118">
        <f t="shared" si="8"/>
        <v>0.36776424880069564</v>
      </c>
      <c r="H97" s="118">
        <f t="shared" si="5"/>
        <v>0.36776424880069564</v>
      </c>
      <c r="I97" s="118">
        <f t="shared" si="5"/>
        <v>0.36776424880069564</v>
      </c>
      <c r="J97" s="118">
        <f t="shared" si="5"/>
        <v>0.36776424880069564</v>
      </c>
      <c r="K97" s="118">
        <f t="shared" si="5"/>
        <v>0.36776424880069564</v>
      </c>
      <c r="L97" s="118">
        <f t="shared" si="5"/>
        <v>0.36776424880069564</v>
      </c>
      <c r="M97" s="118">
        <f t="shared" si="5"/>
        <v>0.36776424880069564</v>
      </c>
      <c r="N97" s="118">
        <f t="shared" si="5"/>
        <v>0.36776424880069564</v>
      </c>
    </row>
    <row r="98" spans="1:14" x14ac:dyDescent="0.25">
      <c r="A98" s="3">
        <v>82</v>
      </c>
      <c r="B98" s="121">
        <v>0.3964188058968523</v>
      </c>
      <c r="C98" s="121">
        <v>0.38555176508038008</v>
      </c>
      <c r="D98" s="120">
        <f t="shared" si="6"/>
        <v>0.38555176508038008</v>
      </c>
      <c r="E98" s="120">
        <f t="shared" si="7"/>
        <v>0.38555176508038008</v>
      </c>
      <c r="F98" s="118">
        <v>0.39600565400997162</v>
      </c>
      <c r="G98" s="118">
        <f t="shared" si="8"/>
        <v>0.36776424880069564</v>
      </c>
      <c r="H98" s="118">
        <f t="shared" si="5"/>
        <v>0.36776424880069564</v>
      </c>
      <c r="I98" s="118">
        <f t="shared" si="5"/>
        <v>0.36776424880069564</v>
      </c>
      <c r="J98" s="118">
        <f t="shared" si="5"/>
        <v>0.36776424880069564</v>
      </c>
      <c r="K98" s="118">
        <f t="shared" si="5"/>
        <v>0.36776424880069564</v>
      </c>
      <c r="L98" s="118">
        <f t="shared" si="5"/>
        <v>0.36776424880069564</v>
      </c>
      <c r="M98" s="118">
        <f t="shared" si="5"/>
        <v>0.36776424880069564</v>
      </c>
      <c r="N98" s="118">
        <f t="shared" si="5"/>
        <v>0.36776424880069564</v>
      </c>
    </row>
    <row r="99" spans="1:14" x14ac:dyDescent="0.25">
      <c r="A99" s="3">
        <v>83</v>
      </c>
      <c r="B99" s="121">
        <v>0.3964188058968523</v>
      </c>
      <c r="C99" s="121">
        <v>0.38554838740516378</v>
      </c>
      <c r="D99" s="120">
        <f t="shared" si="6"/>
        <v>0.38554838740516378</v>
      </c>
      <c r="E99" s="120">
        <f t="shared" si="7"/>
        <v>0.38554838740516378</v>
      </c>
      <c r="F99" s="118">
        <v>0.39536621506410213</v>
      </c>
      <c r="G99" s="118">
        <f t="shared" si="8"/>
        <v>0.36776424880069564</v>
      </c>
      <c r="H99" s="118">
        <f t="shared" si="5"/>
        <v>0.36776424880069564</v>
      </c>
      <c r="I99" s="118">
        <f t="shared" si="5"/>
        <v>0.36776424880069564</v>
      </c>
      <c r="J99" s="118">
        <f t="shared" si="5"/>
        <v>0.36776424880069564</v>
      </c>
      <c r="K99" s="118">
        <f t="shared" si="5"/>
        <v>0.36776424880069564</v>
      </c>
      <c r="L99" s="118">
        <f t="shared" si="5"/>
        <v>0.36776424880069564</v>
      </c>
      <c r="M99" s="118">
        <f t="shared" si="5"/>
        <v>0.36776424880069564</v>
      </c>
      <c r="N99" s="118">
        <f t="shared" si="5"/>
        <v>0.36776424880069564</v>
      </c>
    </row>
    <row r="100" spans="1:14" x14ac:dyDescent="0.25">
      <c r="A100" s="3">
        <v>84</v>
      </c>
      <c r="B100" s="121">
        <v>0.39638757683266468</v>
      </c>
      <c r="C100" s="121">
        <v>0.385525350099791</v>
      </c>
      <c r="D100" s="120">
        <f t="shared" si="6"/>
        <v>0.385525350099791</v>
      </c>
      <c r="E100" s="120">
        <f t="shared" si="7"/>
        <v>0.385525350099791</v>
      </c>
      <c r="F100" s="118">
        <v>0.39536621506410213</v>
      </c>
      <c r="G100" s="118">
        <f t="shared" si="8"/>
        <v>0.36776424880069564</v>
      </c>
      <c r="H100" s="118">
        <f t="shared" si="5"/>
        <v>0.36776424880069564</v>
      </c>
      <c r="I100" s="118">
        <f t="shared" si="5"/>
        <v>0.36776424880069564</v>
      </c>
      <c r="J100" s="118">
        <f t="shared" si="5"/>
        <v>0.36776424880069564</v>
      </c>
      <c r="K100" s="118">
        <f t="shared" si="5"/>
        <v>0.36776424880069564</v>
      </c>
      <c r="L100" s="118">
        <f t="shared" si="5"/>
        <v>0.36776424880069564</v>
      </c>
      <c r="M100" s="118">
        <f t="shared" si="5"/>
        <v>0.36776424880069564</v>
      </c>
      <c r="N100" s="118">
        <f t="shared" si="5"/>
        <v>0.36776424880069564</v>
      </c>
    </row>
    <row r="101" spans="1:14" x14ac:dyDescent="0.25">
      <c r="A101" s="3">
        <v>85</v>
      </c>
      <c r="B101" s="121">
        <v>0.39638757672558539</v>
      </c>
      <c r="C101" s="121">
        <v>0.3855221632624895</v>
      </c>
      <c r="D101" s="120">
        <f t="shared" si="6"/>
        <v>0.3855221632624895</v>
      </c>
      <c r="E101" s="120">
        <f t="shared" si="7"/>
        <v>0.3855221632624895</v>
      </c>
      <c r="F101" s="118">
        <v>0.39512062359015915</v>
      </c>
      <c r="G101" s="118">
        <f t="shared" si="8"/>
        <v>0.36776424880069564</v>
      </c>
      <c r="H101" s="118">
        <f t="shared" si="5"/>
        <v>0.36776424880069564</v>
      </c>
      <c r="I101" s="118">
        <f t="shared" si="5"/>
        <v>0.36776424880069564</v>
      </c>
      <c r="J101" s="118">
        <f t="shared" si="5"/>
        <v>0.36776424880069564</v>
      </c>
      <c r="K101" s="118">
        <f t="shared" si="5"/>
        <v>0.36776424880069564</v>
      </c>
      <c r="L101" s="118">
        <f t="shared" si="5"/>
        <v>0.36776424880069564</v>
      </c>
      <c r="M101" s="118">
        <f t="shared" si="5"/>
        <v>0.36776424880069564</v>
      </c>
      <c r="N101" s="118">
        <f t="shared" si="5"/>
        <v>0.36776424880069564</v>
      </c>
    </row>
    <row r="102" spans="1:14" x14ac:dyDescent="0.25">
      <c r="A102" s="3">
        <v>86</v>
      </c>
      <c r="B102" s="121">
        <v>0.39638757668406066</v>
      </c>
      <c r="C102" s="121">
        <v>0.38551895661612834</v>
      </c>
      <c r="D102" s="120">
        <f t="shared" si="6"/>
        <v>0.38551895661612834</v>
      </c>
      <c r="E102" s="120">
        <f t="shared" si="7"/>
        <v>0.38551895661612834</v>
      </c>
      <c r="F102" s="118">
        <v>0.39512062359015915</v>
      </c>
      <c r="G102" s="118">
        <f t="shared" si="8"/>
        <v>0.36776424880069564</v>
      </c>
      <c r="H102" s="118">
        <f t="shared" si="5"/>
        <v>0.36776424880069564</v>
      </c>
      <c r="I102" s="118">
        <f t="shared" si="5"/>
        <v>0.36776424880069564</v>
      </c>
      <c r="J102" s="118">
        <f t="shared" si="5"/>
        <v>0.36776424880069564</v>
      </c>
      <c r="K102" s="118">
        <f t="shared" si="5"/>
        <v>0.36776424880069564</v>
      </c>
      <c r="L102" s="118">
        <f t="shared" si="5"/>
        <v>0.36776424880069564</v>
      </c>
      <c r="M102" s="118">
        <f t="shared" si="5"/>
        <v>0.36776424880069564</v>
      </c>
      <c r="N102" s="118">
        <f t="shared" si="5"/>
        <v>0.36776424880069564</v>
      </c>
    </row>
    <row r="103" spans="1:14" x14ac:dyDescent="0.25">
      <c r="A103" s="3">
        <v>87</v>
      </c>
      <c r="B103" s="121">
        <v>0.39635638182012228</v>
      </c>
      <c r="C103" s="121">
        <v>0.38549571281154621</v>
      </c>
      <c r="D103" s="120">
        <f t="shared" si="6"/>
        <v>0.38549571281154621</v>
      </c>
      <c r="E103" s="120">
        <f t="shared" si="7"/>
        <v>0.38549571281154621</v>
      </c>
      <c r="F103" s="118">
        <v>0.39512062359015915</v>
      </c>
      <c r="G103" s="118">
        <f t="shared" si="8"/>
        <v>0.36776424880069564</v>
      </c>
      <c r="H103" s="118">
        <f t="shared" si="5"/>
        <v>0.36776424880069564</v>
      </c>
      <c r="I103" s="118">
        <f t="shared" si="5"/>
        <v>0.36776424880069564</v>
      </c>
      <c r="J103" s="118">
        <f t="shared" si="5"/>
        <v>0.36776424880069564</v>
      </c>
      <c r="K103" s="118">
        <f t="shared" si="5"/>
        <v>0.36776424880069564</v>
      </c>
      <c r="L103" s="118">
        <f t="shared" si="5"/>
        <v>0.36776424880069564</v>
      </c>
      <c r="M103" s="118">
        <f t="shared" si="5"/>
        <v>0.36776424880069564</v>
      </c>
      <c r="N103" s="118">
        <f t="shared" si="5"/>
        <v>0.36776424880069564</v>
      </c>
    </row>
    <row r="104" spans="1:14" x14ac:dyDescent="0.25">
      <c r="A104" s="3">
        <v>88</v>
      </c>
      <c r="B104" s="121">
        <v>0.39632522124862285</v>
      </c>
      <c r="C104" s="121">
        <v>0.38547223603970637</v>
      </c>
      <c r="D104" s="120">
        <f t="shared" si="6"/>
        <v>0.38547223603970637</v>
      </c>
      <c r="E104" s="120">
        <f t="shared" si="7"/>
        <v>0.38547223603970637</v>
      </c>
      <c r="F104" s="118">
        <v>0.39512062359015915</v>
      </c>
      <c r="G104" s="118">
        <f t="shared" si="8"/>
        <v>0.36776424880069564</v>
      </c>
      <c r="H104" s="118">
        <f t="shared" si="5"/>
        <v>0.36776424880069564</v>
      </c>
      <c r="I104" s="118">
        <f t="shared" si="5"/>
        <v>0.36776424880069564</v>
      </c>
      <c r="J104" s="118">
        <f t="shared" si="5"/>
        <v>0.36776424880069564</v>
      </c>
      <c r="K104" s="118">
        <f t="shared" si="5"/>
        <v>0.36776424880069564</v>
      </c>
      <c r="L104" s="118">
        <f t="shared" si="5"/>
        <v>0.36776424880069564</v>
      </c>
      <c r="M104" s="118">
        <f t="shared" si="5"/>
        <v>0.36776424880069564</v>
      </c>
      <c r="N104" s="118">
        <f t="shared" si="5"/>
        <v>0.36776424880069564</v>
      </c>
    </row>
    <row r="105" spans="1:14" x14ac:dyDescent="0.25">
      <c r="A105" s="3">
        <v>89</v>
      </c>
      <c r="B105" s="121">
        <v>0.39632522116740748</v>
      </c>
      <c r="C105" s="121">
        <v>0.38546646974733073</v>
      </c>
      <c r="D105" s="120">
        <f t="shared" si="6"/>
        <v>0.38546646974733073</v>
      </c>
      <c r="E105" s="120">
        <f t="shared" si="7"/>
        <v>0.38546646974733073</v>
      </c>
      <c r="F105" s="118">
        <v>0.39504432530368461</v>
      </c>
      <c r="G105" s="118">
        <f t="shared" si="8"/>
        <v>0.36776424880069564</v>
      </c>
      <c r="H105" s="118">
        <f t="shared" si="5"/>
        <v>0.36776424880069564</v>
      </c>
      <c r="I105" s="118">
        <f t="shared" si="5"/>
        <v>0.36776424880069564</v>
      </c>
      <c r="J105" s="118">
        <f t="shared" si="5"/>
        <v>0.36776424880069564</v>
      </c>
      <c r="K105" s="118">
        <f t="shared" si="5"/>
        <v>0.36776424880069564</v>
      </c>
      <c r="L105" s="118">
        <f t="shared" si="5"/>
        <v>0.36776424880069564</v>
      </c>
      <c r="M105" s="118">
        <f t="shared" si="5"/>
        <v>0.36776424880069564</v>
      </c>
      <c r="N105" s="118">
        <f t="shared" si="5"/>
        <v>0.36776424880069564</v>
      </c>
    </row>
    <row r="106" spans="1:14" x14ac:dyDescent="0.25">
      <c r="A106" s="3">
        <v>90</v>
      </c>
      <c r="B106" s="121">
        <v>0.39629409517555264</v>
      </c>
      <c r="C106" s="121">
        <v>0.3854419161763939</v>
      </c>
      <c r="D106" s="120">
        <f t="shared" si="6"/>
        <v>0.3854419161763939</v>
      </c>
      <c r="E106" s="120">
        <f t="shared" si="7"/>
        <v>0.3854419161763939</v>
      </c>
      <c r="F106" s="118">
        <v>0.39504432530368461</v>
      </c>
      <c r="G106" s="118">
        <f t="shared" si="8"/>
        <v>0.36776424880069564</v>
      </c>
      <c r="H106" s="118">
        <f t="shared" si="5"/>
        <v>0.36776424880069564</v>
      </c>
      <c r="I106" s="118">
        <f t="shared" si="5"/>
        <v>0.36776424880069564</v>
      </c>
      <c r="J106" s="118">
        <f t="shared" si="5"/>
        <v>0.36776424880069564</v>
      </c>
      <c r="K106" s="118">
        <f t="shared" si="5"/>
        <v>0.36776424880069564</v>
      </c>
      <c r="L106" s="118">
        <f t="shared" si="5"/>
        <v>0.36776424880069564</v>
      </c>
      <c r="M106" s="118">
        <f t="shared" si="5"/>
        <v>0.36776424880069564</v>
      </c>
      <c r="N106" s="118">
        <f t="shared" si="5"/>
        <v>0.36776424880069564</v>
      </c>
    </row>
    <row r="107" spans="1:14" x14ac:dyDescent="0.25">
      <c r="A107" s="3">
        <v>91</v>
      </c>
      <c r="B107" s="121">
        <v>0.39626300336135606</v>
      </c>
      <c r="C107" s="121">
        <v>0.38541882346954787</v>
      </c>
      <c r="D107" s="120">
        <f t="shared" si="6"/>
        <v>0.38541882346954787</v>
      </c>
      <c r="E107" s="120">
        <f t="shared" si="7"/>
        <v>0.38541882346954787</v>
      </c>
      <c r="F107" s="118">
        <v>0.39418942104587423</v>
      </c>
      <c r="G107" s="118">
        <f t="shared" si="8"/>
        <v>0.36776424880069564</v>
      </c>
      <c r="H107" s="118">
        <f t="shared" si="5"/>
        <v>0.36776424880069564</v>
      </c>
      <c r="I107" s="118">
        <f t="shared" si="5"/>
        <v>0.36776424880069564</v>
      </c>
      <c r="J107" s="118">
        <f t="shared" si="5"/>
        <v>0.36776424880069564</v>
      </c>
      <c r="K107" s="118">
        <f t="shared" si="5"/>
        <v>0.36776424880069564</v>
      </c>
      <c r="L107" s="118">
        <f t="shared" si="5"/>
        <v>0.36776424880069564</v>
      </c>
      <c r="M107" s="118">
        <f t="shared" si="5"/>
        <v>0.36776424880069564</v>
      </c>
      <c r="N107" s="118">
        <f t="shared" si="5"/>
        <v>0.36776424880069564</v>
      </c>
    </row>
    <row r="108" spans="1:14" x14ac:dyDescent="0.25">
      <c r="A108" s="3">
        <v>92</v>
      </c>
      <c r="B108" s="121">
        <v>0.39620092282747749</v>
      </c>
      <c r="C108" s="121">
        <v>0.38537840154693154</v>
      </c>
      <c r="D108" s="120">
        <f t="shared" si="6"/>
        <v>0.38537840154693154</v>
      </c>
      <c r="E108" s="120">
        <f t="shared" si="7"/>
        <v>0.38537840154693154</v>
      </c>
      <c r="F108" s="118">
        <v>0.39366333890419131</v>
      </c>
      <c r="G108" s="118">
        <f t="shared" si="8"/>
        <v>0.36776424880069564</v>
      </c>
      <c r="H108" s="118">
        <f t="shared" si="5"/>
        <v>0.36776424880069564</v>
      </c>
      <c r="I108" s="118">
        <f t="shared" si="5"/>
        <v>0.36776424880069564</v>
      </c>
      <c r="J108" s="118">
        <f t="shared" si="5"/>
        <v>0.36776424880069564</v>
      </c>
      <c r="K108" s="118">
        <f t="shared" si="5"/>
        <v>0.36776424880069564</v>
      </c>
      <c r="L108" s="118">
        <f t="shared" si="5"/>
        <v>0.36776424880069564</v>
      </c>
      <c r="M108" s="118">
        <f t="shared" si="5"/>
        <v>0.36776424880069564</v>
      </c>
      <c r="N108" s="118">
        <f t="shared" si="5"/>
        <v>0.36776424880069564</v>
      </c>
    </row>
    <row r="109" spans="1:14" x14ac:dyDescent="0.25">
      <c r="A109" s="3">
        <v>93</v>
      </c>
      <c r="B109" s="121">
        <v>0.39607717394244218</v>
      </c>
      <c r="C109" s="121">
        <v>0.38530238919699339</v>
      </c>
      <c r="D109" s="120">
        <f t="shared" si="6"/>
        <v>0.38530238919699339</v>
      </c>
      <c r="E109" s="120">
        <f t="shared" si="7"/>
        <v>0.38530238919699339</v>
      </c>
      <c r="F109" s="118">
        <v>0.39366333890419131</v>
      </c>
      <c r="G109" s="118">
        <f t="shared" si="8"/>
        <v>0.36776424880069564</v>
      </c>
      <c r="H109" s="118">
        <f t="shared" si="5"/>
        <v>0.36776424880069564</v>
      </c>
      <c r="I109" s="118">
        <f t="shared" si="5"/>
        <v>0.36776424880069564</v>
      </c>
      <c r="J109" s="118">
        <f t="shared" si="5"/>
        <v>0.36776424880069564</v>
      </c>
      <c r="K109" s="118">
        <f t="shared" si="5"/>
        <v>0.36776424880069564</v>
      </c>
      <c r="L109" s="118">
        <f t="shared" si="5"/>
        <v>0.36776424880069564</v>
      </c>
      <c r="M109" s="118">
        <f t="shared" si="5"/>
        <v>0.36776424880069564</v>
      </c>
      <c r="N109" s="118">
        <f t="shared" si="5"/>
        <v>0.36776424880069564</v>
      </c>
    </row>
    <row r="110" spans="1:14" x14ac:dyDescent="0.25">
      <c r="A110" s="3">
        <v>94</v>
      </c>
      <c r="B110" s="121">
        <v>0.39543643503047837</v>
      </c>
      <c r="C110" s="121">
        <v>0.38492297418390325</v>
      </c>
      <c r="D110" s="120">
        <f t="shared" si="6"/>
        <v>0.38492297418390325</v>
      </c>
      <c r="E110" s="120">
        <f t="shared" si="7"/>
        <v>0.38492297418390325</v>
      </c>
      <c r="F110" s="118">
        <v>0.39346159144315612</v>
      </c>
      <c r="G110" s="118">
        <f t="shared" si="8"/>
        <v>0.36776424880069564</v>
      </c>
      <c r="H110" s="118">
        <f t="shared" si="8"/>
        <v>0.36776424880069564</v>
      </c>
      <c r="I110" s="118">
        <f t="shared" si="8"/>
        <v>0.36776424880069564</v>
      </c>
      <c r="J110" s="118">
        <f t="shared" si="8"/>
        <v>0.36776424880069564</v>
      </c>
      <c r="K110" s="118">
        <f t="shared" si="8"/>
        <v>0.36776424880069564</v>
      </c>
      <c r="L110" s="118">
        <f t="shared" si="8"/>
        <v>0.36776424880069564</v>
      </c>
      <c r="M110" s="118">
        <f t="shared" si="8"/>
        <v>0.36776424880069564</v>
      </c>
      <c r="N110" s="118">
        <f t="shared" si="8"/>
        <v>0.36776424880069564</v>
      </c>
    </row>
    <row r="111" spans="1:14" x14ac:dyDescent="0.25">
      <c r="A111" s="3">
        <v>95</v>
      </c>
      <c r="B111" s="121">
        <v>0.39367178727717528</v>
      </c>
      <c r="C111" s="121">
        <v>0.38389288543379391</v>
      </c>
      <c r="D111" s="120">
        <f t="shared" si="6"/>
        <v>0.38389288543379391</v>
      </c>
      <c r="E111" s="120">
        <f t="shared" si="7"/>
        <v>0.38389288543379391</v>
      </c>
      <c r="F111" s="118">
        <v>0.39273985347951457</v>
      </c>
      <c r="G111" s="118">
        <f t="shared" si="8"/>
        <v>0.36776424880069564</v>
      </c>
      <c r="H111" s="118">
        <f t="shared" si="8"/>
        <v>0.36776424880069564</v>
      </c>
      <c r="I111" s="118">
        <f t="shared" si="8"/>
        <v>0.36776424880069564</v>
      </c>
      <c r="J111" s="118">
        <f t="shared" si="8"/>
        <v>0.36776424880069564</v>
      </c>
      <c r="K111" s="118">
        <f t="shared" si="8"/>
        <v>0.36776424880069564</v>
      </c>
      <c r="L111" s="118">
        <f t="shared" si="8"/>
        <v>0.36776424880069564</v>
      </c>
      <c r="M111" s="118">
        <f t="shared" si="8"/>
        <v>0.36776424880069564</v>
      </c>
      <c r="N111" s="118">
        <f t="shared" si="8"/>
        <v>0.36776424880069564</v>
      </c>
    </row>
    <row r="112" spans="1:14" x14ac:dyDescent="0.25">
      <c r="A112" s="3">
        <v>96</v>
      </c>
      <c r="B112" s="121">
        <v>0.39316882257705305</v>
      </c>
      <c r="C112" s="121">
        <v>0.38365169620977613</v>
      </c>
      <c r="D112" s="120">
        <f t="shared" si="6"/>
        <v>0.38365169620977613</v>
      </c>
      <c r="E112" s="120">
        <f t="shared" si="7"/>
        <v>0.38365169620977613</v>
      </c>
      <c r="F112" s="118">
        <v>0.39254529973991842</v>
      </c>
      <c r="G112" s="118">
        <f t="shared" si="8"/>
        <v>0.36776424880069564</v>
      </c>
      <c r="H112" s="118">
        <f t="shared" si="8"/>
        <v>0.36776424880069564</v>
      </c>
      <c r="I112" s="118">
        <f t="shared" si="8"/>
        <v>0.36776424880069564</v>
      </c>
      <c r="J112" s="118">
        <f t="shared" si="8"/>
        <v>0.36776424880069564</v>
      </c>
      <c r="K112" s="118">
        <f t="shared" si="8"/>
        <v>0.36776424880069564</v>
      </c>
      <c r="L112" s="118">
        <f t="shared" si="8"/>
        <v>0.36776424880069564</v>
      </c>
      <c r="M112" s="118">
        <f t="shared" si="8"/>
        <v>0.36776424880069564</v>
      </c>
      <c r="N112" s="118">
        <f t="shared" si="8"/>
        <v>0.36776424880069564</v>
      </c>
    </row>
    <row r="113" spans="1:14" x14ac:dyDescent="0.25">
      <c r="A113" s="3">
        <v>97</v>
      </c>
      <c r="B113" s="121">
        <v>0.39275714690820901</v>
      </c>
      <c r="C113" s="121">
        <v>0.38347517636539313</v>
      </c>
      <c r="D113" s="120">
        <f t="shared" si="6"/>
        <v>0.38347517636539313</v>
      </c>
      <c r="E113" s="120">
        <f t="shared" si="7"/>
        <v>0.38347517636539313</v>
      </c>
      <c r="F113" s="118">
        <v>0.3912514282738489</v>
      </c>
      <c r="G113" s="118">
        <f t="shared" si="8"/>
        <v>0.36776424880069564</v>
      </c>
      <c r="H113" s="118">
        <f t="shared" si="8"/>
        <v>0.36776424880069564</v>
      </c>
      <c r="I113" s="118">
        <f t="shared" si="8"/>
        <v>0.36776424880069564</v>
      </c>
      <c r="J113" s="118">
        <f t="shared" si="8"/>
        <v>0.36776424880069564</v>
      </c>
      <c r="K113" s="118">
        <f t="shared" si="8"/>
        <v>0.36776424880069564</v>
      </c>
      <c r="L113" s="118">
        <f t="shared" si="8"/>
        <v>0.36776424880069564</v>
      </c>
      <c r="M113" s="118">
        <f t="shared" si="8"/>
        <v>0.36776424880069564</v>
      </c>
      <c r="N113" s="118">
        <f t="shared" si="8"/>
        <v>0.36776424880069564</v>
      </c>
    </row>
    <row r="114" spans="1:14" x14ac:dyDescent="0.25">
      <c r="A114" s="3">
        <v>98</v>
      </c>
      <c r="B114" s="121">
        <v>0.39262129865052825</v>
      </c>
      <c r="C114" s="121">
        <v>0.38347099867255902</v>
      </c>
      <c r="D114" s="120">
        <f t="shared" si="6"/>
        <v>0.38347099867255902</v>
      </c>
      <c r="E114" s="120">
        <f t="shared" si="7"/>
        <v>0.38347099867255902</v>
      </c>
      <c r="F114" s="118">
        <v>0.3912514282738489</v>
      </c>
      <c r="G114" s="118">
        <f t="shared" si="8"/>
        <v>0.36776424880069564</v>
      </c>
      <c r="H114" s="118">
        <f t="shared" si="8"/>
        <v>0.36776424880069564</v>
      </c>
      <c r="I114" s="118">
        <f t="shared" si="8"/>
        <v>0.36776424880069564</v>
      </c>
      <c r="J114" s="118">
        <f t="shared" si="8"/>
        <v>0.36776424880069564</v>
      </c>
      <c r="K114" s="118">
        <f t="shared" si="8"/>
        <v>0.36776424880069564</v>
      </c>
      <c r="L114" s="118">
        <f t="shared" si="8"/>
        <v>0.36776424880069564</v>
      </c>
      <c r="M114" s="118">
        <f t="shared" si="8"/>
        <v>0.36776424880069564</v>
      </c>
      <c r="N114" s="118">
        <f t="shared" si="8"/>
        <v>0.36776424880069564</v>
      </c>
    </row>
    <row r="115" spans="1:14" x14ac:dyDescent="0.25">
      <c r="A115" s="3">
        <v>99</v>
      </c>
      <c r="B115" s="121">
        <v>0.39184895606383668</v>
      </c>
      <c r="C115" s="121">
        <v>0.38308680773113468</v>
      </c>
      <c r="D115" s="120">
        <f t="shared" si="6"/>
        <v>0.38308680773113468</v>
      </c>
      <c r="E115" s="120">
        <f t="shared" si="7"/>
        <v>0.38308680773113468</v>
      </c>
      <c r="F115" s="118">
        <v>0.39119900811433123</v>
      </c>
      <c r="G115" s="118">
        <f t="shared" si="8"/>
        <v>0.36776424880069564</v>
      </c>
      <c r="H115" s="118">
        <f t="shared" si="8"/>
        <v>0.36776424880069564</v>
      </c>
      <c r="I115" s="118">
        <f t="shared" si="8"/>
        <v>0.36776424880069564</v>
      </c>
      <c r="J115" s="118">
        <f t="shared" si="8"/>
        <v>0.36776424880069564</v>
      </c>
      <c r="K115" s="118">
        <f t="shared" si="8"/>
        <v>0.36776424880069564</v>
      </c>
      <c r="L115" s="118">
        <f t="shared" si="8"/>
        <v>0.36776424880069564</v>
      </c>
      <c r="M115" s="118">
        <f t="shared" si="8"/>
        <v>0.36776424880069564</v>
      </c>
      <c r="N115" s="118">
        <f t="shared" si="8"/>
        <v>0.36776424880069564</v>
      </c>
    </row>
    <row r="116" spans="1:14" x14ac:dyDescent="0.25">
      <c r="A116" s="3">
        <v>100</v>
      </c>
      <c r="B116" s="121">
        <v>0.39184877522175093</v>
      </c>
      <c r="C116" s="121">
        <v>0.38318428626225587</v>
      </c>
      <c r="D116" s="120">
        <f t="shared" si="6"/>
        <v>0.38318428626225587</v>
      </c>
      <c r="E116" s="120">
        <f t="shared" si="7"/>
        <v>0.38318428626225587</v>
      </c>
      <c r="F116" s="118">
        <v>0.39106846899587228</v>
      </c>
      <c r="G116" s="118">
        <f t="shared" si="8"/>
        <v>0.36776424880069564</v>
      </c>
      <c r="H116" s="118">
        <f t="shared" si="8"/>
        <v>0.36776424880069564</v>
      </c>
      <c r="I116" s="118">
        <f t="shared" si="8"/>
        <v>0.36776424880069564</v>
      </c>
      <c r="J116" s="118">
        <f t="shared" si="8"/>
        <v>0.36776424880069564</v>
      </c>
      <c r="K116" s="118">
        <f t="shared" si="8"/>
        <v>0.36776424880069564</v>
      </c>
      <c r="L116" s="118">
        <f t="shared" si="8"/>
        <v>0.36776424880069564</v>
      </c>
      <c r="M116" s="118">
        <f t="shared" si="8"/>
        <v>0.36776424880069564</v>
      </c>
      <c r="N116" s="118">
        <f t="shared" si="8"/>
        <v>0.36776424880069564</v>
      </c>
    </row>
    <row r="117" spans="1:14" x14ac:dyDescent="0.25">
      <c r="A117" s="3">
        <v>101</v>
      </c>
      <c r="B117" s="121">
        <v>0.39158804762073823</v>
      </c>
      <c r="C117" s="121">
        <v>0.38312111968442958</v>
      </c>
      <c r="D117" s="120">
        <f t="shared" si="6"/>
        <v>0.38312111968442958</v>
      </c>
      <c r="E117" s="120">
        <f t="shared" si="7"/>
        <v>0.38312111968442958</v>
      </c>
      <c r="F117" s="118">
        <v>0.39083532826468753</v>
      </c>
      <c r="G117" s="118">
        <f t="shared" si="8"/>
        <v>0.36776424880069564</v>
      </c>
      <c r="H117" s="118">
        <f t="shared" si="8"/>
        <v>0.36776424880069564</v>
      </c>
      <c r="I117" s="118">
        <f t="shared" si="8"/>
        <v>0.36776424880069564</v>
      </c>
      <c r="J117" s="118">
        <f t="shared" si="8"/>
        <v>0.36776424880069564</v>
      </c>
      <c r="K117" s="118">
        <f t="shared" si="8"/>
        <v>0.36776424880069564</v>
      </c>
      <c r="L117" s="118">
        <f t="shared" si="8"/>
        <v>0.36776424880069564</v>
      </c>
      <c r="M117" s="118">
        <f t="shared" si="8"/>
        <v>0.36776424880069564</v>
      </c>
      <c r="N117" s="118">
        <f t="shared" si="8"/>
        <v>0.36776424880069564</v>
      </c>
    </row>
    <row r="118" spans="1:14" x14ac:dyDescent="0.25">
      <c r="A118" s="3">
        <v>102</v>
      </c>
      <c r="B118" s="121">
        <v>0.3911259315124716</v>
      </c>
      <c r="C118" s="121">
        <v>0.38294079008656851</v>
      </c>
      <c r="D118" s="120">
        <f t="shared" si="6"/>
        <v>0.38294079008656851</v>
      </c>
      <c r="E118" s="120">
        <f t="shared" si="7"/>
        <v>0.38294079008656851</v>
      </c>
      <c r="F118" s="118">
        <v>0.39083532826468753</v>
      </c>
      <c r="G118" s="118">
        <f t="shared" si="8"/>
        <v>0.36776424880069564</v>
      </c>
      <c r="H118" s="118">
        <f t="shared" si="8"/>
        <v>0.36776424880069564</v>
      </c>
      <c r="I118" s="118">
        <f t="shared" si="8"/>
        <v>0.36776424880069564</v>
      </c>
      <c r="J118" s="118">
        <f t="shared" si="8"/>
        <v>0.36776424880069564</v>
      </c>
      <c r="K118" s="118">
        <f t="shared" si="8"/>
        <v>0.36776424880069564</v>
      </c>
      <c r="L118" s="118">
        <f t="shared" si="8"/>
        <v>0.36776424880069564</v>
      </c>
      <c r="M118" s="118">
        <f t="shared" si="8"/>
        <v>0.36776424880069564</v>
      </c>
      <c r="N118" s="118">
        <f t="shared" si="8"/>
        <v>0.36776424880069564</v>
      </c>
    </row>
    <row r="119" spans="1:14" x14ac:dyDescent="0.25">
      <c r="A119" s="3">
        <v>103</v>
      </c>
      <c r="B119" s="121">
        <v>0.39009516827329327</v>
      </c>
      <c r="C119" s="121">
        <v>0.38242100460869177</v>
      </c>
      <c r="D119" s="120">
        <f t="shared" si="6"/>
        <v>0.38242100460869177</v>
      </c>
      <c r="E119" s="120">
        <f t="shared" si="7"/>
        <v>0.38242100460869177</v>
      </c>
      <c r="F119" s="118">
        <v>0.39083532826468753</v>
      </c>
      <c r="G119" s="118">
        <f t="shared" si="8"/>
        <v>0.36776424880069564</v>
      </c>
      <c r="H119" s="118">
        <f t="shared" si="8"/>
        <v>0.36776424880069564</v>
      </c>
      <c r="I119" s="118">
        <f t="shared" si="8"/>
        <v>0.36776424880069564</v>
      </c>
      <c r="J119" s="118">
        <f t="shared" si="8"/>
        <v>0.36776424880069564</v>
      </c>
      <c r="K119" s="118">
        <f t="shared" si="8"/>
        <v>0.36776424880069564</v>
      </c>
      <c r="L119" s="118">
        <f t="shared" si="8"/>
        <v>0.36776424880069564</v>
      </c>
      <c r="M119" s="118">
        <f t="shared" si="8"/>
        <v>0.36776424880069564</v>
      </c>
      <c r="N119" s="118">
        <f t="shared" si="8"/>
        <v>0.36776424880069564</v>
      </c>
    </row>
    <row r="120" spans="1:14" x14ac:dyDescent="0.25">
      <c r="A120" s="3">
        <v>104</v>
      </c>
      <c r="B120" s="121">
        <v>0.38994966091787631</v>
      </c>
      <c r="C120" s="121">
        <v>0.38247025515103522</v>
      </c>
      <c r="D120" s="120">
        <f t="shared" si="6"/>
        <v>0.38247025515103522</v>
      </c>
      <c r="E120" s="120">
        <f t="shared" si="7"/>
        <v>0.38247025515103522</v>
      </c>
      <c r="F120" s="118">
        <v>0.3907068149595232</v>
      </c>
      <c r="G120" s="118">
        <f t="shared" si="8"/>
        <v>0.36776424880069564</v>
      </c>
      <c r="H120" s="118">
        <f t="shared" si="8"/>
        <v>0.36776424880069564</v>
      </c>
      <c r="I120" s="118">
        <f t="shared" si="8"/>
        <v>0.36776424880069564</v>
      </c>
      <c r="J120" s="118">
        <f t="shared" si="8"/>
        <v>0.36776424880069564</v>
      </c>
      <c r="K120" s="118">
        <f t="shared" si="8"/>
        <v>0.36776424880069564</v>
      </c>
      <c r="L120" s="118">
        <f t="shared" si="8"/>
        <v>0.36776424880069564</v>
      </c>
      <c r="M120" s="118">
        <f t="shared" si="8"/>
        <v>0.36776424880069564</v>
      </c>
      <c r="N120" s="118">
        <f t="shared" si="8"/>
        <v>0.36776424880069564</v>
      </c>
    </row>
    <row r="121" spans="1:14" x14ac:dyDescent="0.25">
      <c r="A121" s="3">
        <v>105</v>
      </c>
      <c r="B121" s="121">
        <v>0.38992537877850886</v>
      </c>
      <c r="C121" s="121">
        <v>0.38259272324951832</v>
      </c>
      <c r="D121" s="120">
        <f t="shared" si="6"/>
        <v>0.38259272324951832</v>
      </c>
      <c r="E121" s="120">
        <f t="shared" si="7"/>
        <v>0.38259272324951832</v>
      </c>
      <c r="F121" s="118">
        <v>0.39057901751464752</v>
      </c>
      <c r="G121" s="118">
        <f t="shared" si="8"/>
        <v>0.36776424880069564</v>
      </c>
      <c r="H121" s="118">
        <f t="shared" si="8"/>
        <v>0.36776424880069564</v>
      </c>
      <c r="I121" s="118">
        <f t="shared" si="8"/>
        <v>0.36776424880069564</v>
      </c>
      <c r="J121" s="118">
        <f t="shared" si="8"/>
        <v>0.36776424880069564</v>
      </c>
      <c r="K121" s="118">
        <f t="shared" si="8"/>
        <v>0.36776424880069564</v>
      </c>
      <c r="L121" s="118">
        <f t="shared" si="8"/>
        <v>0.36776424880069564</v>
      </c>
      <c r="M121" s="118">
        <f t="shared" si="8"/>
        <v>0.36776424880069564</v>
      </c>
      <c r="N121" s="118">
        <f t="shared" si="8"/>
        <v>0.36776424880069564</v>
      </c>
    </row>
    <row r="122" spans="1:14" x14ac:dyDescent="0.25">
      <c r="A122" s="3">
        <v>106</v>
      </c>
      <c r="B122" s="121">
        <v>0.38956704795621949</v>
      </c>
      <c r="C122" s="121">
        <v>0.3824990338000544</v>
      </c>
      <c r="D122" s="120">
        <f t="shared" si="6"/>
        <v>0.3824990338000544</v>
      </c>
      <c r="E122" s="120">
        <f t="shared" si="7"/>
        <v>0.3824990338000544</v>
      </c>
      <c r="F122" s="118">
        <v>0.39057901751464752</v>
      </c>
      <c r="G122" s="118">
        <f t="shared" si="8"/>
        <v>0.36776424880069564</v>
      </c>
      <c r="H122" s="118">
        <f t="shared" si="8"/>
        <v>0.36776424880069564</v>
      </c>
      <c r="I122" s="118">
        <f t="shared" si="8"/>
        <v>0.36776424880069564</v>
      </c>
      <c r="J122" s="118">
        <f t="shared" si="8"/>
        <v>0.36776424880069564</v>
      </c>
      <c r="K122" s="118">
        <f t="shared" si="8"/>
        <v>0.36776424880069564</v>
      </c>
      <c r="L122" s="118">
        <f t="shared" si="8"/>
        <v>0.36776424880069564</v>
      </c>
      <c r="M122" s="118">
        <f t="shared" si="8"/>
        <v>0.36776424880069564</v>
      </c>
      <c r="N122" s="118">
        <f t="shared" si="8"/>
        <v>0.36776424880069564</v>
      </c>
    </row>
    <row r="123" spans="1:14" x14ac:dyDescent="0.25">
      <c r="A123" s="3">
        <v>107</v>
      </c>
      <c r="B123" s="121">
        <v>0.38909857769593126</v>
      </c>
      <c r="C123" s="121">
        <v>0.38233696231335668</v>
      </c>
      <c r="D123" s="120">
        <f t="shared" si="6"/>
        <v>0.38233696231335668</v>
      </c>
      <c r="E123" s="120">
        <f t="shared" si="7"/>
        <v>0.38233696231335668</v>
      </c>
      <c r="F123" s="118">
        <v>0.39057901751464752</v>
      </c>
      <c r="G123" s="118">
        <f t="shared" si="8"/>
        <v>0.36776424880069564</v>
      </c>
      <c r="H123" s="118">
        <f t="shared" si="8"/>
        <v>0.36776424880069564</v>
      </c>
      <c r="I123" s="118">
        <f t="shared" si="8"/>
        <v>0.36776424880069564</v>
      </c>
      <c r="J123" s="118">
        <f t="shared" si="8"/>
        <v>0.36776424880069564</v>
      </c>
      <c r="K123" s="118">
        <f t="shared" si="8"/>
        <v>0.36776424880069564</v>
      </c>
      <c r="L123" s="118">
        <f t="shared" si="8"/>
        <v>0.36776424880069564</v>
      </c>
      <c r="M123" s="118">
        <f t="shared" si="8"/>
        <v>0.36776424880069564</v>
      </c>
      <c r="N123" s="118">
        <f t="shared" si="8"/>
        <v>0.36776424880069564</v>
      </c>
    </row>
    <row r="124" spans="1:14" x14ac:dyDescent="0.25">
      <c r="A124" s="3">
        <v>108</v>
      </c>
      <c r="B124" s="121">
        <v>0.38907542074772877</v>
      </c>
      <c r="C124" s="121">
        <v>0.38246531494024899</v>
      </c>
      <c r="D124" s="120">
        <f t="shared" si="6"/>
        <v>0.38246531494024899</v>
      </c>
      <c r="E124" s="120">
        <f t="shared" si="7"/>
        <v>0.38246531494024899</v>
      </c>
      <c r="F124" s="118">
        <v>0.39057901751464752</v>
      </c>
      <c r="G124" s="118">
        <f t="shared" si="8"/>
        <v>0.36776424880069564</v>
      </c>
      <c r="H124" s="118">
        <f t="shared" si="8"/>
        <v>0.36776424880069564</v>
      </c>
      <c r="I124" s="118">
        <f t="shared" si="8"/>
        <v>0.36776424880069564</v>
      </c>
      <c r="J124" s="118">
        <f t="shared" si="8"/>
        <v>0.36776424880069564</v>
      </c>
      <c r="K124" s="118">
        <f t="shared" si="8"/>
        <v>0.36776424880069564</v>
      </c>
      <c r="L124" s="118">
        <f t="shared" si="8"/>
        <v>0.36776424880069564</v>
      </c>
      <c r="M124" s="118">
        <f t="shared" si="8"/>
        <v>0.36776424880069564</v>
      </c>
      <c r="N124" s="118">
        <f t="shared" si="8"/>
        <v>0.36776424880069564</v>
      </c>
    </row>
    <row r="125" spans="1:14" x14ac:dyDescent="0.25">
      <c r="A125" s="3">
        <v>109</v>
      </c>
      <c r="B125" s="121">
        <v>0.38907542074772877</v>
      </c>
      <c r="C125" s="121">
        <v>0.38260221064680699</v>
      </c>
      <c r="D125" s="120">
        <f t="shared" si="6"/>
        <v>0.38260221064680699</v>
      </c>
      <c r="E125" s="120">
        <f t="shared" si="7"/>
        <v>0.38260221064680699</v>
      </c>
      <c r="F125" s="118">
        <v>0.39057901751464752</v>
      </c>
      <c r="G125" s="118">
        <f t="shared" si="8"/>
        <v>0.36776424880069564</v>
      </c>
      <c r="H125" s="118">
        <f t="shared" si="8"/>
        <v>0.36776424880069564</v>
      </c>
      <c r="I125" s="118">
        <f t="shared" si="8"/>
        <v>0.36776424880069564</v>
      </c>
      <c r="J125" s="118">
        <f t="shared" si="8"/>
        <v>0.36776424880069564</v>
      </c>
      <c r="K125" s="118">
        <f t="shared" si="8"/>
        <v>0.36776424880069564</v>
      </c>
      <c r="L125" s="118">
        <f t="shared" si="8"/>
        <v>0.36776424880069564</v>
      </c>
      <c r="M125" s="118">
        <f t="shared" si="8"/>
        <v>0.36776424880069564</v>
      </c>
      <c r="N125" s="118">
        <f t="shared" si="8"/>
        <v>0.36776424880069564</v>
      </c>
    </row>
    <row r="126" spans="1:14" x14ac:dyDescent="0.25">
      <c r="A126" s="3">
        <v>110</v>
      </c>
      <c r="B126" s="121">
        <v>0.38907542074772877</v>
      </c>
      <c r="C126" s="121">
        <v>0.38273242691620168</v>
      </c>
      <c r="D126" s="120">
        <f t="shared" si="6"/>
        <v>0.38273242691620168</v>
      </c>
      <c r="E126" s="120">
        <f t="shared" si="7"/>
        <v>0.38273242691620168</v>
      </c>
      <c r="F126" s="118">
        <v>0.39055354357760902</v>
      </c>
      <c r="G126" s="118">
        <f t="shared" si="8"/>
        <v>0.36776424880069564</v>
      </c>
      <c r="H126" s="118">
        <f t="shared" si="8"/>
        <v>0.36776424880069564</v>
      </c>
      <c r="I126" s="118">
        <f t="shared" si="8"/>
        <v>0.36776424880069564</v>
      </c>
      <c r="J126" s="118">
        <f t="shared" si="8"/>
        <v>0.36776424880069564</v>
      </c>
      <c r="K126" s="118">
        <f t="shared" si="8"/>
        <v>0.36776424880069564</v>
      </c>
      <c r="L126" s="118">
        <f t="shared" si="8"/>
        <v>0.36776424880069564</v>
      </c>
      <c r="M126" s="118">
        <f t="shared" si="8"/>
        <v>0.36776424880069564</v>
      </c>
      <c r="N126" s="118">
        <f t="shared" si="8"/>
        <v>0.36776424880069564</v>
      </c>
    </row>
    <row r="127" spans="1:14" x14ac:dyDescent="0.25">
      <c r="A127" s="3">
        <v>111</v>
      </c>
      <c r="B127" s="121">
        <v>0.38907542074772877</v>
      </c>
      <c r="C127" s="121">
        <v>0.38285628965259738</v>
      </c>
      <c r="D127" s="120">
        <f t="shared" si="6"/>
        <v>0.38285628965259738</v>
      </c>
      <c r="E127" s="120">
        <f t="shared" si="7"/>
        <v>0.38285628965259738</v>
      </c>
      <c r="F127" s="118">
        <v>0.38972867179534221</v>
      </c>
      <c r="G127" s="118">
        <f t="shared" si="8"/>
        <v>0.36776424880069564</v>
      </c>
      <c r="H127" s="118">
        <f t="shared" si="8"/>
        <v>0.36776424880069564</v>
      </c>
      <c r="I127" s="118">
        <f t="shared" si="8"/>
        <v>0.36776424880069564</v>
      </c>
      <c r="J127" s="118">
        <f t="shared" si="8"/>
        <v>0.36776424880069564</v>
      </c>
      <c r="K127" s="118">
        <f t="shared" si="8"/>
        <v>0.36776424880069564</v>
      </c>
      <c r="L127" s="118">
        <f t="shared" si="8"/>
        <v>0.36776424880069564</v>
      </c>
      <c r="M127" s="118">
        <f t="shared" si="8"/>
        <v>0.36776424880069564</v>
      </c>
      <c r="N127" s="118">
        <f t="shared" si="8"/>
        <v>0.36776424880069564</v>
      </c>
    </row>
    <row r="128" spans="1:14" x14ac:dyDescent="0.25">
      <c r="A128" s="3">
        <v>112</v>
      </c>
      <c r="B128" s="121">
        <v>0.38907542074772877</v>
      </c>
      <c r="C128" s="121">
        <v>0.38297410885859001</v>
      </c>
      <c r="D128" s="120">
        <f t="shared" si="6"/>
        <v>0.38297410885859001</v>
      </c>
      <c r="E128" s="120">
        <f t="shared" si="7"/>
        <v>0.38297410885859001</v>
      </c>
      <c r="F128" s="118">
        <v>0.38919541186462314</v>
      </c>
      <c r="G128" s="118">
        <f t="shared" si="8"/>
        <v>0.36776424880069564</v>
      </c>
      <c r="H128" s="118">
        <f t="shared" si="8"/>
        <v>0.36776424880069564</v>
      </c>
      <c r="I128" s="118">
        <f t="shared" si="8"/>
        <v>0.36776424880069564</v>
      </c>
      <c r="J128" s="118">
        <f t="shared" si="8"/>
        <v>0.36776424880069564</v>
      </c>
      <c r="K128" s="118">
        <f t="shared" si="8"/>
        <v>0.36776424880069564</v>
      </c>
      <c r="L128" s="118">
        <f t="shared" si="8"/>
        <v>0.36776424880069564</v>
      </c>
      <c r="M128" s="118">
        <f t="shared" si="8"/>
        <v>0.36776424880069564</v>
      </c>
      <c r="N128" s="118">
        <f t="shared" si="8"/>
        <v>0.36776424880069564</v>
      </c>
    </row>
    <row r="129" spans="1:14" x14ac:dyDescent="0.25">
      <c r="A129" s="3">
        <v>113</v>
      </c>
      <c r="B129" s="121">
        <v>0.38907542074772877</v>
      </c>
      <c r="C129" s="121">
        <v>0.38308617941107964</v>
      </c>
      <c r="D129" s="120">
        <f t="shared" si="6"/>
        <v>0.38308617941107964</v>
      </c>
      <c r="E129" s="120">
        <f t="shared" si="7"/>
        <v>0.38308617941107964</v>
      </c>
      <c r="F129" s="118">
        <v>0.38881573634175198</v>
      </c>
      <c r="G129" s="118">
        <f t="shared" si="8"/>
        <v>0.36776424880069564</v>
      </c>
      <c r="H129" s="118">
        <f t="shared" si="8"/>
        <v>0.36776424880069564</v>
      </c>
      <c r="I129" s="118">
        <f t="shared" si="8"/>
        <v>0.36776424880069564</v>
      </c>
      <c r="J129" s="118">
        <f t="shared" si="8"/>
        <v>0.36776424880069564</v>
      </c>
      <c r="K129" s="118">
        <f t="shared" si="8"/>
        <v>0.36776424880069564</v>
      </c>
      <c r="L129" s="118">
        <f t="shared" si="8"/>
        <v>0.36776424880069564</v>
      </c>
      <c r="M129" s="118">
        <f t="shared" si="8"/>
        <v>0.36776424880069564</v>
      </c>
      <c r="N129" s="118">
        <f t="shared" si="8"/>
        <v>0.36776424880069564</v>
      </c>
    </row>
    <row r="130" spans="1:14" x14ac:dyDescent="0.25">
      <c r="A130" s="3">
        <v>114</v>
      </c>
      <c r="B130" s="121">
        <v>0.38873121218479162</v>
      </c>
      <c r="C130" s="121">
        <v>0.38295962302574099</v>
      </c>
      <c r="D130" s="120">
        <f t="shared" si="6"/>
        <v>0.38295962302574099</v>
      </c>
      <c r="E130" s="120">
        <f t="shared" si="7"/>
        <v>0.38295962302574099</v>
      </c>
      <c r="F130" s="118">
        <v>0.38858186247514215</v>
      </c>
      <c r="G130" s="118">
        <f t="shared" si="8"/>
        <v>0.36776424880069564</v>
      </c>
      <c r="H130" s="118">
        <f t="shared" si="8"/>
        <v>0.36776424880069564</v>
      </c>
      <c r="I130" s="118">
        <f t="shared" si="8"/>
        <v>0.36776424880069564</v>
      </c>
      <c r="J130" s="118">
        <f t="shared" si="8"/>
        <v>0.36776424880069564</v>
      </c>
      <c r="K130" s="118">
        <f t="shared" si="8"/>
        <v>0.36776424880069564</v>
      </c>
      <c r="L130" s="118">
        <f t="shared" si="8"/>
        <v>0.36776424880069564</v>
      </c>
      <c r="M130" s="118">
        <f t="shared" si="8"/>
        <v>0.36776424880069564</v>
      </c>
      <c r="N130" s="118">
        <f t="shared" si="8"/>
        <v>0.36776424880069564</v>
      </c>
    </row>
    <row r="131" spans="1:14" x14ac:dyDescent="0.25">
      <c r="A131" s="3">
        <v>115</v>
      </c>
      <c r="B131" s="121">
        <v>0.38873113815002946</v>
      </c>
      <c r="C131" s="121">
        <v>0.38307616667726663</v>
      </c>
      <c r="D131" s="120">
        <f t="shared" si="6"/>
        <v>0.38307616667726663</v>
      </c>
      <c r="E131" s="120">
        <f t="shared" si="7"/>
        <v>0.38307616667726663</v>
      </c>
      <c r="F131" s="118">
        <v>0.38830464097674222</v>
      </c>
      <c r="G131" s="118">
        <f t="shared" si="8"/>
        <v>0.36776424880069564</v>
      </c>
      <c r="H131" s="118">
        <f t="shared" si="8"/>
        <v>0.36776424880069564</v>
      </c>
      <c r="I131" s="118">
        <f t="shared" si="8"/>
        <v>0.36776424880069564</v>
      </c>
      <c r="J131" s="118">
        <f t="shared" si="8"/>
        <v>0.36776424880069564</v>
      </c>
      <c r="K131" s="118">
        <f t="shared" si="8"/>
        <v>0.36776424880069564</v>
      </c>
      <c r="L131" s="118">
        <f t="shared" si="8"/>
        <v>0.36776424880069564</v>
      </c>
      <c r="M131" s="118">
        <f t="shared" si="8"/>
        <v>0.36776424880069564</v>
      </c>
      <c r="N131" s="118">
        <f t="shared" si="8"/>
        <v>0.36776424880069564</v>
      </c>
    </row>
    <row r="132" spans="1:14" x14ac:dyDescent="0.25">
      <c r="A132" s="3">
        <v>116</v>
      </c>
      <c r="B132" s="121">
        <v>0.38870835796114567</v>
      </c>
      <c r="C132" s="121">
        <v>0.38317147421326525</v>
      </c>
      <c r="D132" s="120">
        <f t="shared" si="6"/>
        <v>0.38317147421326525</v>
      </c>
      <c r="E132" s="120">
        <f t="shared" si="7"/>
        <v>0.38317147421326525</v>
      </c>
      <c r="F132" s="118">
        <v>0.38828170650549693</v>
      </c>
      <c r="G132" s="118">
        <f t="shared" si="8"/>
        <v>0.36776424880069564</v>
      </c>
      <c r="H132" s="118">
        <f t="shared" si="8"/>
        <v>0.36776424880069564</v>
      </c>
      <c r="I132" s="118">
        <f t="shared" si="8"/>
        <v>0.36776424880069564</v>
      </c>
      <c r="J132" s="118">
        <f t="shared" si="8"/>
        <v>0.36776424880069564</v>
      </c>
      <c r="K132" s="118">
        <f t="shared" si="8"/>
        <v>0.36776424880069564</v>
      </c>
      <c r="L132" s="118">
        <f t="shared" si="8"/>
        <v>0.36776424880069564</v>
      </c>
      <c r="M132" s="118">
        <f t="shared" si="8"/>
        <v>0.36776424880069564</v>
      </c>
      <c r="N132" s="118">
        <f t="shared" si="8"/>
        <v>0.36776424880069564</v>
      </c>
    </row>
    <row r="133" spans="1:14" x14ac:dyDescent="0.25">
      <c r="A133" s="3">
        <v>117</v>
      </c>
      <c r="B133" s="121">
        <v>0.38870829435897553</v>
      </c>
      <c r="C133" s="121">
        <v>0.38328191938385475</v>
      </c>
      <c r="D133" s="120">
        <f t="shared" si="6"/>
        <v>0.38328191938385475</v>
      </c>
      <c r="E133" s="120">
        <f t="shared" si="7"/>
        <v>0.38328191938385475</v>
      </c>
      <c r="F133" s="118">
        <v>0.38828170650549693</v>
      </c>
      <c r="G133" s="118">
        <f t="shared" si="8"/>
        <v>0.36776424880069564</v>
      </c>
      <c r="H133" s="118">
        <f t="shared" si="8"/>
        <v>0.36776424880069564</v>
      </c>
      <c r="I133" s="118">
        <f t="shared" si="8"/>
        <v>0.36776424880069564</v>
      </c>
      <c r="J133" s="118">
        <f t="shared" si="8"/>
        <v>0.36776424880069564</v>
      </c>
      <c r="K133" s="118">
        <f t="shared" si="8"/>
        <v>0.36776424880069564</v>
      </c>
      <c r="L133" s="118">
        <f t="shared" si="8"/>
        <v>0.36776424880069564</v>
      </c>
      <c r="M133" s="118">
        <f t="shared" si="8"/>
        <v>0.36776424880069564</v>
      </c>
      <c r="N133" s="118">
        <f t="shared" si="8"/>
        <v>0.36776424880069564</v>
      </c>
    </row>
    <row r="134" spans="1:14" x14ac:dyDescent="0.25">
      <c r="A134" s="3">
        <v>118</v>
      </c>
      <c r="B134" s="121">
        <v>0.38870822167432012</v>
      </c>
      <c r="C134" s="121">
        <v>0.38339157626137077</v>
      </c>
      <c r="D134" s="120">
        <f t="shared" si="6"/>
        <v>0.38339157626137077</v>
      </c>
      <c r="E134" s="120">
        <f t="shared" si="7"/>
        <v>0.38339157626137077</v>
      </c>
      <c r="F134" s="118">
        <v>0.38800848208807664</v>
      </c>
      <c r="G134" s="118">
        <f t="shared" si="8"/>
        <v>0.36776424880069564</v>
      </c>
      <c r="H134" s="118">
        <f t="shared" si="8"/>
        <v>0.36776424880069564</v>
      </c>
      <c r="I134" s="118">
        <f t="shared" si="8"/>
        <v>0.36776424880069564</v>
      </c>
      <c r="J134" s="118">
        <f t="shared" si="8"/>
        <v>0.36776424880069564</v>
      </c>
      <c r="K134" s="118">
        <f t="shared" si="8"/>
        <v>0.36776424880069564</v>
      </c>
      <c r="L134" s="118">
        <f t="shared" si="8"/>
        <v>0.36776424880069564</v>
      </c>
      <c r="M134" s="118">
        <f t="shared" si="8"/>
        <v>0.36776424880069564</v>
      </c>
      <c r="N134" s="118">
        <f t="shared" si="8"/>
        <v>0.36776424880069564</v>
      </c>
    </row>
    <row r="135" spans="1:14" x14ac:dyDescent="0.25">
      <c r="A135" s="3">
        <v>119</v>
      </c>
      <c r="B135" s="121">
        <v>0.38870821502076586</v>
      </c>
      <c r="C135" s="121">
        <v>0.3835006327880221</v>
      </c>
      <c r="D135" s="120">
        <f t="shared" si="6"/>
        <v>0.3835006327880221</v>
      </c>
      <c r="E135" s="120">
        <f t="shared" si="7"/>
        <v>0.3835006327880221</v>
      </c>
      <c r="F135" s="118">
        <v>0.38800848208807664</v>
      </c>
      <c r="G135" s="118">
        <f t="shared" si="8"/>
        <v>0.36776424880069564</v>
      </c>
      <c r="H135" s="118">
        <f t="shared" si="8"/>
        <v>0.36776424880069564</v>
      </c>
      <c r="I135" s="118">
        <f t="shared" si="8"/>
        <v>0.36776424880069564</v>
      </c>
      <c r="J135" s="118">
        <f t="shared" si="8"/>
        <v>0.36776424880069564</v>
      </c>
      <c r="K135" s="118">
        <f t="shared" si="8"/>
        <v>0.36776424880069564</v>
      </c>
      <c r="L135" s="118">
        <f t="shared" si="8"/>
        <v>0.36776424880069564</v>
      </c>
      <c r="M135" s="118">
        <f t="shared" si="8"/>
        <v>0.36776424880069564</v>
      </c>
      <c r="N135" s="118">
        <f t="shared" si="8"/>
        <v>0.36776424880069564</v>
      </c>
    </row>
    <row r="136" spans="1:14" x14ac:dyDescent="0.25">
      <c r="A136" s="3">
        <v>120</v>
      </c>
      <c r="B136" s="121">
        <v>0.38836969506823843</v>
      </c>
      <c r="C136" s="121">
        <v>0.38337028543170498</v>
      </c>
      <c r="D136" s="120">
        <f t="shared" si="6"/>
        <v>0.38337028543170498</v>
      </c>
      <c r="E136" s="120">
        <f t="shared" si="7"/>
        <v>0.38337028543170498</v>
      </c>
      <c r="F136" s="118">
        <v>0.38800848208807664</v>
      </c>
      <c r="G136" s="118">
        <f t="shared" si="8"/>
        <v>0.36776424880069564</v>
      </c>
      <c r="H136" s="118">
        <f t="shared" si="8"/>
        <v>0.36776424880069564</v>
      </c>
      <c r="I136" s="118">
        <f t="shared" si="8"/>
        <v>0.36776424880069564</v>
      </c>
      <c r="J136" s="118">
        <f t="shared" si="8"/>
        <v>0.36776424880069564</v>
      </c>
      <c r="K136" s="118">
        <f t="shared" si="8"/>
        <v>0.36776424880069564</v>
      </c>
      <c r="L136" s="118">
        <f t="shared" si="8"/>
        <v>0.36776424880069564</v>
      </c>
      <c r="M136" s="118">
        <f t="shared" si="8"/>
        <v>0.36776424880069564</v>
      </c>
      <c r="N136" s="118">
        <f t="shared" si="8"/>
        <v>0.36776424880069564</v>
      </c>
    </row>
    <row r="137" spans="1:14" x14ac:dyDescent="0.25">
      <c r="A137" s="3">
        <v>121</v>
      </c>
      <c r="B137" s="121">
        <v>0.38836957861068</v>
      </c>
      <c r="C137" s="121">
        <v>0.3834851847738131</v>
      </c>
      <c r="D137" s="120">
        <f t="shared" si="6"/>
        <v>0.3834851847738131</v>
      </c>
      <c r="E137" s="120">
        <f t="shared" si="7"/>
        <v>0.3834851847738131</v>
      </c>
      <c r="F137" s="118">
        <v>0.38789571522190813</v>
      </c>
      <c r="G137" s="118">
        <f t="shared" si="8"/>
        <v>0.36776424880069564</v>
      </c>
      <c r="H137" s="118">
        <f t="shared" si="8"/>
        <v>0.36776424880069564</v>
      </c>
      <c r="I137" s="118">
        <f t="shared" si="8"/>
        <v>0.36776424880069564</v>
      </c>
      <c r="J137" s="118">
        <f t="shared" ref="J137:N187" si="9">MIN($B$17:$F$382)</f>
        <v>0.36776424880069564</v>
      </c>
      <c r="K137" s="118">
        <f t="shared" si="9"/>
        <v>0.36776424880069564</v>
      </c>
      <c r="L137" s="118">
        <f t="shared" si="9"/>
        <v>0.36776424880069564</v>
      </c>
      <c r="M137" s="118">
        <f t="shared" si="9"/>
        <v>0.36776424880069564</v>
      </c>
      <c r="N137" s="118">
        <f t="shared" si="9"/>
        <v>0.36776424880069564</v>
      </c>
    </row>
    <row r="138" spans="1:14" x14ac:dyDescent="0.25">
      <c r="A138" s="3">
        <v>122</v>
      </c>
      <c r="B138" s="121">
        <v>0.38792686789728265</v>
      </c>
      <c r="C138" s="121">
        <v>0.38328439994327179</v>
      </c>
      <c r="D138" s="120">
        <f t="shared" si="6"/>
        <v>0.38328439994327179</v>
      </c>
      <c r="E138" s="120">
        <f t="shared" si="7"/>
        <v>0.38328439994327179</v>
      </c>
      <c r="F138" s="118">
        <v>0.38758329858544144</v>
      </c>
      <c r="G138" s="118">
        <f t="shared" si="8"/>
        <v>0.36776424880069564</v>
      </c>
      <c r="H138" s="118">
        <f t="shared" ref="H138:N201" si="10">MIN($B$17:$F$382)</f>
        <v>0.36776424880069564</v>
      </c>
      <c r="I138" s="118">
        <f t="shared" si="10"/>
        <v>0.36776424880069564</v>
      </c>
      <c r="J138" s="118">
        <f t="shared" si="9"/>
        <v>0.36776424880069564</v>
      </c>
      <c r="K138" s="118">
        <f t="shared" si="9"/>
        <v>0.36776424880069564</v>
      </c>
      <c r="L138" s="118">
        <f t="shared" si="9"/>
        <v>0.36776424880069564</v>
      </c>
      <c r="M138" s="118">
        <f t="shared" si="9"/>
        <v>0.36776424880069564</v>
      </c>
      <c r="N138" s="118">
        <f t="shared" si="9"/>
        <v>0.36776424880069564</v>
      </c>
    </row>
    <row r="139" spans="1:14" x14ac:dyDescent="0.25">
      <c r="A139" s="3">
        <v>123</v>
      </c>
      <c r="B139" s="121">
        <v>0.38757937177451657</v>
      </c>
      <c r="C139" s="121">
        <v>0.38316611602495437</v>
      </c>
      <c r="D139" s="120">
        <f t="shared" si="6"/>
        <v>0.38316611602495437</v>
      </c>
      <c r="E139" s="120">
        <f t="shared" si="7"/>
        <v>0.38316611602495437</v>
      </c>
      <c r="F139" s="118">
        <v>0.38758329858544144</v>
      </c>
      <c r="G139" s="118">
        <f t="shared" si="8"/>
        <v>0.36776424880069564</v>
      </c>
      <c r="H139" s="118">
        <f t="shared" si="10"/>
        <v>0.36776424880069564</v>
      </c>
      <c r="I139" s="118">
        <f t="shared" si="10"/>
        <v>0.36776424880069564</v>
      </c>
      <c r="J139" s="118">
        <f t="shared" si="9"/>
        <v>0.36776424880069564</v>
      </c>
      <c r="K139" s="118">
        <f t="shared" si="9"/>
        <v>0.36776424880069564</v>
      </c>
      <c r="L139" s="118">
        <f t="shared" si="9"/>
        <v>0.36776424880069564</v>
      </c>
      <c r="M139" s="118">
        <f t="shared" si="9"/>
        <v>0.36776424880069564</v>
      </c>
      <c r="N139" s="118">
        <f t="shared" si="9"/>
        <v>0.36776424880069564</v>
      </c>
    </row>
    <row r="140" spans="1:14" x14ac:dyDescent="0.25">
      <c r="A140" s="3">
        <v>124</v>
      </c>
      <c r="B140" s="121">
        <v>0.38755728509115578</v>
      </c>
      <c r="C140" s="121">
        <v>0.38329412227405041</v>
      </c>
      <c r="D140" s="120">
        <f t="shared" si="6"/>
        <v>0.38329412227405041</v>
      </c>
      <c r="E140" s="120">
        <f t="shared" si="7"/>
        <v>0.38329412227405041</v>
      </c>
      <c r="F140" s="118">
        <v>0.38758329858544144</v>
      </c>
      <c r="G140" s="118">
        <f t="shared" si="8"/>
        <v>0.36776424880069564</v>
      </c>
      <c r="H140" s="118">
        <f t="shared" si="10"/>
        <v>0.36776424880069564</v>
      </c>
      <c r="I140" s="118">
        <f t="shared" si="10"/>
        <v>0.36776424880069564</v>
      </c>
      <c r="J140" s="118">
        <f t="shared" si="9"/>
        <v>0.36776424880069564</v>
      </c>
      <c r="K140" s="118">
        <f t="shared" si="9"/>
        <v>0.36776424880069564</v>
      </c>
      <c r="L140" s="118">
        <f t="shared" si="9"/>
        <v>0.36776424880069564</v>
      </c>
      <c r="M140" s="118">
        <f t="shared" si="9"/>
        <v>0.36776424880069564</v>
      </c>
      <c r="N140" s="118">
        <f t="shared" si="9"/>
        <v>0.36776424880069564</v>
      </c>
    </row>
    <row r="141" spans="1:14" x14ac:dyDescent="0.25">
      <c r="A141" s="3">
        <v>125</v>
      </c>
      <c r="B141" s="121">
        <v>0.38744980283473912</v>
      </c>
      <c r="C141" s="121">
        <v>0.38335661560947226</v>
      </c>
      <c r="D141" s="120">
        <f t="shared" si="6"/>
        <v>0.38335661560947226</v>
      </c>
      <c r="E141" s="120">
        <f t="shared" si="7"/>
        <v>0.38335661560947226</v>
      </c>
      <c r="F141" s="118">
        <v>0.38758329858544144</v>
      </c>
      <c r="G141" s="118">
        <f t="shared" si="8"/>
        <v>0.36776424880069564</v>
      </c>
      <c r="H141" s="118">
        <f t="shared" si="10"/>
        <v>0.36776424880069564</v>
      </c>
      <c r="I141" s="118">
        <f t="shared" si="10"/>
        <v>0.36776424880069564</v>
      </c>
      <c r="J141" s="118">
        <f t="shared" si="9"/>
        <v>0.36776424880069564</v>
      </c>
      <c r="K141" s="118">
        <f t="shared" si="9"/>
        <v>0.36776424880069564</v>
      </c>
      <c r="L141" s="118">
        <f t="shared" si="9"/>
        <v>0.36776424880069564</v>
      </c>
      <c r="M141" s="118">
        <f t="shared" si="9"/>
        <v>0.36776424880069564</v>
      </c>
      <c r="N141" s="118">
        <f t="shared" si="9"/>
        <v>0.36776424880069564</v>
      </c>
    </row>
    <row r="142" spans="1:14" x14ac:dyDescent="0.25">
      <c r="A142" s="3">
        <v>126</v>
      </c>
      <c r="B142" s="121">
        <v>0.38723720842342196</v>
      </c>
      <c r="C142" s="121">
        <v>0.38333834407525197</v>
      </c>
      <c r="D142" s="120">
        <f t="shared" si="6"/>
        <v>0.38333834407525197</v>
      </c>
      <c r="E142" s="120">
        <f t="shared" si="7"/>
        <v>0.38333834407525197</v>
      </c>
      <c r="F142" s="118">
        <v>0.38758329858544144</v>
      </c>
      <c r="G142" s="118">
        <f t="shared" si="8"/>
        <v>0.36776424880069564</v>
      </c>
      <c r="H142" s="118">
        <f t="shared" si="10"/>
        <v>0.36776424880069564</v>
      </c>
      <c r="I142" s="118">
        <f t="shared" si="10"/>
        <v>0.36776424880069564</v>
      </c>
      <c r="J142" s="118">
        <f t="shared" si="9"/>
        <v>0.36776424880069564</v>
      </c>
      <c r="K142" s="118">
        <f t="shared" si="9"/>
        <v>0.36776424880069564</v>
      </c>
      <c r="L142" s="118">
        <f t="shared" si="9"/>
        <v>0.36776424880069564</v>
      </c>
      <c r="M142" s="118">
        <f t="shared" si="9"/>
        <v>0.36776424880069564</v>
      </c>
      <c r="N142" s="118">
        <f t="shared" si="9"/>
        <v>0.36776424880069564</v>
      </c>
    </row>
    <row r="143" spans="1:14" x14ac:dyDescent="0.25">
      <c r="A143" s="3">
        <v>127</v>
      </c>
      <c r="B143" s="121">
        <v>0.38683979535026125</v>
      </c>
      <c r="C143" s="121">
        <v>0.38318880444567027</v>
      </c>
      <c r="D143" s="120">
        <f t="shared" si="6"/>
        <v>0.38318880444567027</v>
      </c>
      <c r="E143" s="120">
        <f t="shared" si="7"/>
        <v>0.38318880444567027</v>
      </c>
      <c r="F143" s="118">
        <v>0.38758329858544144</v>
      </c>
      <c r="G143" s="118">
        <f t="shared" si="8"/>
        <v>0.36776424880069564</v>
      </c>
      <c r="H143" s="118">
        <f t="shared" si="10"/>
        <v>0.36776424880069564</v>
      </c>
      <c r="I143" s="118">
        <f t="shared" si="10"/>
        <v>0.36776424880069564</v>
      </c>
      <c r="J143" s="118">
        <f t="shared" si="9"/>
        <v>0.36776424880069564</v>
      </c>
      <c r="K143" s="118">
        <f t="shared" si="9"/>
        <v>0.36776424880069564</v>
      </c>
      <c r="L143" s="118">
        <f t="shared" si="9"/>
        <v>0.36776424880069564</v>
      </c>
      <c r="M143" s="118">
        <f t="shared" si="9"/>
        <v>0.36776424880069564</v>
      </c>
      <c r="N143" s="118">
        <f t="shared" si="9"/>
        <v>0.36776424880069564</v>
      </c>
    </row>
    <row r="144" spans="1:14" x14ac:dyDescent="0.25">
      <c r="A144" s="3">
        <v>128</v>
      </c>
      <c r="B144" s="121">
        <v>0.38683949601091966</v>
      </c>
      <c r="C144" s="121">
        <v>0.38334334596646269</v>
      </c>
      <c r="D144" s="120">
        <f t="shared" si="6"/>
        <v>0.38334334596646269</v>
      </c>
      <c r="E144" s="120">
        <f t="shared" si="7"/>
        <v>0.38334334596646269</v>
      </c>
      <c r="F144" s="118">
        <v>0.38758329858544144</v>
      </c>
      <c r="G144" s="118">
        <f t="shared" si="8"/>
        <v>0.36776424880069564</v>
      </c>
      <c r="H144" s="118">
        <f t="shared" si="10"/>
        <v>0.36776424880069564</v>
      </c>
      <c r="I144" s="118">
        <f t="shared" si="10"/>
        <v>0.36776424880069564</v>
      </c>
      <c r="J144" s="118">
        <f t="shared" si="9"/>
        <v>0.36776424880069564</v>
      </c>
      <c r="K144" s="118">
        <f t="shared" si="9"/>
        <v>0.36776424880069564</v>
      </c>
      <c r="L144" s="118">
        <f t="shared" si="9"/>
        <v>0.36776424880069564</v>
      </c>
      <c r="M144" s="118">
        <f t="shared" si="9"/>
        <v>0.36776424880069564</v>
      </c>
      <c r="N144" s="118">
        <f t="shared" si="9"/>
        <v>0.36776424880069564</v>
      </c>
    </row>
    <row r="145" spans="1:14" x14ac:dyDescent="0.25">
      <c r="A145" s="3">
        <v>129</v>
      </c>
      <c r="B145" s="121">
        <v>0.3868392872239968</v>
      </c>
      <c r="C145" s="121">
        <v>0.38349047561423777</v>
      </c>
      <c r="D145" s="120">
        <f t="shared" si="6"/>
        <v>0.38349047561423777</v>
      </c>
      <c r="E145" s="120">
        <f t="shared" si="7"/>
        <v>0.38349047561423777</v>
      </c>
      <c r="F145" s="118">
        <v>0.38758329858544144</v>
      </c>
      <c r="G145" s="118">
        <f t="shared" si="8"/>
        <v>0.36776424880069564</v>
      </c>
      <c r="H145" s="118">
        <f t="shared" si="10"/>
        <v>0.36776424880069564</v>
      </c>
      <c r="I145" s="118">
        <f t="shared" si="10"/>
        <v>0.36776424880069564</v>
      </c>
      <c r="J145" s="118">
        <f t="shared" si="9"/>
        <v>0.36776424880069564</v>
      </c>
      <c r="K145" s="118">
        <f t="shared" si="9"/>
        <v>0.36776424880069564</v>
      </c>
      <c r="L145" s="118">
        <f t="shared" si="9"/>
        <v>0.36776424880069564</v>
      </c>
      <c r="M145" s="118">
        <f t="shared" si="9"/>
        <v>0.36776424880069564</v>
      </c>
      <c r="N145" s="118">
        <f t="shared" si="9"/>
        <v>0.36776424880069564</v>
      </c>
    </row>
    <row r="146" spans="1:14" x14ac:dyDescent="0.25">
      <c r="A146" s="3">
        <v>130</v>
      </c>
      <c r="B146" s="121">
        <v>0.38628860229522766</v>
      </c>
      <c r="C146" s="121">
        <v>0.38322180959713958</v>
      </c>
      <c r="D146" s="120">
        <f t="shared" ref="D146:D209" si="11">C146</f>
        <v>0.38322180959713958</v>
      </c>
      <c r="E146" s="120">
        <f t="shared" ref="E146:E209" si="12">C146</f>
        <v>0.38322180959713958</v>
      </c>
      <c r="F146" s="118">
        <v>0.38758329858544144</v>
      </c>
      <c r="G146" s="118">
        <f t="shared" ref="G146:N209" si="13">MIN($B$17:$F$382)</f>
        <v>0.36776424880069564</v>
      </c>
      <c r="H146" s="118">
        <f t="shared" si="10"/>
        <v>0.36776424880069564</v>
      </c>
      <c r="I146" s="118">
        <f t="shared" si="10"/>
        <v>0.36776424880069564</v>
      </c>
      <c r="J146" s="118">
        <f t="shared" si="9"/>
        <v>0.36776424880069564</v>
      </c>
      <c r="K146" s="118">
        <f t="shared" si="9"/>
        <v>0.36776424880069564</v>
      </c>
      <c r="L146" s="118">
        <f t="shared" si="9"/>
        <v>0.36776424880069564</v>
      </c>
      <c r="M146" s="118">
        <f t="shared" si="9"/>
        <v>0.36776424880069564</v>
      </c>
      <c r="N146" s="118">
        <f t="shared" si="9"/>
        <v>0.36776424880069564</v>
      </c>
    </row>
    <row r="147" spans="1:14" x14ac:dyDescent="0.25">
      <c r="A147" s="3">
        <v>131</v>
      </c>
      <c r="B147" s="121">
        <v>0.38569513552737283</v>
      </c>
      <c r="C147" s="121">
        <v>0.38294530116310838</v>
      </c>
      <c r="D147" s="120">
        <f t="shared" si="11"/>
        <v>0.38294530116310838</v>
      </c>
      <c r="E147" s="120">
        <f t="shared" si="12"/>
        <v>0.38294530116310838</v>
      </c>
      <c r="F147" s="118">
        <v>0.38758329858544144</v>
      </c>
      <c r="G147" s="118">
        <f t="shared" si="13"/>
        <v>0.36776424880069564</v>
      </c>
      <c r="H147" s="118">
        <f t="shared" si="10"/>
        <v>0.36776424880069564</v>
      </c>
      <c r="I147" s="118">
        <f t="shared" si="10"/>
        <v>0.36776424880069564</v>
      </c>
      <c r="J147" s="118">
        <f t="shared" si="9"/>
        <v>0.36776424880069564</v>
      </c>
      <c r="K147" s="118">
        <f t="shared" si="9"/>
        <v>0.36776424880069564</v>
      </c>
      <c r="L147" s="118">
        <f t="shared" si="9"/>
        <v>0.36776424880069564</v>
      </c>
      <c r="M147" s="118">
        <f t="shared" si="9"/>
        <v>0.36776424880069564</v>
      </c>
      <c r="N147" s="118">
        <f t="shared" si="9"/>
        <v>0.36776424880069564</v>
      </c>
    </row>
    <row r="148" spans="1:14" x14ac:dyDescent="0.25">
      <c r="A148" s="3">
        <v>132</v>
      </c>
      <c r="B148" s="121">
        <v>0.38441326280041066</v>
      </c>
      <c r="C148" s="121">
        <v>0.38217118358974905</v>
      </c>
      <c r="D148" s="120">
        <f t="shared" si="11"/>
        <v>0.38217118358974905</v>
      </c>
      <c r="E148" s="120">
        <f t="shared" si="12"/>
        <v>0.38217118358974905</v>
      </c>
      <c r="F148" s="118">
        <v>0.38758329858544144</v>
      </c>
      <c r="G148" s="118">
        <f t="shared" si="13"/>
        <v>0.36776424880069564</v>
      </c>
      <c r="H148" s="118">
        <f t="shared" si="10"/>
        <v>0.36776424880069564</v>
      </c>
      <c r="I148" s="118">
        <f t="shared" si="10"/>
        <v>0.36776424880069564</v>
      </c>
      <c r="J148" s="118">
        <f t="shared" si="9"/>
        <v>0.36776424880069564</v>
      </c>
      <c r="K148" s="118">
        <f t="shared" si="9"/>
        <v>0.36776424880069564</v>
      </c>
      <c r="L148" s="118">
        <f t="shared" si="9"/>
        <v>0.36776424880069564</v>
      </c>
      <c r="M148" s="118">
        <f t="shared" si="9"/>
        <v>0.36776424880069564</v>
      </c>
      <c r="N148" s="118">
        <f t="shared" si="9"/>
        <v>0.36776424880069564</v>
      </c>
    </row>
    <row r="149" spans="1:14" x14ac:dyDescent="0.25">
      <c r="A149" s="3">
        <v>133</v>
      </c>
      <c r="B149" s="121">
        <v>0.38439464570166942</v>
      </c>
      <c r="C149" s="121">
        <v>0.38241431658281105</v>
      </c>
      <c r="D149" s="120">
        <f t="shared" si="11"/>
        <v>0.38241431658281105</v>
      </c>
      <c r="E149" s="120">
        <f t="shared" si="12"/>
        <v>0.38241431658281105</v>
      </c>
      <c r="F149" s="118">
        <v>0.38758329858544144</v>
      </c>
      <c r="G149" s="118">
        <f t="shared" si="13"/>
        <v>0.36776424880069564</v>
      </c>
      <c r="H149" s="118">
        <f t="shared" si="10"/>
        <v>0.36776424880069564</v>
      </c>
      <c r="I149" s="118">
        <f t="shared" si="10"/>
        <v>0.36776424880069564</v>
      </c>
      <c r="J149" s="118">
        <f t="shared" si="9"/>
        <v>0.36776424880069564</v>
      </c>
      <c r="K149" s="118">
        <f t="shared" si="9"/>
        <v>0.36776424880069564</v>
      </c>
      <c r="L149" s="118">
        <f t="shared" si="9"/>
        <v>0.36776424880069564</v>
      </c>
      <c r="M149" s="118">
        <f t="shared" si="9"/>
        <v>0.36776424880069564</v>
      </c>
      <c r="N149" s="118">
        <f t="shared" si="9"/>
        <v>0.36776424880069564</v>
      </c>
    </row>
    <row r="150" spans="1:14" x14ac:dyDescent="0.25">
      <c r="A150" s="3">
        <v>134</v>
      </c>
      <c r="B150" s="121">
        <v>0.38439411732315037</v>
      </c>
      <c r="C150" s="121">
        <v>0.38265518346172872</v>
      </c>
      <c r="D150" s="120">
        <f t="shared" si="11"/>
        <v>0.38265518346172872</v>
      </c>
      <c r="E150" s="120">
        <f t="shared" si="12"/>
        <v>0.38265518346172872</v>
      </c>
      <c r="F150" s="118">
        <v>0.38758329858544144</v>
      </c>
      <c r="G150" s="118">
        <f t="shared" si="13"/>
        <v>0.36776424880069564</v>
      </c>
      <c r="H150" s="118">
        <f t="shared" si="10"/>
        <v>0.36776424880069564</v>
      </c>
      <c r="I150" s="118">
        <f t="shared" si="10"/>
        <v>0.36776424880069564</v>
      </c>
      <c r="J150" s="118">
        <f t="shared" si="9"/>
        <v>0.36776424880069564</v>
      </c>
      <c r="K150" s="118">
        <f t="shared" si="9"/>
        <v>0.36776424880069564</v>
      </c>
      <c r="L150" s="118">
        <f t="shared" si="9"/>
        <v>0.36776424880069564</v>
      </c>
      <c r="M150" s="118">
        <f t="shared" si="9"/>
        <v>0.36776424880069564</v>
      </c>
      <c r="N150" s="118">
        <f t="shared" si="9"/>
        <v>0.36776424880069564</v>
      </c>
    </row>
    <row r="151" spans="1:14" x14ac:dyDescent="0.25">
      <c r="A151" s="3">
        <v>135</v>
      </c>
      <c r="B151" s="121">
        <v>0.38419714816856687</v>
      </c>
      <c r="C151" s="121">
        <v>0.3827209170889368</v>
      </c>
      <c r="D151" s="120">
        <f t="shared" si="11"/>
        <v>0.3827209170889368</v>
      </c>
      <c r="E151" s="120">
        <f t="shared" si="12"/>
        <v>0.3827209170889368</v>
      </c>
      <c r="F151" s="118">
        <v>0.38758329858544144</v>
      </c>
      <c r="G151" s="118">
        <f t="shared" si="13"/>
        <v>0.36776424880069564</v>
      </c>
      <c r="H151" s="118">
        <f t="shared" si="10"/>
        <v>0.36776424880069564</v>
      </c>
      <c r="I151" s="118">
        <f t="shared" si="10"/>
        <v>0.36776424880069564</v>
      </c>
      <c r="J151" s="118">
        <f t="shared" si="9"/>
        <v>0.36776424880069564</v>
      </c>
      <c r="K151" s="118">
        <f t="shared" si="9"/>
        <v>0.36776424880069564</v>
      </c>
      <c r="L151" s="118">
        <f t="shared" si="9"/>
        <v>0.36776424880069564</v>
      </c>
      <c r="M151" s="118">
        <f t="shared" si="9"/>
        <v>0.36776424880069564</v>
      </c>
      <c r="N151" s="118">
        <f t="shared" si="9"/>
        <v>0.36776424880069564</v>
      </c>
    </row>
    <row r="152" spans="1:14" x14ac:dyDescent="0.25">
      <c r="A152" s="3">
        <v>136</v>
      </c>
      <c r="B152" s="121">
        <v>0.38391469297461472</v>
      </c>
      <c r="C152" s="121">
        <v>0.38271580183194104</v>
      </c>
      <c r="D152" s="120">
        <f t="shared" si="11"/>
        <v>0.38271580183194104</v>
      </c>
      <c r="E152" s="120">
        <f t="shared" si="12"/>
        <v>0.38271580183194104</v>
      </c>
      <c r="F152" s="118">
        <v>0.38758329858544144</v>
      </c>
      <c r="G152" s="118">
        <f t="shared" si="13"/>
        <v>0.36776424880069564</v>
      </c>
      <c r="H152" s="118">
        <f t="shared" si="10"/>
        <v>0.36776424880069564</v>
      </c>
      <c r="I152" s="118">
        <f t="shared" si="10"/>
        <v>0.36776424880069564</v>
      </c>
      <c r="J152" s="118">
        <f t="shared" si="9"/>
        <v>0.36776424880069564</v>
      </c>
      <c r="K152" s="118">
        <f t="shared" si="9"/>
        <v>0.36776424880069564</v>
      </c>
      <c r="L152" s="118">
        <f t="shared" si="9"/>
        <v>0.36776424880069564</v>
      </c>
      <c r="M152" s="118">
        <f t="shared" si="9"/>
        <v>0.36776424880069564</v>
      </c>
      <c r="N152" s="118">
        <f t="shared" si="9"/>
        <v>0.36776424880069564</v>
      </c>
    </row>
    <row r="153" spans="1:14" x14ac:dyDescent="0.25">
      <c r="A153" s="3">
        <v>137</v>
      </c>
      <c r="B153" s="121">
        <v>0.38389696284372093</v>
      </c>
      <c r="C153" s="121">
        <v>0.3829291179805468</v>
      </c>
      <c r="D153" s="120">
        <f t="shared" si="11"/>
        <v>0.3829291179805468</v>
      </c>
      <c r="E153" s="120">
        <f t="shared" si="12"/>
        <v>0.3829291179805468</v>
      </c>
      <c r="F153" s="118">
        <v>0.38751698552370434</v>
      </c>
      <c r="G153" s="118">
        <f t="shared" si="13"/>
        <v>0.36776424880069564</v>
      </c>
      <c r="H153" s="118">
        <f t="shared" si="10"/>
        <v>0.36776424880069564</v>
      </c>
      <c r="I153" s="118">
        <f t="shared" si="10"/>
        <v>0.36776424880069564</v>
      </c>
      <c r="J153" s="118">
        <f t="shared" si="9"/>
        <v>0.36776424880069564</v>
      </c>
      <c r="K153" s="118">
        <f t="shared" si="9"/>
        <v>0.36776424880069564</v>
      </c>
      <c r="L153" s="118">
        <f t="shared" si="9"/>
        <v>0.36776424880069564</v>
      </c>
      <c r="M153" s="118">
        <f t="shared" si="9"/>
        <v>0.36776424880069564</v>
      </c>
      <c r="N153" s="118">
        <f t="shared" si="9"/>
        <v>0.36776424880069564</v>
      </c>
    </row>
    <row r="154" spans="1:14" x14ac:dyDescent="0.25">
      <c r="A154" s="3">
        <v>138</v>
      </c>
      <c r="B154" s="121">
        <v>0.38387944527092799</v>
      </c>
      <c r="C154" s="121">
        <v>0.38312336309879758</v>
      </c>
      <c r="D154" s="120">
        <f t="shared" si="11"/>
        <v>0.38312336309879758</v>
      </c>
      <c r="E154" s="120">
        <f t="shared" si="12"/>
        <v>0.38312336309879758</v>
      </c>
      <c r="F154" s="118">
        <v>0.38734123341677412</v>
      </c>
      <c r="G154" s="118">
        <f t="shared" si="13"/>
        <v>0.36776424880069564</v>
      </c>
      <c r="H154" s="118">
        <f t="shared" si="10"/>
        <v>0.36776424880069564</v>
      </c>
      <c r="I154" s="118">
        <f t="shared" si="10"/>
        <v>0.36776424880069564</v>
      </c>
      <c r="J154" s="118">
        <f t="shared" si="9"/>
        <v>0.36776424880069564</v>
      </c>
      <c r="K154" s="118">
        <f t="shared" si="9"/>
        <v>0.36776424880069564</v>
      </c>
      <c r="L154" s="118">
        <f t="shared" si="9"/>
        <v>0.36776424880069564</v>
      </c>
      <c r="M154" s="118">
        <f t="shared" si="9"/>
        <v>0.36776424880069564</v>
      </c>
      <c r="N154" s="118">
        <f t="shared" si="9"/>
        <v>0.36776424880069564</v>
      </c>
    </row>
    <row r="155" spans="1:14" x14ac:dyDescent="0.25">
      <c r="A155" s="3">
        <v>139</v>
      </c>
      <c r="B155" s="121">
        <v>0.3838794268051659</v>
      </c>
      <c r="C155" s="121">
        <v>0.38331440930784122</v>
      </c>
      <c r="D155" s="120">
        <f t="shared" si="11"/>
        <v>0.38331440930784122</v>
      </c>
      <c r="E155" s="120">
        <f t="shared" si="12"/>
        <v>0.38331440930784122</v>
      </c>
      <c r="F155" s="118">
        <v>0.38731937464275951</v>
      </c>
      <c r="G155" s="118">
        <f t="shared" si="13"/>
        <v>0.36776424880069564</v>
      </c>
      <c r="H155" s="118">
        <f t="shared" si="10"/>
        <v>0.36776424880069564</v>
      </c>
      <c r="I155" s="118">
        <f t="shared" si="10"/>
        <v>0.36776424880069564</v>
      </c>
      <c r="J155" s="118">
        <f t="shared" si="9"/>
        <v>0.36776424880069564</v>
      </c>
      <c r="K155" s="118">
        <f t="shared" si="9"/>
        <v>0.36776424880069564</v>
      </c>
      <c r="L155" s="118">
        <f t="shared" si="9"/>
        <v>0.36776424880069564</v>
      </c>
      <c r="M155" s="118">
        <f t="shared" si="9"/>
        <v>0.36776424880069564</v>
      </c>
      <c r="N155" s="118">
        <f t="shared" si="9"/>
        <v>0.36776424880069564</v>
      </c>
    </row>
    <row r="156" spans="1:14" x14ac:dyDescent="0.25">
      <c r="A156" s="3">
        <v>140</v>
      </c>
      <c r="B156" s="121">
        <v>0.38387942254841217</v>
      </c>
      <c r="C156" s="121">
        <v>0.38348848090253096</v>
      </c>
      <c r="D156" s="120">
        <f t="shared" si="11"/>
        <v>0.38348848090253096</v>
      </c>
      <c r="E156" s="120">
        <f t="shared" si="12"/>
        <v>0.38348848090253096</v>
      </c>
      <c r="F156" s="118">
        <v>0.38731937464275951</v>
      </c>
      <c r="G156" s="118">
        <f t="shared" si="13"/>
        <v>0.36776424880069564</v>
      </c>
      <c r="H156" s="118">
        <f t="shared" si="10"/>
        <v>0.36776424880069564</v>
      </c>
      <c r="I156" s="118">
        <f t="shared" si="10"/>
        <v>0.36776424880069564</v>
      </c>
      <c r="J156" s="118">
        <f t="shared" si="9"/>
        <v>0.36776424880069564</v>
      </c>
      <c r="K156" s="118">
        <f t="shared" si="9"/>
        <v>0.36776424880069564</v>
      </c>
      <c r="L156" s="118">
        <f t="shared" si="9"/>
        <v>0.36776424880069564</v>
      </c>
      <c r="M156" s="118">
        <f t="shared" si="9"/>
        <v>0.36776424880069564</v>
      </c>
      <c r="N156" s="118">
        <f t="shared" si="9"/>
        <v>0.36776424880069564</v>
      </c>
    </row>
    <row r="157" spans="1:14" x14ac:dyDescent="0.25">
      <c r="A157" s="3">
        <v>141</v>
      </c>
      <c r="B157" s="121">
        <v>0.3838794176541675</v>
      </c>
      <c r="C157" s="121">
        <v>0.38364987029995334</v>
      </c>
      <c r="D157" s="120">
        <f t="shared" si="11"/>
        <v>0.38364987029995334</v>
      </c>
      <c r="E157" s="120">
        <f t="shared" si="12"/>
        <v>0.38364987029995334</v>
      </c>
      <c r="F157" s="118">
        <v>0.38710212477460615</v>
      </c>
      <c r="G157" s="118">
        <f t="shared" si="13"/>
        <v>0.36776424880069564</v>
      </c>
      <c r="H157" s="118">
        <f t="shared" si="10"/>
        <v>0.36776424880069564</v>
      </c>
      <c r="I157" s="118">
        <f t="shared" si="10"/>
        <v>0.36776424880069564</v>
      </c>
      <c r="J157" s="118">
        <f t="shared" si="9"/>
        <v>0.36776424880069564</v>
      </c>
      <c r="K157" s="118">
        <f t="shared" si="9"/>
        <v>0.36776424880069564</v>
      </c>
      <c r="L157" s="118">
        <f t="shared" si="9"/>
        <v>0.36776424880069564</v>
      </c>
      <c r="M157" s="118">
        <f t="shared" si="9"/>
        <v>0.36776424880069564</v>
      </c>
      <c r="N157" s="118">
        <f t="shared" si="9"/>
        <v>0.36776424880069564</v>
      </c>
    </row>
    <row r="158" spans="1:14" x14ac:dyDescent="0.25">
      <c r="A158" s="3">
        <v>142</v>
      </c>
      <c r="B158" s="121">
        <v>0.38384459290974038</v>
      </c>
      <c r="C158" s="121">
        <v>0.38376763599383679</v>
      </c>
      <c r="D158" s="120">
        <f t="shared" si="11"/>
        <v>0.38376763599383679</v>
      </c>
      <c r="E158" s="120">
        <f t="shared" si="12"/>
        <v>0.38376763599383679</v>
      </c>
      <c r="F158" s="118">
        <v>0.38710212477460615</v>
      </c>
      <c r="G158" s="118">
        <f t="shared" si="13"/>
        <v>0.36776424880069564</v>
      </c>
      <c r="H158" s="118">
        <f t="shared" si="10"/>
        <v>0.36776424880069564</v>
      </c>
      <c r="I158" s="118">
        <f t="shared" si="10"/>
        <v>0.36776424880069564</v>
      </c>
      <c r="J158" s="118">
        <f t="shared" si="9"/>
        <v>0.36776424880069564</v>
      </c>
      <c r="K158" s="118">
        <f t="shared" si="9"/>
        <v>0.36776424880069564</v>
      </c>
      <c r="L158" s="118">
        <f t="shared" si="9"/>
        <v>0.36776424880069564</v>
      </c>
      <c r="M158" s="118">
        <f t="shared" si="9"/>
        <v>0.36776424880069564</v>
      </c>
      <c r="N158" s="118">
        <f t="shared" si="9"/>
        <v>0.36776424880069564</v>
      </c>
    </row>
    <row r="159" spans="1:14" x14ac:dyDescent="0.25">
      <c r="A159" s="3">
        <v>143</v>
      </c>
      <c r="B159" s="121">
        <v>0.38355149709564373</v>
      </c>
      <c r="C159" s="121">
        <v>0.38365323666357876</v>
      </c>
      <c r="D159" s="120">
        <f t="shared" si="11"/>
        <v>0.38365323666357876</v>
      </c>
      <c r="E159" s="120">
        <f t="shared" si="12"/>
        <v>0.38365323666357876</v>
      </c>
      <c r="F159" s="118">
        <v>0.38710212477460615</v>
      </c>
      <c r="G159" s="118">
        <f t="shared" si="13"/>
        <v>0.36776424880069564</v>
      </c>
      <c r="H159" s="118">
        <f t="shared" si="10"/>
        <v>0.36776424880069564</v>
      </c>
      <c r="I159" s="118">
        <f t="shared" si="10"/>
        <v>0.36776424880069564</v>
      </c>
      <c r="J159" s="118">
        <f t="shared" si="9"/>
        <v>0.36776424880069564</v>
      </c>
      <c r="K159" s="118">
        <f t="shared" si="9"/>
        <v>0.36776424880069564</v>
      </c>
      <c r="L159" s="118">
        <f t="shared" si="9"/>
        <v>0.36776424880069564</v>
      </c>
      <c r="M159" s="118">
        <f t="shared" si="9"/>
        <v>0.36776424880069564</v>
      </c>
      <c r="N159" s="118">
        <f t="shared" si="9"/>
        <v>0.36776424880069564</v>
      </c>
    </row>
    <row r="160" spans="1:14" x14ac:dyDescent="0.25">
      <c r="A160" s="3">
        <v>144</v>
      </c>
      <c r="B160" s="121">
        <v>0.38355110091911432</v>
      </c>
      <c r="C160" s="121">
        <v>0.3838135877339342</v>
      </c>
      <c r="D160" s="120">
        <f t="shared" si="11"/>
        <v>0.3838135877339342</v>
      </c>
      <c r="E160" s="120">
        <f t="shared" si="12"/>
        <v>0.3838135877339342</v>
      </c>
      <c r="F160" s="118">
        <v>0.38710212477460615</v>
      </c>
      <c r="G160" s="118">
        <f t="shared" si="13"/>
        <v>0.36776424880069564</v>
      </c>
      <c r="H160" s="118">
        <f t="shared" si="10"/>
        <v>0.36776424880069564</v>
      </c>
      <c r="I160" s="118">
        <f t="shared" si="10"/>
        <v>0.36776424880069564</v>
      </c>
      <c r="J160" s="118">
        <f t="shared" si="9"/>
        <v>0.36776424880069564</v>
      </c>
      <c r="K160" s="118">
        <f t="shared" si="9"/>
        <v>0.36776424880069564</v>
      </c>
      <c r="L160" s="118">
        <f t="shared" si="9"/>
        <v>0.36776424880069564</v>
      </c>
      <c r="M160" s="118">
        <f t="shared" si="9"/>
        <v>0.36776424880069564</v>
      </c>
      <c r="N160" s="118">
        <f t="shared" si="9"/>
        <v>0.36776424880069564</v>
      </c>
    </row>
    <row r="161" spans="1:14" x14ac:dyDescent="0.25">
      <c r="A161" s="3">
        <v>145</v>
      </c>
      <c r="B161" s="121">
        <v>0.38346559253976453</v>
      </c>
      <c r="C161" s="121">
        <v>0.38388845588399928</v>
      </c>
      <c r="D161" s="120">
        <f t="shared" si="11"/>
        <v>0.38388845588399928</v>
      </c>
      <c r="E161" s="120">
        <f t="shared" si="12"/>
        <v>0.38388845588399928</v>
      </c>
      <c r="F161" s="118">
        <v>0.38710212477460615</v>
      </c>
      <c r="G161" s="118">
        <f t="shared" si="13"/>
        <v>0.36776424880069564</v>
      </c>
      <c r="H161" s="118">
        <f t="shared" si="10"/>
        <v>0.36776424880069564</v>
      </c>
      <c r="I161" s="118">
        <f t="shared" si="10"/>
        <v>0.36776424880069564</v>
      </c>
      <c r="J161" s="118">
        <f t="shared" si="9"/>
        <v>0.36776424880069564</v>
      </c>
      <c r="K161" s="118">
        <f t="shared" si="9"/>
        <v>0.36776424880069564</v>
      </c>
      <c r="L161" s="118">
        <f t="shared" si="9"/>
        <v>0.36776424880069564</v>
      </c>
      <c r="M161" s="118">
        <f t="shared" si="9"/>
        <v>0.36776424880069564</v>
      </c>
      <c r="N161" s="118">
        <f t="shared" si="9"/>
        <v>0.36776424880069564</v>
      </c>
    </row>
    <row r="162" spans="1:14" x14ac:dyDescent="0.25">
      <c r="A162" s="3">
        <v>146</v>
      </c>
      <c r="B162" s="121">
        <v>0.38287425704823874</v>
      </c>
      <c r="C162" s="121">
        <v>0.38350816086159084</v>
      </c>
      <c r="D162" s="120">
        <f t="shared" si="11"/>
        <v>0.38350816086159084</v>
      </c>
      <c r="E162" s="120">
        <f t="shared" si="12"/>
        <v>0.38350816086159084</v>
      </c>
      <c r="F162" s="118">
        <v>0.38710212477460615</v>
      </c>
      <c r="G162" s="118">
        <f t="shared" si="13"/>
        <v>0.36776424880069564</v>
      </c>
      <c r="H162" s="118">
        <f t="shared" si="10"/>
        <v>0.36776424880069564</v>
      </c>
      <c r="I162" s="118">
        <f t="shared" si="10"/>
        <v>0.36776424880069564</v>
      </c>
      <c r="J162" s="118">
        <f t="shared" si="9"/>
        <v>0.36776424880069564</v>
      </c>
      <c r="K162" s="118">
        <f t="shared" si="9"/>
        <v>0.36776424880069564</v>
      </c>
      <c r="L162" s="118">
        <f t="shared" si="9"/>
        <v>0.36776424880069564</v>
      </c>
      <c r="M162" s="118">
        <f t="shared" si="9"/>
        <v>0.36776424880069564</v>
      </c>
      <c r="N162" s="118">
        <f t="shared" si="9"/>
        <v>0.36776424880069564</v>
      </c>
    </row>
    <row r="163" spans="1:14" x14ac:dyDescent="0.25">
      <c r="A163" s="3">
        <v>147</v>
      </c>
      <c r="B163" s="121">
        <v>0.38285767610117721</v>
      </c>
      <c r="C163" s="121">
        <v>0.38367631319238099</v>
      </c>
      <c r="D163" s="120">
        <f t="shared" si="11"/>
        <v>0.38367631319238099</v>
      </c>
      <c r="E163" s="120">
        <f t="shared" si="12"/>
        <v>0.38367631319238099</v>
      </c>
      <c r="F163" s="118">
        <v>0.38710212477460615</v>
      </c>
      <c r="G163" s="118">
        <f t="shared" si="13"/>
        <v>0.36776424880069564</v>
      </c>
      <c r="H163" s="118">
        <f t="shared" si="10"/>
        <v>0.36776424880069564</v>
      </c>
      <c r="I163" s="118">
        <f t="shared" si="10"/>
        <v>0.36776424880069564</v>
      </c>
      <c r="J163" s="118">
        <f t="shared" si="9"/>
        <v>0.36776424880069564</v>
      </c>
      <c r="K163" s="118">
        <f t="shared" si="9"/>
        <v>0.36776424880069564</v>
      </c>
      <c r="L163" s="118">
        <f t="shared" si="9"/>
        <v>0.36776424880069564</v>
      </c>
      <c r="M163" s="118">
        <f t="shared" si="9"/>
        <v>0.36776424880069564</v>
      </c>
      <c r="N163" s="118">
        <f t="shared" si="9"/>
        <v>0.36776424880069564</v>
      </c>
    </row>
    <row r="164" spans="1:14" x14ac:dyDescent="0.25">
      <c r="A164" s="3">
        <v>148</v>
      </c>
      <c r="B164" s="121">
        <v>0.38285753063514255</v>
      </c>
      <c r="C164" s="121">
        <v>0.38384317911709298</v>
      </c>
      <c r="D164" s="120">
        <f t="shared" si="11"/>
        <v>0.38384317911709298</v>
      </c>
      <c r="E164" s="120">
        <f t="shared" si="12"/>
        <v>0.38384317911709298</v>
      </c>
      <c r="F164" s="118">
        <v>0.38705896529075057</v>
      </c>
      <c r="G164" s="118">
        <f t="shared" si="13"/>
        <v>0.36776424880069564</v>
      </c>
      <c r="H164" s="118">
        <f t="shared" si="10"/>
        <v>0.36776424880069564</v>
      </c>
      <c r="I164" s="118">
        <f t="shared" si="10"/>
        <v>0.36776424880069564</v>
      </c>
      <c r="J164" s="118">
        <f t="shared" si="9"/>
        <v>0.36776424880069564</v>
      </c>
      <c r="K164" s="118">
        <f t="shared" si="9"/>
        <v>0.36776424880069564</v>
      </c>
      <c r="L164" s="118">
        <f t="shared" si="9"/>
        <v>0.36776424880069564</v>
      </c>
      <c r="M164" s="118">
        <f t="shared" si="9"/>
        <v>0.36776424880069564</v>
      </c>
      <c r="N164" s="118">
        <f t="shared" si="9"/>
        <v>0.36776424880069564</v>
      </c>
    </row>
    <row r="165" spans="1:14" x14ac:dyDescent="0.25">
      <c r="A165" s="3">
        <v>149</v>
      </c>
      <c r="B165" s="121">
        <v>0.38285747397516934</v>
      </c>
      <c r="C165" s="121">
        <v>0.38399288839716822</v>
      </c>
      <c r="D165" s="120">
        <f t="shared" si="11"/>
        <v>0.38399288839716822</v>
      </c>
      <c r="E165" s="120">
        <f t="shared" si="12"/>
        <v>0.38399288839716822</v>
      </c>
      <c r="F165" s="118">
        <v>0.38705896529075057</v>
      </c>
      <c r="G165" s="118">
        <f t="shared" si="13"/>
        <v>0.36776424880069564</v>
      </c>
      <c r="H165" s="118">
        <f t="shared" si="10"/>
        <v>0.36776424880069564</v>
      </c>
      <c r="I165" s="118">
        <f t="shared" si="10"/>
        <v>0.36776424880069564</v>
      </c>
      <c r="J165" s="118">
        <f t="shared" si="9"/>
        <v>0.36776424880069564</v>
      </c>
      <c r="K165" s="118">
        <f t="shared" si="9"/>
        <v>0.36776424880069564</v>
      </c>
      <c r="L165" s="118">
        <f t="shared" si="9"/>
        <v>0.36776424880069564</v>
      </c>
      <c r="M165" s="118">
        <f t="shared" si="9"/>
        <v>0.36776424880069564</v>
      </c>
      <c r="N165" s="118">
        <f t="shared" si="9"/>
        <v>0.36776424880069564</v>
      </c>
    </row>
    <row r="166" spans="1:14" x14ac:dyDescent="0.25">
      <c r="A166" s="3">
        <v>150</v>
      </c>
      <c r="B166" s="121">
        <v>0.3828574127954808</v>
      </c>
      <c r="C166" s="121">
        <v>0.38412813172112625</v>
      </c>
      <c r="D166" s="120">
        <f t="shared" si="11"/>
        <v>0.38412813172112625</v>
      </c>
      <c r="E166" s="120">
        <f t="shared" si="12"/>
        <v>0.38412813172112625</v>
      </c>
      <c r="F166" s="118">
        <v>0.38703742168453631</v>
      </c>
      <c r="G166" s="118">
        <f t="shared" si="13"/>
        <v>0.36776424880069564</v>
      </c>
      <c r="H166" s="118">
        <f t="shared" si="10"/>
        <v>0.36776424880069564</v>
      </c>
      <c r="I166" s="118">
        <f t="shared" si="10"/>
        <v>0.36776424880069564</v>
      </c>
      <c r="J166" s="118">
        <f t="shared" si="9"/>
        <v>0.36776424880069564</v>
      </c>
      <c r="K166" s="118">
        <f t="shared" si="9"/>
        <v>0.36776424880069564</v>
      </c>
      <c r="L166" s="118">
        <f t="shared" si="9"/>
        <v>0.36776424880069564</v>
      </c>
      <c r="M166" s="118">
        <f t="shared" si="9"/>
        <v>0.36776424880069564</v>
      </c>
      <c r="N166" s="118">
        <f t="shared" si="9"/>
        <v>0.36776424880069564</v>
      </c>
    </row>
    <row r="167" spans="1:14" x14ac:dyDescent="0.25">
      <c r="A167" s="3">
        <v>151</v>
      </c>
      <c r="B167" s="121">
        <v>0.38285741089323183</v>
      </c>
      <c r="C167" s="121">
        <v>0.38425019021006585</v>
      </c>
      <c r="D167" s="120">
        <f t="shared" si="11"/>
        <v>0.38425019021006585</v>
      </c>
      <c r="E167" s="120">
        <f t="shared" si="12"/>
        <v>0.38425019021006585</v>
      </c>
      <c r="F167" s="118">
        <v>0.38703742168453631</v>
      </c>
      <c r="G167" s="118">
        <f t="shared" si="13"/>
        <v>0.36776424880069564</v>
      </c>
      <c r="H167" s="118">
        <f t="shared" si="10"/>
        <v>0.36776424880069564</v>
      </c>
      <c r="I167" s="118">
        <f t="shared" si="10"/>
        <v>0.36776424880069564</v>
      </c>
      <c r="J167" s="118">
        <f t="shared" si="9"/>
        <v>0.36776424880069564</v>
      </c>
      <c r="K167" s="118">
        <f t="shared" si="9"/>
        <v>0.36776424880069564</v>
      </c>
      <c r="L167" s="118">
        <f t="shared" si="9"/>
        <v>0.36776424880069564</v>
      </c>
      <c r="M167" s="118">
        <f t="shared" si="9"/>
        <v>0.36776424880069564</v>
      </c>
      <c r="N167" s="118">
        <f t="shared" si="9"/>
        <v>0.36776424880069564</v>
      </c>
    </row>
    <row r="168" spans="1:14" x14ac:dyDescent="0.25">
      <c r="A168" s="3">
        <v>152</v>
      </c>
      <c r="B168" s="121">
        <v>0.38285741089323183</v>
      </c>
      <c r="C168" s="121">
        <v>0.3843605986842093</v>
      </c>
      <c r="D168" s="120">
        <f t="shared" si="11"/>
        <v>0.3843605986842093</v>
      </c>
      <c r="E168" s="120">
        <f t="shared" si="12"/>
        <v>0.3843605986842093</v>
      </c>
      <c r="F168" s="118">
        <v>0.38703742168453631</v>
      </c>
      <c r="G168" s="118">
        <f t="shared" si="13"/>
        <v>0.36776424880069564</v>
      </c>
      <c r="H168" s="118">
        <f t="shared" si="10"/>
        <v>0.36776424880069564</v>
      </c>
      <c r="I168" s="118">
        <f t="shared" si="10"/>
        <v>0.36776424880069564</v>
      </c>
      <c r="J168" s="118">
        <f t="shared" si="9"/>
        <v>0.36776424880069564</v>
      </c>
      <c r="K168" s="118">
        <f t="shared" si="9"/>
        <v>0.36776424880069564</v>
      </c>
      <c r="L168" s="118">
        <f t="shared" si="9"/>
        <v>0.36776424880069564</v>
      </c>
      <c r="M168" s="118">
        <f t="shared" si="9"/>
        <v>0.36776424880069564</v>
      </c>
      <c r="N168" s="118">
        <f t="shared" si="9"/>
        <v>0.36776424880069564</v>
      </c>
    </row>
    <row r="169" spans="1:14" x14ac:dyDescent="0.25">
      <c r="A169" s="3">
        <v>153</v>
      </c>
      <c r="B169" s="121">
        <v>0.38263084008577053</v>
      </c>
      <c r="C169" s="121">
        <v>0.38424769014070692</v>
      </c>
      <c r="D169" s="120">
        <f t="shared" si="11"/>
        <v>0.38424769014070692</v>
      </c>
      <c r="E169" s="120">
        <f t="shared" si="12"/>
        <v>0.38424769014070692</v>
      </c>
      <c r="F169" s="118">
        <v>0.38701590213293663</v>
      </c>
      <c r="G169" s="118">
        <f t="shared" si="13"/>
        <v>0.36776424880069564</v>
      </c>
      <c r="H169" s="118">
        <f t="shared" si="10"/>
        <v>0.36776424880069564</v>
      </c>
      <c r="I169" s="118">
        <f t="shared" si="10"/>
        <v>0.36776424880069564</v>
      </c>
      <c r="J169" s="118">
        <f t="shared" si="9"/>
        <v>0.36776424880069564</v>
      </c>
      <c r="K169" s="118">
        <f t="shared" si="9"/>
        <v>0.36776424880069564</v>
      </c>
      <c r="L169" s="118">
        <f t="shared" si="9"/>
        <v>0.36776424880069564</v>
      </c>
      <c r="M169" s="118">
        <f t="shared" si="9"/>
        <v>0.36776424880069564</v>
      </c>
      <c r="N169" s="118">
        <f t="shared" si="9"/>
        <v>0.36776424880069564</v>
      </c>
    </row>
    <row r="170" spans="1:14" x14ac:dyDescent="0.25">
      <c r="A170" s="3">
        <v>154</v>
      </c>
      <c r="B170" s="121">
        <v>0.38191808735518912</v>
      </c>
      <c r="C170" s="121">
        <v>0.38368957319741553</v>
      </c>
      <c r="D170" s="120">
        <f t="shared" si="11"/>
        <v>0.38368957319741553</v>
      </c>
      <c r="E170" s="120">
        <f t="shared" si="12"/>
        <v>0.38368957319741553</v>
      </c>
      <c r="F170" s="118">
        <v>0.38701590213293663</v>
      </c>
      <c r="G170" s="118">
        <f t="shared" si="13"/>
        <v>0.36776424880069564</v>
      </c>
      <c r="H170" s="118">
        <f t="shared" si="10"/>
        <v>0.36776424880069564</v>
      </c>
      <c r="I170" s="118">
        <f t="shared" si="10"/>
        <v>0.36776424880069564</v>
      </c>
      <c r="J170" s="118">
        <f t="shared" si="9"/>
        <v>0.36776424880069564</v>
      </c>
      <c r="K170" s="118">
        <f t="shared" si="9"/>
        <v>0.36776424880069564</v>
      </c>
      <c r="L170" s="118">
        <f t="shared" si="9"/>
        <v>0.36776424880069564</v>
      </c>
      <c r="M170" s="118">
        <f t="shared" si="9"/>
        <v>0.36776424880069564</v>
      </c>
      <c r="N170" s="118">
        <f t="shared" si="9"/>
        <v>0.36776424880069564</v>
      </c>
    </row>
    <row r="171" spans="1:14" x14ac:dyDescent="0.25">
      <c r="A171" s="3">
        <v>155</v>
      </c>
      <c r="B171" s="121">
        <v>0.38170570079666921</v>
      </c>
      <c r="C171" s="121">
        <v>0.38366316316823162</v>
      </c>
      <c r="D171" s="120">
        <f t="shared" si="11"/>
        <v>0.38366316316823162</v>
      </c>
      <c r="E171" s="120">
        <f t="shared" si="12"/>
        <v>0.38366316316823162</v>
      </c>
      <c r="F171" s="118">
        <v>0.38701590213293663</v>
      </c>
      <c r="G171" s="118">
        <f t="shared" si="13"/>
        <v>0.36776424880069564</v>
      </c>
      <c r="H171" s="118">
        <f t="shared" si="10"/>
        <v>0.36776424880069564</v>
      </c>
      <c r="I171" s="118">
        <f t="shared" si="10"/>
        <v>0.36776424880069564</v>
      </c>
      <c r="J171" s="118">
        <f t="shared" si="9"/>
        <v>0.36776424880069564</v>
      </c>
      <c r="K171" s="118">
        <f t="shared" si="9"/>
        <v>0.36776424880069564</v>
      </c>
      <c r="L171" s="118">
        <f t="shared" si="9"/>
        <v>0.36776424880069564</v>
      </c>
      <c r="M171" s="118">
        <f t="shared" si="9"/>
        <v>0.36776424880069564</v>
      </c>
      <c r="N171" s="118">
        <f t="shared" si="9"/>
        <v>0.36776424880069564</v>
      </c>
    </row>
    <row r="172" spans="1:14" x14ac:dyDescent="0.25">
      <c r="A172" s="3">
        <v>156</v>
      </c>
      <c r="B172" s="121">
        <v>0.38139322026410782</v>
      </c>
      <c r="C172" s="121">
        <v>0.38354268333334091</v>
      </c>
      <c r="D172" s="120">
        <f t="shared" si="11"/>
        <v>0.38354268333334091</v>
      </c>
      <c r="E172" s="120">
        <f t="shared" si="12"/>
        <v>0.38354268333334091</v>
      </c>
      <c r="F172" s="118">
        <v>0.38701590213293663</v>
      </c>
      <c r="G172" s="118">
        <f t="shared" si="13"/>
        <v>0.36776424880069564</v>
      </c>
      <c r="H172" s="118">
        <f t="shared" si="10"/>
        <v>0.36776424880069564</v>
      </c>
      <c r="I172" s="118">
        <f t="shared" si="10"/>
        <v>0.36776424880069564</v>
      </c>
      <c r="J172" s="118">
        <f t="shared" si="9"/>
        <v>0.36776424880069564</v>
      </c>
      <c r="K172" s="118">
        <f t="shared" si="9"/>
        <v>0.36776424880069564</v>
      </c>
      <c r="L172" s="118">
        <f t="shared" si="9"/>
        <v>0.36776424880069564</v>
      </c>
      <c r="M172" s="118">
        <f t="shared" si="9"/>
        <v>0.36776424880069564</v>
      </c>
      <c r="N172" s="118">
        <f t="shared" si="9"/>
        <v>0.36776424880069564</v>
      </c>
    </row>
    <row r="173" spans="1:14" x14ac:dyDescent="0.25">
      <c r="A173" s="3">
        <v>157</v>
      </c>
      <c r="B173" s="121">
        <v>0.38121735256038264</v>
      </c>
      <c r="C173" s="121">
        <v>0.383570002873516</v>
      </c>
      <c r="D173" s="120">
        <f t="shared" si="11"/>
        <v>0.383570002873516</v>
      </c>
      <c r="E173" s="120">
        <f t="shared" si="12"/>
        <v>0.383570002873516</v>
      </c>
      <c r="F173" s="118">
        <v>0.38701590213293663</v>
      </c>
      <c r="G173" s="118">
        <f t="shared" si="13"/>
        <v>0.36776424880069564</v>
      </c>
      <c r="H173" s="118">
        <f t="shared" si="10"/>
        <v>0.36776424880069564</v>
      </c>
      <c r="I173" s="118">
        <f t="shared" si="10"/>
        <v>0.36776424880069564</v>
      </c>
      <c r="J173" s="118">
        <f t="shared" si="9"/>
        <v>0.36776424880069564</v>
      </c>
      <c r="K173" s="118">
        <f t="shared" si="9"/>
        <v>0.36776424880069564</v>
      </c>
      <c r="L173" s="118">
        <f t="shared" si="9"/>
        <v>0.36776424880069564</v>
      </c>
      <c r="M173" s="118">
        <f t="shared" si="9"/>
        <v>0.36776424880069564</v>
      </c>
      <c r="N173" s="118">
        <f t="shared" si="9"/>
        <v>0.36776424880069564</v>
      </c>
    </row>
    <row r="174" spans="1:14" x14ac:dyDescent="0.25">
      <c r="A174" s="3">
        <v>158</v>
      </c>
      <c r="B174" s="121">
        <v>0.38101560188107941</v>
      </c>
      <c r="C174" s="121">
        <v>0.38356671380717217</v>
      </c>
      <c r="D174" s="120">
        <f t="shared" si="11"/>
        <v>0.38356671380717217</v>
      </c>
      <c r="E174" s="120">
        <f t="shared" si="12"/>
        <v>0.38356671380717217</v>
      </c>
      <c r="F174" s="118">
        <v>0.38699440660909323</v>
      </c>
      <c r="G174" s="118">
        <f t="shared" si="13"/>
        <v>0.36776424880069564</v>
      </c>
      <c r="H174" s="118">
        <f t="shared" si="10"/>
        <v>0.36776424880069564</v>
      </c>
      <c r="I174" s="118">
        <f t="shared" si="10"/>
        <v>0.36776424880069564</v>
      </c>
      <c r="J174" s="118">
        <f t="shared" si="9"/>
        <v>0.36776424880069564</v>
      </c>
      <c r="K174" s="118">
        <f t="shared" si="9"/>
        <v>0.36776424880069564</v>
      </c>
      <c r="L174" s="118">
        <f t="shared" si="9"/>
        <v>0.36776424880069564</v>
      </c>
      <c r="M174" s="118">
        <f t="shared" si="9"/>
        <v>0.36776424880069564</v>
      </c>
      <c r="N174" s="118">
        <f t="shared" si="9"/>
        <v>0.36776424880069564</v>
      </c>
    </row>
    <row r="175" spans="1:14" x14ac:dyDescent="0.25">
      <c r="A175" s="3">
        <v>159</v>
      </c>
      <c r="B175" s="121">
        <v>0.38095847502571506</v>
      </c>
      <c r="C175" s="121">
        <v>0.38370685166039503</v>
      </c>
      <c r="D175" s="120">
        <f t="shared" si="11"/>
        <v>0.38370685166039503</v>
      </c>
      <c r="E175" s="120">
        <f t="shared" si="12"/>
        <v>0.38370685166039503</v>
      </c>
      <c r="F175" s="118">
        <v>0.3869729350861778</v>
      </c>
      <c r="G175" s="118">
        <f t="shared" si="13"/>
        <v>0.36776424880069564</v>
      </c>
      <c r="H175" s="118">
        <f t="shared" si="10"/>
        <v>0.36776424880069564</v>
      </c>
      <c r="I175" s="118">
        <f t="shared" si="10"/>
        <v>0.36776424880069564</v>
      </c>
      <c r="J175" s="118">
        <f t="shared" si="9"/>
        <v>0.36776424880069564</v>
      </c>
      <c r="K175" s="118">
        <f t="shared" si="9"/>
        <v>0.36776424880069564</v>
      </c>
      <c r="L175" s="118">
        <f t="shared" si="9"/>
        <v>0.36776424880069564</v>
      </c>
      <c r="M175" s="118">
        <f t="shared" si="9"/>
        <v>0.36776424880069564</v>
      </c>
      <c r="N175" s="118">
        <f t="shared" si="9"/>
        <v>0.36776424880069564</v>
      </c>
    </row>
    <row r="176" spans="1:14" x14ac:dyDescent="0.25">
      <c r="A176" s="3">
        <v>160</v>
      </c>
      <c r="B176" s="121">
        <v>0.38064951329068158</v>
      </c>
      <c r="C176" s="121">
        <v>0.38357435700098708</v>
      </c>
      <c r="D176" s="120">
        <f t="shared" si="11"/>
        <v>0.38357435700098708</v>
      </c>
      <c r="E176" s="120">
        <f t="shared" si="12"/>
        <v>0.38357435700098708</v>
      </c>
      <c r="F176" s="118">
        <v>0.38695148753739206</v>
      </c>
      <c r="G176" s="118">
        <f t="shared" si="13"/>
        <v>0.36776424880069564</v>
      </c>
      <c r="H176" s="118">
        <f t="shared" si="10"/>
        <v>0.36776424880069564</v>
      </c>
      <c r="I176" s="118">
        <f t="shared" si="10"/>
        <v>0.36776424880069564</v>
      </c>
      <c r="J176" s="118">
        <f t="shared" si="9"/>
        <v>0.36776424880069564</v>
      </c>
      <c r="K176" s="118">
        <f t="shared" si="9"/>
        <v>0.36776424880069564</v>
      </c>
      <c r="L176" s="118">
        <f t="shared" si="9"/>
        <v>0.36776424880069564</v>
      </c>
      <c r="M176" s="118">
        <f t="shared" si="9"/>
        <v>0.36776424880069564</v>
      </c>
      <c r="N176" s="118">
        <f t="shared" si="9"/>
        <v>0.36776424880069564</v>
      </c>
    </row>
    <row r="177" spans="1:14" x14ac:dyDescent="0.25">
      <c r="A177" s="3">
        <v>161</v>
      </c>
      <c r="B177" s="121">
        <v>0.38064932064738571</v>
      </c>
      <c r="C177" s="121">
        <v>0.38377357479959273</v>
      </c>
      <c r="D177" s="120">
        <f t="shared" si="11"/>
        <v>0.38377357479959273</v>
      </c>
      <c r="E177" s="120">
        <f t="shared" si="12"/>
        <v>0.38377357479959273</v>
      </c>
      <c r="F177" s="118">
        <v>0.38695148753739206</v>
      </c>
      <c r="G177" s="118">
        <f t="shared" si="13"/>
        <v>0.36776424880069564</v>
      </c>
      <c r="H177" s="118">
        <f t="shared" si="10"/>
        <v>0.36776424880069564</v>
      </c>
      <c r="I177" s="118">
        <f t="shared" si="10"/>
        <v>0.36776424880069564</v>
      </c>
      <c r="J177" s="118">
        <f t="shared" si="9"/>
        <v>0.36776424880069564</v>
      </c>
      <c r="K177" s="118">
        <f t="shared" si="9"/>
        <v>0.36776424880069564</v>
      </c>
      <c r="L177" s="118">
        <f t="shared" si="9"/>
        <v>0.36776424880069564</v>
      </c>
      <c r="M177" s="118">
        <f t="shared" si="9"/>
        <v>0.36776424880069564</v>
      </c>
      <c r="N177" s="118">
        <f t="shared" si="9"/>
        <v>0.36776424880069564</v>
      </c>
    </row>
    <row r="178" spans="1:14" x14ac:dyDescent="0.25">
      <c r="A178" s="3">
        <v>162</v>
      </c>
      <c r="B178" s="121">
        <v>0.38064913941791184</v>
      </c>
      <c r="C178" s="121">
        <v>0.38395213373228215</v>
      </c>
      <c r="D178" s="120">
        <f t="shared" si="11"/>
        <v>0.38395213373228215</v>
      </c>
      <c r="E178" s="120">
        <f t="shared" si="12"/>
        <v>0.38395213373228215</v>
      </c>
      <c r="F178" s="118">
        <v>0.38695148753739206</v>
      </c>
      <c r="G178" s="118">
        <f t="shared" si="13"/>
        <v>0.36776424880069564</v>
      </c>
      <c r="H178" s="118">
        <f t="shared" si="10"/>
        <v>0.36776424880069564</v>
      </c>
      <c r="I178" s="118">
        <f t="shared" si="10"/>
        <v>0.36776424880069564</v>
      </c>
      <c r="J178" s="118">
        <f t="shared" si="9"/>
        <v>0.36776424880069564</v>
      </c>
      <c r="K178" s="118">
        <f t="shared" si="9"/>
        <v>0.36776424880069564</v>
      </c>
      <c r="L178" s="118">
        <f t="shared" si="9"/>
        <v>0.36776424880069564</v>
      </c>
      <c r="M178" s="118">
        <f t="shared" si="9"/>
        <v>0.36776424880069564</v>
      </c>
      <c r="N178" s="118">
        <f t="shared" si="9"/>
        <v>0.36776424880069564</v>
      </c>
    </row>
    <row r="179" spans="1:14" x14ac:dyDescent="0.25">
      <c r="A179" s="3">
        <v>163</v>
      </c>
      <c r="B179" s="121">
        <v>0.38064901753182045</v>
      </c>
      <c r="C179" s="121">
        <v>0.38411200747197843</v>
      </c>
      <c r="D179" s="120">
        <f t="shared" si="11"/>
        <v>0.38411200747197843</v>
      </c>
      <c r="E179" s="120">
        <f t="shared" si="12"/>
        <v>0.38411200747197843</v>
      </c>
      <c r="F179" s="118">
        <v>0.38695148753739206</v>
      </c>
      <c r="G179" s="118">
        <f t="shared" si="13"/>
        <v>0.36776424880069564</v>
      </c>
      <c r="H179" s="118">
        <f t="shared" si="10"/>
        <v>0.36776424880069564</v>
      </c>
      <c r="I179" s="118">
        <f t="shared" si="10"/>
        <v>0.36776424880069564</v>
      </c>
      <c r="J179" s="118">
        <f t="shared" si="9"/>
        <v>0.36776424880069564</v>
      </c>
      <c r="K179" s="118">
        <f t="shared" si="9"/>
        <v>0.36776424880069564</v>
      </c>
      <c r="L179" s="118">
        <f t="shared" si="9"/>
        <v>0.36776424880069564</v>
      </c>
      <c r="M179" s="118">
        <f t="shared" si="9"/>
        <v>0.36776424880069564</v>
      </c>
      <c r="N179" s="118">
        <f t="shared" si="9"/>
        <v>0.36776424880069564</v>
      </c>
    </row>
    <row r="180" spans="1:14" x14ac:dyDescent="0.25">
      <c r="A180" s="3">
        <v>164</v>
      </c>
      <c r="B180" s="121">
        <v>0.38064892856936522</v>
      </c>
      <c r="C180" s="121">
        <v>0.38425476215611082</v>
      </c>
      <c r="D180" s="120">
        <f t="shared" si="11"/>
        <v>0.38425476215611082</v>
      </c>
      <c r="E180" s="120">
        <f t="shared" si="12"/>
        <v>0.38425476215611082</v>
      </c>
      <c r="F180" s="118">
        <v>0.38695148753739206</v>
      </c>
      <c r="G180" s="118">
        <f t="shared" si="13"/>
        <v>0.36776424880069564</v>
      </c>
      <c r="H180" s="118">
        <f t="shared" si="10"/>
        <v>0.36776424880069564</v>
      </c>
      <c r="I180" s="118">
        <f t="shared" si="10"/>
        <v>0.36776424880069564</v>
      </c>
      <c r="J180" s="118">
        <f t="shared" si="9"/>
        <v>0.36776424880069564</v>
      </c>
      <c r="K180" s="118">
        <f t="shared" si="9"/>
        <v>0.36776424880069564</v>
      </c>
      <c r="L180" s="118">
        <f t="shared" si="9"/>
        <v>0.36776424880069564</v>
      </c>
      <c r="M180" s="118">
        <f t="shared" si="9"/>
        <v>0.36776424880069564</v>
      </c>
      <c r="N180" s="118">
        <f t="shared" si="9"/>
        <v>0.36776424880069564</v>
      </c>
    </row>
    <row r="181" spans="1:14" x14ac:dyDescent="0.25">
      <c r="A181" s="3">
        <v>165</v>
      </c>
      <c r="B181" s="121">
        <v>0.38064892856936522</v>
      </c>
      <c r="C181" s="121">
        <v>0.38438188160209946</v>
      </c>
      <c r="D181" s="120">
        <f t="shared" si="11"/>
        <v>0.38438188160209946</v>
      </c>
      <c r="E181" s="120">
        <f t="shared" si="12"/>
        <v>0.38438188160209946</v>
      </c>
      <c r="F181" s="118">
        <v>0.38693006393596746</v>
      </c>
      <c r="G181" s="118">
        <f t="shared" si="13"/>
        <v>0.36776424880069564</v>
      </c>
      <c r="H181" s="118">
        <f t="shared" si="10"/>
        <v>0.36776424880069564</v>
      </c>
      <c r="I181" s="118">
        <f t="shared" si="10"/>
        <v>0.36776424880069564</v>
      </c>
      <c r="J181" s="118">
        <f t="shared" si="9"/>
        <v>0.36776424880069564</v>
      </c>
      <c r="K181" s="118">
        <f t="shared" si="9"/>
        <v>0.36776424880069564</v>
      </c>
      <c r="L181" s="118">
        <f t="shared" si="9"/>
        <v>0.36776424880069564</v>
      </c>
      <c r="M181" s="118">
        <f t="shared" si="9"/>
        <v>0.36776424880069564</v>
      </c>
      <c r="N181" s="118">
        <f t="shared" si="9"/>
        <v>0.36776424880069564</v>
      </c>
    </row>
    <row r="182" spans="1:14" x14ac:dyDescent="0.25">
      <c r="A182" s="3">
        <v>166</v>
      </c>
      <c r="B182" s="121">
        <v>0.38064892856936522</v>
      </c>
      <c r="C182" s="121">
        <v>0.38449463746315354</v>
      </c>
      <c r="D182" s="120">
        <f t="shared" si="11"/>
        <v>0.38449463746315354</v>
      </c>
      <c r="E182" s="120">
        <f t="shared" si="12"/>
        <v>0.38449463746315354</v>
      </c>
      <c r="F182" s="118">
        <v>0.38693006393596746</v>
      </c>
      <c r="G182" s="118">
        <f t="shared" si="13"/>
        <v>0.36776424880069564</v>
      </c>
      <c r="H182" s="118">
        <f t="shared" si="10"/>
        <v>0.36776424880069564</v>
      </c>
      <c r="I182" s="118">
        <f t="shared" si="10"/>
        <v>0.36776424880069564</v>
      </c>
      <c r="J182" s="118">
        <f t="shared" si="9"/>
        <v>0.36776424880069564</v>
      </c>
      <c r="K182" s="118">
        <f t="shared" si="9"/>
        <v>0.36776424880069564</v>
      </c>
      <c r="L182" s="118">
        <f t="shared" si="9"/>
        <v>0.36776424880069564</v>
      </c>
      <c r="M182" s="118">
        <f t="shared" si="9"/>
        <v>0.36776424880069564</v>
      </c>
      <c r="N182" s="118">
        <f t="shared" si="9"/>
        <v>0.36776424880069564</v>
      </c>
    </row>
    <row r="183" spans="1:14" x14ac:dyDescent="0.25">
      <c r="A183" s="3">
        <v>167</v>
      </c>
      <c r="B183" s="121">
        <v>0.3805659133681239</v>
      </c>
      <c r="C183" s="121">
        <v>0.38450485110922017</v>
      </c>
      <c r="D183" s="120">
        <f t="shared" si="11"/>
        <v>0.38450485110922017</v>
      </c>
      <c r="E183" s="120">
        <f t="shared" si="12"/>
        <v>0.38450485110922017</v>
      </c>
      <c r="F183" s="118">
        <v>0.3964188058968523</v>
      </c>
      <c r="G183" s="118">
        <f t="shared" si="13"/>
        <v>0.36776424880069564</v>
      </c>
      <c r="H183" s="118">
        <f t="shared" si="10"/>
        <v>0.36776424880069564</v>
      </c>
      <c r="I183" s="118">
        <f t="shared" si="10"/>
        <v>0.36776424880069564</v>
      </c>
      <c r="J183" s="118">
        <f t="shared" si="9"/>
        <v>0.36776424880069564</v>
      </c>
      <c r="K183" s="118">
        <f t="shared" si="9"/>
        <v>0.36776424880069564</v>
      </c>
      <c r="L183" s="118">
        <f t="shared" si="9"/>
        <v>0.36776424880069564</v>
      </c>
      <c r="M183" s="118">
        <f t="shared" si="9"/>
        <v>0.36776424880069564</v>
      </c>
      <c r="N183" s="118">
        <f t="shared" si="9"/>
        <v>0.36776424880069564</v>
      </c>
    </row>
    <row r="184" spans="1:14" x14ac:dyDescent="0.25">
      <c r="A184" s="3">
        <v>168</v>
      </c>
      <c r="B184" s="121">
        <v>0.38056585648226865</v>
      </c>
      <c r="C184" s="121">
        <v>0.38460445170279395</v>
      </c>
      <c r="D184" s="120">
        <f t="shared" si="11"/>
        <v>0.38460445170279395</v>
      </c>
      <c r="E184" s="120">
        <f t="shared" si="12"/>
        <v>0.38460445170279395</v>
      </c>
      <c r="F184" s="118">
        <v>0.39638681151669947</v>
      </c>
      <c r="G184" s="118">
        <f t="shared" si="13"/>
        <v>0.36776424880069564</v>
      </c>
      <c r="H184" s="118">
        <f t="shared" si="10"/>
        <v>0.36776424880069564</v>
      </c>
      <c r="I184" s="118">
        <f t="shared" si="10"/>
        <v>0.36776424880069564</v>
      </c>
      <c r="J184" s="118">
        <f t="shared" si="9"/>
        <v>0.36776424880069564</v>
      </c>
      <c r="K184" s="118">
        <f t="shared" si="9"/>
        <v>0.36776424880069564</v>
      </c>
      <c r="L184" s="118">
        <f t="shared" si="9"/>
        <v>0.36776424880069564</v>
      </c>
      <c r="M184" s="118">
        <f t="shared" si="9"/>
        <v>0.36776424880069564</v>
      </c>
      <c r="N184" s="118">
        <f t="shared" si="9"/>
        <v>0.36776424880069564</v>
      </c>
    </row>
    <row r="185" spans="1:14" x14ac:dyDescent="0.25">
      <c r="A185" s="3">
        <v>169</v>
      </c>
      <c r="B185" s="121">
        <v>0.38056580798378947</v>
      </c>
      <c r="C185" s="121">
        <v>0.38469288745639935</v>
      </c>
      <c r="D185" s="120">
        <f t="shared" si="11"/>
        <v>0.38469288745639935</v>
      </c>
      <c r="E185" s="120">
        <f t="shared" si="12"/>
        <v>0.38469288745639935</v>
      </c>
      <c r="F185" s="118">
        <v>0.39638681151669947</v>
      </c>
      <c r="G185" s="118">
        <f t="shared" si="13"/>
        <v>0.36776424880069564</v>
      </c>
      <c r="H185" s="118">
        <f t="shared" si="10"/>
        <v>0.36776424880069564</v>
      </c>
      <c r="I185" s="118">
        <f t="shared" si="10"/>
        <v>0.36776424880069564</v>
      </c>
      <c r="J185" s="118">
        <f t="shared" si="9"/>
        <v>0.36776424880069564</v>
      </c>
      <c r="K185" s="118">
        <f t="shared" si="9"/>
        <v>0.36776424880069564</v>
      </c>
      <c r="L185" s="118">
        <f t="shared" si="9"/>
        <v>0.36776424880069564</v>
      </c>
      <c r="M185" s="118">
        <f t="shared" si="9"/>
        <v>0.36776424880069564</v>
      </c>
      <c r="N185" s="118">
        <f t="shared" si="9"/>
        <v>0.36776424880069564</v>
      </c>
    </row>
    <row r="186" spans="1:14" x14ac:dyDescent="0.25">
      <c r="A186" s="3">
        <v>170</v>
      </c>
      <c r="B186" s="121">
        <v>0.38056575376267909</v>
      </c>
      <c r="C186" s="121">
        <v>0.38477206260887487</v>
      </c>
      <c r="D186" s="120">
        <f t="shared" si="11"/>
        <v>0.38477206260887487</v>
      </c>
      <c r="E186" s="120">
        <f t="shared" si="12"/>
        <v>0.38477206260887487</v>
      </c>
      <c r="F186" s="118">
        <v>0.39498343991880575</v>
      </c>
      <c r="G186" s="118">
        <f t="shared" si="13"/>
        <v>0.36776424880069564</v>
      </c>
      <c r="H186" s="118">
        <f t="shared" si="10"/>
        <v>0.36776424880069564</v>
      </c>
      <c r="I186" s="118">
        <f t="shared" si="10"/>
        <v>0.36776424880069564</v>
      </c>
      <c r="J186" s="118">
        <f t="shared" si="9"/>
        <v>0.36776424880069564</v>
      </c>
      <c r="K186" s="118">
        <f t="shared" si="9"/>
        <v>0.36776424880069564</v>
      </c>
      <c r="L186" s="118">
        <f t="shared" si="9"/>
        <v>0.36776424880069564</v>
      </c>
      <c r="M186" s="118">
        <f t="shared" si="9"/>
        <v>0.36776424880069564</v>
      </c>
      <c r="N186" s="118">
        <f t="shared" si="9"/>
        <v>0.36776424880069564</v>
      </c>
    </row>
    <row r="187" spans="1:14" x14ac:dyDescent="0.25">
      <c r="A187" s="3">
        <v>171</v>
      </c>
      <c r="B187" s="121">
        <v>0.3805657347220453</v>
      </c>
      <c r="C187" s="121">
        <v>0.38484057173640857</v>
      </c>
      <c r="D187" s="120">
        <f t="shared" si="11"/>
        <v>0.38484057173640857</v>
      </c>
      <c r="E187" s="120">
        <f t="shared" si="12"/>
        <v>0.38484057173640857</v>
      </c>
      <c r="F187" s="118">
        <v>0.39486207650922139</v>
      </c>
      <c r="G187" s="118">
        <f t="shared" si="13"/>
        <v>0.36776424880069564</v>
      </c>
      <c r="H187" s="118">
        <f t="shared" si="10"/>
        <v>0.36776424880069564</v>
      </c>
      <c r="I187" s="118">
        <f t="shared" si="10"/>
        <v>0.36776424880069564</v>
      </c>
      <c r="J187" s="118">
        <f t="shared" si="9"/>
        <v>0.36776424880069564</v>
      </c>
      <c r="K187" s="118">
        <f t="shared" si="9"/>
        <v>0.36776424880069564</v>
      </c>
      <c r="L187" s="118">
        <f t="shared" si="9"/>
        <v>0.36776424880069564</v>
      </c>
      <c r="M187" s="118">
        <f t="shared" si="9"/>
        <v>0.36776424880069564</v>
      </c>
      <c r="N187" s="118">
        <f t="shared" si="9"/>
        <v>0.36776424880069564</v>
      </c>
    </row>
    <row r="188" spans="1:14" x14ac:dyDescent="0.25">
      <c r="A188" s="3">
        <v>172</v>
      </c>
      <c r="B188" s="121">
        <v>0.3805657347220453</v>
      </c>
      <c r="C188" s="121">
        <v>0.38490081528661446</v>
      </c>
      <c r="D188" s="120">
        <f t="shared" si="11"/>
        <v>0.38490081528661446</v>
      </c>
      <c r="E188" s="120">
        <f t="shared" si="12"/>
        <v>0.38490081528661446</v>
      </c>
      <c r="F188" s="118">
        <v>0.3964188058968523</v>
      </c>
      <c r="G188" s="118">
        <f t="shared" si="13"/>
        <v>0.36776424880069564</v>
      </c>
      <c r="H188" s="118">
        <f t="shared" si="10"/>
        <v>0.36776424880069564</v>
      </c>
      <c r="I188" s="118">
        <f t="shared" si="10"/>
        <v>0.36776424880069564</v>
      </c>
      <c r="J188" s="118">
        <f t="shared" si="10"/>
        <v>0.36776424880069564</v>
      </c>
      <c r="K188" s="118">
        <f t="shared" si="10"/>
        <v>0.36776424880069564</v>
      </c>
      <c r="L188" s="118">
        <f t="shared" si="10"/>
        <v>0.36776424880069564</v>
      </c>
      <c r="M188" s="118">
        <f t="shared" si="10"/>
        <v>0.36776424880069564</v>
      </c>
      <c r="N188" s="118">
        <f t="shared" si="10"/>
        <v>0.36776424880069564</v>
      </c>
    </row>
    <row r="189" spans="1:14" x14ac:dyDescent="0.25">
      <c r="A189" s="3">
        <v>173</v>
      </c>
      <c r="B189" s="121">
        <v>0.3805657347220453</v>
      </c>
      <c r="C189" s="121">
        <v>0.384953731892197</v>
      </c>
      <c r="D189" s="120">
        <f t="shared" si="11"/>
        <v>0.384953731892197</v>
      </c>
      <c r="E189" s="120">
        <f t="shared" si="12"/>
        <v>0.384953731892197</v>
      </c>
      <c r="F189" s="118">
        <v>0.3964188058968523</v>
      </c>
      <c r="G189" s="118">
        <f t="shared" si="13"/>
        <v>0.36776424880069564</v>
      </c>
      <c r="H189" s="118">
        <f t="shared" si="10"/>
        <v>0.36776424880069564</v>
      </c>
      <c r="I189" s="118">
        <f t="shared" si="10"/>
        <v>0.36776424880069564</v>
      </c>
      <c r="J189" s="118">
        <f t="shared" si="10"/>
        <v>0.36776424880069564</v>
      </c>
      <c r="K189" s="118">
        <f t="shared" si="10"/>
        <v>0.36776424880069564</v>
      </c>
      <c r="L189" s="118">
        <f t="shared" si="10"/>
        <v>0.36776424880069564</v>
      </c>
      <c r="M189" s="118">
        <f t="shared" si="10"/>
        <v>0.36776424880069564</v>
      </c>
      <c r="N189" s="118">
        <f t="shared" si="10"/>
        <v>0.36776424880069564</v>
      </c>
    </row>
    <row r="190" spans="1:14" x14ac:dyDescent="0.25">
      <c r="A190" s="3">
        <v>174</v>
      </c>
      <c r="B190" s="121">
        <v>0.38055193164038903</v>
      </c>
      <c r="C190" s="121">
        <v>0.38498550665886866</v>
      </c>
      <c r="D190" s="120">
        <f t="shared" si="11"/>
        <v>0.38498550665886866</v>
      </c>
      <c r="E190" s="120">
        <f t="shared" si="12"/>
        <v>0.38498550665886866</v>
      </c>
      <c r="F190" s="118">
        <v>0.3964188058968523</v>
      </c>
      <c r="G190" s="118">
        <f t="shared" si="13"/>
        <v>0.36776424880069564</v>
      </c>
      <c r="H190" s="118">
        <f t="shared" si="10"/>
        <v>0.36776424880069564</v>
      </c>
      <c r="I190" s="118">
        <f t="shared" si="10"/>
        <v>0.36776424880069564</v>
      </c>
      <c r="J190" s="118">
        <f t="shared" si="10"/>
        <v>0.36776424880069564</v>
      </c>
      <c r="K190" s="118">
        <f t="shared" si="10"/>
        <v>0.36776424880069564</v>
      </c>
      <c r="L190" s="118">
        <f t="shared" si="10"/>
        <v>0.36776424880069564</v>
      </c>
      <c r="M190" s="118">
        <f t="shared" si="10"/>
        <v>0.36776424880069564</v>
      </c>
      <c r="N190" s="118">
        <f t="shared" si="10"/>
        <v>0.36776424880069564</v>
      </c>
    </row>
    <row r="191" spans="1:14" x14ac:dyDescent="0.25">
      <c r="A191" s="3">
        <v>175</v>
      </c>
      <c r="B191" s="121">
        <v>0.38053813002133341</v>
      </c>
      <c r="C191" s="121">
        <v>0.38501357404808484</v>
      </c>
      <c r="D191" s="120">
        <f t="shared" si="11"/>
        <v>0.38501357404808484</v>
      </c>
      <c r="E191" s="120">
        <f t="shared" si="12"/>
        <v>0.38501357404808484</v>
      </c>
      <c r="F191" s="118">
        <v>0.3964188058968523</v>
      </c>
      <c r="G191" s="118">
        <f t="shared" si="13"/>
        <v>0.36776424880069564</v>
      </c>
      <c r="H191" s="118">
        <f t="shared" si="10"/>
        <v>0.36776424880069564</v>
      </c>
      <c r="I191" s="118">
        <f t="shared" si="10"/>
        <v>0.36776424880069564</v>
      </c>
      <c r="J191" s="118">
        <f t="shared" si="10"/>
        <v>0.36776424880069564</v>
      </c>
      <c r="K191" s="118">
        <f t="shared" si="10"/>
        <v>0.36776424880069564</v>
      </c>
      <c r="L191" s="118">
        <f t="shared" si="10"/>
        <v>0.36776424880069564</v>
      </c>
      <c r="M191" s="118">
        <f t="shared" si="10"/>
        <v>0.36776424880069564</v>
      </c>
      <c r="N191" s="118">
        <f t="shared" si="10"/>
        <v>0.36776424880069564</v>
      </c>
    </row>
    <row r="192" spans="1:14" x14ac:dyDescent="0.25">
      <c r="A192" s="3">
        <v>176</v>
      </c>
      <c r="B192" s="121">
        <v>0.38049684092929231</v>
      </c>
      <c r="C192" s="121">
        <v>0.3850089856280281</v>
      </c>
      <c r="D192" s="120">
        <f t="shared" si="11"/>
        <v>0.3850089856280281</v>
      </c>
      <c r="E192" s="120">
        <f t="shared" si="12"/>
        <v>0.3850089856280281</v>
      </c>
      <c r="F192" s="118">
        <v>0.3964188058968523</v>
      </c>
      <c r="G192" s="118">
        <f t="shared" si="13"/>
        <v>0.36776424880069564</v>
      </c>
      <c r="H192" s="118">
        <f t="shared" si="10"/>
        <v>0.36776424880069564</v>
      </c>
      <c r="I192" s="118">
        <f t="shared" si="10"/>
        <v>0.36776424880069564</v>
      </c>
      <c r="J192" s="118">
        <f t="shared" si="10"/>
        <v>0.36776424880069564</v>
      </c>
      <c r="K192" s="118">
        <f t="shared" si="10"/>
        <v>0.36776424880069564</v>
      </c>
      <c r="L192" s="118">
        <f t="shared" si="10"/>
        <v>0.36776424880069564</v>
      </c>
      <c r="M192" s="118">
        <f t="shared" si="10"/>
        <v>0.36776424880069564</v>
      </c>
      <c r="N192" s="118">
        <f t="shared" si="10"/>
        <v>0.36776424880069564</v>
      </c>
    </row>
    <row r="193" spans="1:14" x14ac:dyDescent="0.25">
      <c r="A193" s="3">
        <v>177</v>
      </c>
      <c r="B193" s="121">
        <v>0.38031956293326508</v>
      </c>
      <c r="C193" s="121">
        <v>0.38486143195921274</v>
      </c>
      <c r="D193" s="120">
        <f t="shared" si="11"/>
        <v>0.38486143195921274</v>
      </c>
      <c r="E193" s="120">
        <f t="shared" si="12"/>
        <v>0.38486143195921274</v>
      </c>
      <c r="F193" s="118">
        <v>0.3964188058968523</v>
      </c>
      <c r="G193" s="118">
        <f t="shared" si="13"/>
        <v>0.36776424880069564</v>
      </c>
      <c r="H193" s="118">
        <f t="shared" si="10"/>
        <v>0.36776424880069564</v>
      </c>
      <c r="I193" s="118">
        <f t="shared" si="10"/>
        <v>0.36776424880069564</v>
      </c>
      <c r="J193" s="118">
        <f t="shared" si="10"/>
        <v>0.36776424880069564</v>
      </c>
      <c r="K193" s="118">
        <f t="shared" si="10"/>
        <v>0.36776424880069564</v>
      </c>
      <c r="L193" s="118">
        <f t="shared" si="10"/>
        <v>0.36776424880069564</v>
      </c>
      <c r="M193" s="118">
        <f t="shared" si="10"/>
        <v>0.36776424880069564</v>
      </c>
      <c r="N193" s="118">
        <f t="shared" si="10"/>
        <v>0.36776424880069564</v>
      </c>
    </row>
    <row r="194" spans="1:14" x14ac:dyDescent="0.25">
      <c r="A194" s="3">
        <v>178</v>
      </c>
      <c r="B194" s="121">
        <v>0.38031924130177691</v>
      </c>
      <c r="C194" s="121">
        <v>0.38492740435500833</v>
      </c>
      <c r="D194" s="120">
        <f t="shared" si="11"/>
        <v>0.38492740435500833</v>
      </c>
      <c r="E194" s="120">
        <f t="shared" si="12"/>
        <v>0.38492740435500833</v>
      </c>
      <c r="F194" s="118">
        <v>0.3964188058968523</v>
      </c>
      <c r="G194" s="118">
        <f t="shared" si="13"/>
        <v>0.36776424880069564</v>
      </c>
      <c r="H194" s="118">
        <f t="shared" si="10"/>
        <v>0.36776424880069564</v>
      </c>
      <c r="I194" s="118">
        <f t="shared" si="10"/>
        <v>0.36776424880069564</v>
      </c>
      <c r="J194" s="118">
        <f t="shared" si="10"/>
        <v>0.36776424880069564</v>
      </c>
      <c r="K194" s="118">
        <f t="shared" si="10"/>
        <v>0.36776424880069564</v>
      </c>
      <c r="L194" s="118">
        <f t="shared" si="10"/>
        <v>0.36776424880069564</v>
      </c>
      <c r="M194" s="118">
        <f t="shared" si="10"/>
        <v>0.36776424880069564</v>
      </c>
      <c r="N194" s="118">
        <f t="shared" si="10"/>
        <v>0.36776424880069564</v>
      </c>
    </row>
    <row r="195" spans="1:14" x14ac:dyDescent="0.25">
      <c r="A195" s="3">
        <v>179</v>
      </c>
      <c r="B195" s="121">
        <v>0.38031904418620083</v>
      </c>
      <c r="C195" s="121">
        <v>0.38498403788333185</v>
      </c>
      <c r="D195" s="120">
        <f t="shared" si="11"/>
        <v>0.38498403788333185</v>
      </c>
      <c r="E195" s="120">
        <f t="shared" si="12"/>
        <v>0.38498403788333185</v>
      </c>
      <c r="F195" s="118">
        <v>0.3964188058968523</v>
      </c>
      <c r="G195" s="118">
        <f t="shared" si="13"/>
        <v>0.36776424880069564</v>
      </c>
      <c r="H195" s="118">
        <f t="shared" si="10"/>
        <v>0.36776424880069564</v>
      </c>
      <c r="I195" s="118">
        <f t="shared" si="10"/>
        <v>0.36776424880069564</v>
      </c>
      <c r="J195" s="118">
        <f t="shared" si="10"/>
        <v>0.36776424880069564</v>
      </c>
      <c r="K195" s="118">
        <f t="shared" si="10"/>
        <v>0.36776424880069564</v>
      </c>
      <c r="L195" s="118">
        <f t="shared" si="10"/>
        <v>0.36776424880069564</v>
      </c>
      <c r="M195" s="118">
        <f t="shared" si="10"/>
        <v>0.36776424880069564</v>
      </c>
      <c r="N195" s="118">
        <f t="shared" si="10"/>
        <v>0.36776424880069564</v>
      </c>
    </row>
    <row r="196" spans="1:14" x14ac:dyDescent="0.25">
      <c r="A196" s="3">
        <v>180</v>
      </c>
      <c r="B196" s="121">
        <v>0.38007754804180888</v>
      </c>
      <c r="C196" s="121">
        <v>0.38477861033462801</v>
      </c>
      <c r="D196" s="120">
        <f t="shared" si="11"/>
        <v>0.38477861033462801</v>
      </c>
      <c r="E196" s="120">
        <f t="shared" si="12"/>
        <v>0.38477861033462801</v>
      </c>
      <c r="F196" s="118">
        <v>0.3964188058968523</v>
      </c>
      <c r="G196" s="118">
        <f t="shared" si="13"/>
        <v>0.36776424880069564</v>
      </c>
      <c r="H196" s="118">
        <f t="shared" si="10"/>
        <v>0.36776424880069564</v>
      </c>
      <c r="I196" s="118">
        <f t="shared" si="10"/>
        <v>0.36776424880069564</v>
      </c>
      <c r="J196" s="118">
        <f t="shared" si="10"/>
        <v>0.36776424880069564</v>
      </c>
      <c r="K196" s="118">
        <f t="shared" si="10"/>
        <v>0.36776424880069564</v>
      </c>
      <c r="L196" s="118">
        <f t="shared" si="10"/>
        <v>0.36776424880069564</v>
      </c>
      <c r="M196" s="118">
        <f t="shared" si="10"/>
        <v>0.36776424880069564</v>
      </c>
      <c r="N196" s="118">
        <f t="shared" si="10"/>
        <v>0.36776424880069564</v>
      </c>
    </row>
    <row r="197" spans="1:14" x14ac:dyDescent="0.25">
      <c r="A197" s="3">
        <v>181</v>
      </c>
      <c r="B197" s="121">
        <v>0.38006379490257786</v>
      </c>
      <c r="C197" s="121">
        <v>0.38485002257960682</v>
      </c>
      <c r="D197" s="120">
        <f t="shared" si="11"/>
        <v>0.38485002257960682</v>
      </c>
      <c r="E197" s="120">
        <f t="shared" si="12"/>
        <v>0.38485002257960682</v>
      </c>
      <c r="F197" s="118">
        <v>0.3964188058968523</v>
      </c>
      <c r="G197" s="118">
        <f t="shared" si="13"/>
        <v>0.36776424880069564</v>
      </c>
      <c r="H197" s="118">
        <f t="shared" si="10"/>
        <v>0.36776424880069564</v>
      </c>
      <c r="I197" s="118">
        <f t="shared" si="10"/>
        <v>0.36776424880069564</v>
      </c>
      <c r="J197" s="118">
        <f t="shared" si="10"/>
        <v>0.36776424880069564</v>
      </c>
      <c r="K197" s="118">
        <f t="shared" si="10"/>
        <v>0.36776424880069564</v>
      </c>
      <c r="L197" s="118">
        <f t="shared" si="10"/>
        <v>0.36776424880069564</v>
      </c>
      <c r="M197" s="118">
        <f t="shared" si="10"/>
        <v>0.36776424880069564</v>
      </c>
      <c r="N197" s="118">
        <f t="shared" si="10"/>
        <v>0.36776424880069564</v>
      </c>
    </row>
    <row r="198" spans="1:14" x14ac:dyDescent="0.25">
      <c r="A198" s="3">
        <v>182</v>
      </c>
      <c r="B198" s="121">
        <v>0.3964188058968523</v>
      </c>
      <c r="C198" s="121">
        <v>0.38395225743010092</v>
      </c>
      <c r="D198" s="120">
        <f t="shared" si="11"/>
        <v>0.38395225743010092</v>
      </c>
      <c r="E198" s="120">
        <f t="shared" si="12"/>
        <v>0.38395225743010092</v>
      </c>
      <c r="F198" s="118">
        <v>0.3964188058968523</v>
      </c>
      <c r="G198" s="118">
        <f t="shared" si="13"/>
        <v>0.36776424880069564</v>
      </c>
      <c r="H198" s="118">
        <f t="shared" si="10"/>
        <v>0.36776424880069564</v>
      </c>
      <c r="I198" s="118">
        <f t="shared" si="10"/>
        <v>0.36776424880069564</v>
      </c>
      <c r="J198" s="118">
        <f t="shared" si="10"/>
        <v>0.36776424880069564</v>
      </c>
      <c r="K198" s="118">
        <f t="shared" si="10"/>
        <v>0.36776424880069564</v>
      </c>
      <c r="L198" s="118">
        <f t="shared" si="10"/>
        <v>0.36776424880069564</v>
      </c>
      <c r="M198" s="118">
        <f t="shared" si="10"/>
        <v>0.36776424880069564</v>
      </c>
      <c r="N198" s="118">
        <f t="shared" si="10"/>
        <v>0.36776424880069564</v>
      </c>
    </row>
    <row r="199" spans="1:14" x14ac:dyDescent="0.25">
      <c r="A199" s="3">
        <v>183</v>
      </c>
      <c r="B199" s="121">
        <v>0.39572810470897263</v>
      </c>
      <c r="C199" s="121">
        <v>0.38391127476721898</v>
      </c>
      <c r="D199" s="120">
        <f t="shared" si="11"/>
        <v>0.38391127476721898</v>
      </c>
      <c r="E199" s="120">
        <f t="shared" si="12"/>
        <v>0.38391127476721898</v>
      </c>
      <c r="F199" s="118">
        <v>0.3964188058968523</v>
      </c>
      <c r="G199" s="118">
        <f t="shared" si="13"/>
        <v>0.36776424880069564</v>
      </c>
      <c r="H199" s="118">
        <f t="shared" si="10"/>
        <v>0.36776424880069564</v>
      </c>
      <c r="I199" s="118">
        <f t="shared" si="10"/>
        <v>0.36776424880069564</v>
      </c>
      <c r="J199" s="118">
        <f t="shared" si="10"/>
        <v>0.36776424880069564</v>
      </c>
      <c r="K199" s="118">
        <f t="shared" si="10"/>
        <v>0.36776424880069564</v>
      </c>
      <c r="L199" s="118">
        <f t="shared" si="10"/>
        <v>0.36776424880069564</v>
      </c>
      <c r="M199" s="118">
        <f t="shared" si="10"/>
        <v>0.36776424880069564</v>
      </c>
      <c r="N199" s="118">
        <f t="shared" si="10"/>
        <v>0.36776424880069564</v>
      </c>
    </row>
    <row r="200" spans="1:14" x14ac:dyDescent="0.25">
      <c r="A200" s="3">
        <v>184</v>
      </c>
      <c r="B200" s="121">
        <v>0.39572808839561519</v>
      </c>
      <c r="C200" s="121">
        <v>0.38416183336960918</v>
      </c>
      <c r="D200" s="120">
        <f t="shared" si="11"/>
        <v>0.38416183336960918</v>
      </c>
      <c r="E200" s="120">
        <f t="shared" si="12"/>
        <v>0.38416183336960918</v>
      </c>
      <c r="F200" s="118">
        <v>0.3964188058968523</v>
      </c>
      <c r="G200" s="118">
        <f t="shared" si="13"/>
        <v>0.36776424880069564</v>
      </c>
      <c r="H200" s="118">
        <f t="shared" si="10"/>
        <v>0.36776424880069564</v>
      </c>
      <c r="I200" s="118">
        <f t="shared" si="10"/>
        <v>0.36776424880069564</v>
      </c>
      <c r="J200" s="118">
        <f t="shared" si="10"/>
        <v>0.36776424880069564</v>
      </c>
      <c r="K200" s="118">
        <f t="shared" si="10"/>
        <v>0.36776424880069564</v>
      </c>
      <c r="L200" s="118">
        <f t="shared" si="10"/>
        <v>0.36776424880069564</v>
      </c>
      <c r="M200" s="118">
        <f t="shared" si="10"/>
        <v>0.36776424880069564</v>
      </c>
      <c r="N200" s="118">
        <f t="shared" si="10"/>
        <v>0.36776424880069564</v>
      </c>
    </row>
    <row r="201" spans="1:14" x14ac:dyDescent="0.25">
      <c r="A201" s="3">
        <v>185</v>
      </c>
      <c r="B201" s="121">
        <v>0.39572807168999408</v>
      </c>
      <c r="C201" s="121">
        <v>0.38437204386010354</v>
      </c>
      <c r="D201" s="120">
        <f t="shared" si="11"/>
        <v>0.38437204386010354</v>
      </c>
      <c r="E201" s="120">
        <f t="shared" si="12"/>
        <v>0.38437204386010354</v>
      </c>
      <c r="F201" s="118">
        <v>0.3964188058968523</v>
      </c>
      <c r="G201" s="118">
        <f t="shared" si="13"/>
        <v>0.36776424880069564</v>
      </c>
      <c r="H201" s="118">
        <f t="shared" si="10"/>
        <v>0.36776424880069564</v>
      </c>
      <c r="I201" s="118">
        <f t="shared" si="10"/>
        <v>0.36776424880069564</v>
      </c>
      <c r="J201" s="118">
        <f t="shared" si="10"/>
        <v>0.36776424880069564</v>
      </c>
      <c r="K201" s="118">
        <f t="shared" si="10"/>
        <v>0.36776424880069564</v>
      </c>
      <c r="L201" s="118">
        <f t="shared" si="10"/>
        <v>0.36776424880069564</v>
      </c>
      <c r="M201" s="118">
        <f t="shared" si="10"/>
        <v>0.36776424880069564</v>
      </c>
      <c r="N201" s="118">
        <f t="shared" si="10"/>
        <v>0.36776424880069564</v>
      </c>
    </row>
    <row r="202" spans="1:14" x14ac:dyDescent="0.25">
      <c r="A202" s="3">
        <v>186</v>
      </c>
      <c r="B202" s="121">
        <v>0.39541960984794872</v>
      </c>
      <c r="C202" s="121">
        <v>0.38442033099884976</v>
      </c>
      <c r="D202" s="120">
        <f t="shared" si="11"/>
        <v>0.38442033099884976</v>
      </c>
      <c r="E202" s="120">
        <f t="shared" si="12"/>
        <v>0.38442033099884976</v>
      </c>
      <c r="F202" s="118">
        <v>0.39619559403426802</v>
      </c>
      <c r="G202" s="118">
        <f t="shared" si="13"/>
        <v>0.36776424880069564</v>
      </c>
      <c r="H202" s="118">
        <f t="shared" si="13"/>
        <v>0.36776424880069564</v>
      </c>
      <c r="I202" s="118">
        <f t="shared" si="13"/>
        <v>0.36776424880069564</v>
      </c>
      <c r="J202" s="118">
        <f t="shared" si="13"/>
        <v>0.36776424880069564</v>
      </c>
      <c r="K202" s="118">
        <f t="shared" si="13"/>
        <v>0.36776424880069564</v>
      </c>
      <c r="L202" s="118">
        <f t="shared" si="13"/>
        <v>0.36776424880069564</v>
      </c>
      <c r="M202" s="118">
        <f t="shared" si="13"/>
        <v>0.36776424880069564</v>
      </c>
      <c r="N202" s="118">
        <f t="shared" si="13"/>
        <v>0.36776424880069564</v>
      </c>
    </row>
    <row r="203" spans="1:14" x14ac:dyDescent="0.25">
      <c r="A203" s="3">
        <v>187</v>
      </c>
      <c r="B203" s="121">
        <v>0.39457399307866897</v>
      </c>
      <c r="C203" s="121">
        <v>0.38423876504664761</v>
      </c>
      <c r="D203" s="120">
        <f t="shared" si="11"/>
        <v>0.38423876504664761</v>
      </c>
      <c r="E203" s="120">
        <f t="shared" si="12"/>
        <v>0.38423876504664761</v>
      </c>
      <c r="F203" s="118">
        <v>0.39613213917566525</v>
      </c>
      <c r="G203" s="118">
        <f t="shared" si="13"/>
        <v>0.36776424880069564</v>
      </c>
      <c r="H203" s="118">
        <f t="shared" si="13"/>
        <v>0.36776424880069564</v>
      </c>
      <c r="I203" s="118">
        <f t="shared" si="13"/>
        <v>0.36776424880069564</v>
      </c>
      <c r="J203" s="118">
        <f t="shared" si="13"/>
        <v>0.36776424880069564</v>
      </c>
      <c r="K203" s="118">
        <f t="shared" si="13"/>
        <v>0.36776424880069564</v>
      </c>
      <c r="L203" s="118">
        <f t="shared" si="13"/>
        <v>0.36776424880069564</v>
      </c>
      <c r="M203" s="118">
        <f t="shared" si="13"/>
        <v>0.36776424880069564</v>
      </c>
      <c r="N203" s="118">
        <f t="shared" si="13"/>
        <v>0.36776424880069564</v>
      </c>
    </row>
    <row r="204" spans="1:14" x14ac:dyDescent="0.25">
      <c r="A204" s="3">
        <v>188</v>
      </c>
      <c r="B204" s="121">
        <v>0.39407324249177367</v>
      </c>
      <c r="C204" s="121">
        <v>0.38424165999413284</v>
      </c>
      <c r="D204" s="120">
        <f t="shared" si="11"/>
        <v>0.38424165999413284</v>
      </c>
      <c r="E204" s="120">
        <f t="shared" si="12"/>
        <v>0.38424165999413284</v>
      </c>
      <c r="F204" s="118">
        <v>0.39613213917566525</v>
      </c>
      <c r="G204" s="118">
        <f t="shared" si="13"/>
        <v>0.36776424880069564</v>
      </c>
      <c r="H204" s="118">
        <f t="shared" si="13"/>
        <v>0.36776424880069564</v>
      </c>
      <c r="I204" s="118">
        <f t="shared" si="13"/>
        <v>0.36776424880069564</v>
      </c>
      <c r="J204" s="118">
        <f t="shared" si="13"/>
        <v>0.36776424880069564</v>
      </c>
      <c r="K204" s="118">
        <f t="shared" si="13"/>
        <v>0.36776424880069564</v>
      </c>
      <c r="L204" s="118">
        <f t="shared" si="13"/>
        <v>0.36776424880069564</v>
      </c>
      <c r="M204" s="118">
        <f t="shared" si="13"/>
        <v>0.36776424880069564</v>
      </c>
      <c r="N204" s="118">
        <f t="shared" si="13"/>
        <v>0.36776424880069564</v>
      </c>
    </row>
    <row r="205" spans="1:14" x14ac:dyDescent="0.25">
      <c r="A205" s="3">
        <v>189</v>
      </c>
      <c r="B205" s="121">
        <v>0.39401489367479708</v>
      </c>
      <c r="C205" s="121">
        <v>0.3844370685905581</v>
      </c>
      <c r="D205" s="120">
        <f t="shared" si="11"/>
        <v>0.3844370685905581</v>
      </c>
      <c r="E205" s="120">
        <f t="shared" si="12"/>
        <v>0.3844370685905581</v>
      </c>
      <c r="F205" s="118">
        <v>0.39613213917566525</v>
      </c>
      <c r="G205" s="118">
        <f t="shared" si="13"/>
        <v>0.36776424880069564</v>
      </c>
      <c r="H205" s="118">
        <f t="shared" si="13"/>
        <v>0.36776424880069564</v>
      </c>
      <c r="I205" s="118">
        <f t="shared" si="13"/>
        <v>0.36776424880069564</v>
      </c>
      <c r="J205" s="118">
        <f t="shared" si="13"/>
        <v>0.36776424880069564</v>
      </c>
      <c r="K205" s="118">
        <f t="shared" si="13"/>
        <v>0.36776424880069564</v>
      </c>
      <c r="L205" s="118">
        <f t="shared" si="13"/>
        <v>0.36776424880069564</v>
      </c>
      <c r="M205" s="118">
        <f t="shared" si="13"/>
        <v>0.36776424880069564</v>
      </c>
      <c r="N205" s="118">
        <f t="shared" si="13"/>
        <v>0.36776424880069564</v>
      </c>
    </row>
    <row r="206" spans="1:14" x14ac:dyDescent="0.25">
      <c r="A206" s="3">
        <v>190</v>
      </c>
      <c r="B206" s="121">
        <v>0.39386970502516411</v>
      </c>
      <c r="C206" s="121">
        <v>0.38455560778691744</v>
      </c>
      <c r="D206" s="120">
        <f t="shared" si="11"/>
        <v>0.38455560778691744</v>
      </c>
      <c r="E206" s="120">
        <f t="shared" si="12"/>
        <v>0.38455560778691744</v>
      </c>
      <c r="F206" s="118">
        <v>0.39613213917566525</v>
      </c>
      <c r="G206" s="118">
        <f t="shared" si="13"/>
        <v>0.36776424880069564</v>
      </c>
      <c r="H206" s="118">
        <f t="shared" si="13"/>
        <v>0.36776424880069564</v>
      </c>
      <c r="I206" s="118">
        <f t="shared" si="13"/>
        <v>0.36776424880069564</v>
      </c>
      <c r="J206" s="118">
        <f t="shared" si="13"/>
        <v>0.36776424880069564</v>
      </c>
      <c r="K206" s="118">
        <f t="shared" si="13"/>
        <v>0.36776424880069564</v>
      </c>
      <c r="L206" s="118">
        <f t="shared" si="13"/>
        <v>0.36776424880069564</v>
      </c>
      <c r="M206" s="118">
        <f t="shared" si="13"/>
        <v>0.36776424880069564</v>
      </c>
      <c r="N206" s="118">
        <f t="shared" si="13"/>
        <v>0.36776424880069564</v>
      </c>
    </row>
    <row r="207" spans="1:14" x14ac:dyDescent="0.25">
      <c r="A207" s="3">
        <v>191</v>
      </c>
      <c r="B207" s="121">
        <v>0.3938696778020544</v>
      </c>
      <c r="C207" s="121">
        <v>0.38471347447179116</v>
      </c>
      <c r="D207" s="120">
        <f t="shared" si="11"/>
        <v>0.38471347447179116</v>
      </c>
      <c r="E207" s="120">
        <f t="shared" si="12"/>
        <v>0.38471347447179116</v>
      </c>
      <c r="F207" s="118">
        <v>0.39613213917566525</v>
      </c>
      <c r="G207" s="118">
        <f t="shared" si="13"/>
        <v>0.36776424880069564</v>
      </c>
      <c r="H207" s="118">
        <f t="shared" si="13"/>
        <v>0.36776424880069564</v>
      </c>
      <c r="I207" s="118">
        <f t="shared" si="13"/>
        <v>0.36776424880069564</v>
      </c>
      <c r="J207" s="118">
        <f t="shared" si="13"/>
        <v>0.36776424880069564</v>
      </c>
      <c r="K207" s="118">
        <f t="shared" si="13"/>
        <v>0.36776424880069564</v>
      </c>
      <c r="L207" s="118">
        <f t="shared" si="13"/>
        <v>0.36776424880069564</v>
      </c>
      <c r="M207" s="118">
        <f t="shared" si="13"/>
        <v>0.36776424880069564</v>
      </c>
      <c r="N207" s="118">
        <f t="shared" si="13"/>
        <v>0.36776424880069564</v>
      </c>
    </row>
    <row r="208" spans="1:14" x14ac:dyDescent="0.25">
      <c r="A208" s="3">
        <v>192</v>
      </c>
      <c r="B208" s="121">
        <v>0.39386966560126857</v>
      </c>
      <c r="C208" s="121">
        <v>0.38483884444401545</v>
      </c>
      <c r="D208" s="120">
        <f t="shared" si="11"/>
        <v>0.38483884444401545</v>
      </c>
      <c r="E208" s="120">
        <f t="shared" si="12"/>
        <v>0.38483884444401545</v>
      </c>
      <c r="F208" s="118">
        <v>0.39559845909813895</v>
      </c>
      <c r="G208" s="118">
        <f t="shared" si="13"/>
        <v>0.36776424880069564</v>
      </c>
      <c r="H208" s="118">
        <f t="shared" si="13"/>
        <v>0.36776424880069564</v>
      </c>
      <c r="I208" s="118">
        <f t="shared" si="13"/>
        <v>0.36776424880069564</v>
      </c>
      <c r="J208" s="118">
        <f t="shared" si="13"/>
        <v>0.36776424880069564</v>
      </c>
      <c r="K208" s="118">
        <f t="shared" si="13"/>
        <v>0.36776424880069564</v>
      </c>
      <c r="L208" s="118">
        <f t="shared" si="13"/>
        <v>0.36776424880069564</v>
      </c>
      <c r="M208" s="118">
        <f t="shared" si="13"/>
        <v>0.36776424880069564</v>
      </c>
      <c r="N208" s="118">
        <f t="shared" si="13"/>
        <v>0.36776424880069564</v>
      </c>
    </row>
    <row r="209" spans="1:14" x14ac:dyDescent="0.25">
      <c r="A209" s="3">
        <v>193</v>
      </c>
      <c r="B209" s="121">
        <v>0.3964188058968523</v>
      </c>
      <c r="C209" s="121">
        <v>0.38493863093158381</v>
      </c>
      <c r="D209" s="120">
        <f t="shared" si="11"/>
        <v>0.38493863093158381</v>
      </c>
      <c r="E209" s="120">
        <f t="shared" si="12"/>
        <v>0.38493863093158381</v>
      </c>
      <c r="F209" s="118">
        <v>0.39513590883576438</v>
      </c>
      <c r="G209" s="118">
        <f t="shared" si="13"/>
        <v>0.36776424880069564</v>
      </c>
      <c r="H209" s="118">
        <f t="shared" si="13"/>
        <v>0.36776424880069564</v>
      </c>
      <c r="I209" s="118">
        <f t="shared" si="13"/>
        <v>0.36776424880069564</v>
      </c>
      <c r="J209" s="118">
        <f t="shared" si="13"/>
        <v>0.36776424880069564</v>
      </c>
      <c r="K209" s="118">
        <f t="shared" si="13"/>
        <v>0.36776424880069564</v>
      </c>
      <c r="L209" s="118">
        <f t="shared" si="13"/>
        <v>0.36776424880069564</v>
      </c>
      <c r="M209" s="118">
        <f t="shared" si="13"/>
        <v>0.36776424880069564</v>
      </c>
      <c r="N209" s="118">
        <f t="shared" si="13"/>
        <v>0.36776424880069564</v>
      </c>
    </row>
    <row r="210" spans="1:14" x14ac:dyDescent="0.25">
      <c r="A210" s="3">
        <v>194</v>
      </c>
      <c r="B210" s="121">
        <v>0.39603847772710782</v>
      </c>
      <c r="C210" s="121">
        <v>0.38486941996311669</v>
      </c>
      <c r="D210" s="120">
        <f t="shared" ref="D210:D273" si="14">C210</f>
        <v>0.38486941996311669</v>
      </c>
      <c r="E210" s="120">
        <f t="shared" ref="E210:E273" si="15">C210</f>
        <v>0.38486941996311669</v>
      </c>
      <c r="F210" s="118">
        <v>0.39507481904901742</v>
      </c>
      <c r="G210" s="118">
        <f t="shared" ref="G210:N273" si="16">MIN($B$17:$F$382)</f>
        <v>0.36776424880069564</v>
      </c>
      <c r="H210" s="118">
        <f t="shared" si="16"/>
        <v>0.36776424880069564</v>
      </c>
      <c r="I210" s="118">
        <f t="shared" si="16"/>
        <v>0.36776424880069564</v>
      </c>
      <c r="J210" s="118">
        <f t="shared" si="16"/>
        <v>0.36776424880069564</v>
      </c>
      <c r="K210" s="118">
        <f t="shared" si="16"/>
        <v>0.36776424880069564</v>
      </c>
      <c r="L210" s="118">
        <f t="shared" si="16"/>
        <v>0.36776424880069564</v>
      </c>
      <c r="M210" s="118">
        <f t="shared" si="16"/>
        <v>0.36776424880069564</v>
      </c>
      <c r="N210" s="118">
        <f t="shared" si="16"/>
        <v>0.36776424880069564</v>
      </c>
    </row>
    <row r="211" spans="1:14" x14ac:dyDescent="0.25">
      <c r="A211" s="3">
        <v>195</v>
      </c>
      <c r="B211" s="121">
        <v>0.39578773472182677</v>
      </c>
      <c r="C211" s="121">
        <v>0.38486950508077028</v>
      </c>
      <c r="D211" s="120">
        <f t="shared" si="14"/>
        <v>0.38486950508077028</v>
      </c>
      <c r="E211" s="120">
        <f t="shared" si="15"/>
        <v>0.38486950508077028</v>
      </c>
      <c r="F211" s="118">
        <v>0.39447137011614836</v>
      </c>
      <c r="G211" s="118">
        <f t="shared" si="16"/>
        <v>0.36776424880069564</v>
      </c>
      <c r="H211" s="118">
        <f t="shared" si="16"/>
        <v>0.36776424880069564</v>
      </c>
      <c r="I211" s="118">
        <f t="shared" si="16"/>
        <v>0.36776424880069564</v>
      </c>
      <c r="J211" s="118">
        <f t="shared" si="16"/>
        <v>0.36776424880069564</v>
      </c>
      <c r="K211" s="118">
        <f t="shared" si="16"/>
        <v>0.36776424880069564</v>
      </c>
      <c r="L211" s="118">
        <f t="shared" si="16"/>
        <v>0.36776424880069564</v>
      </c>
      <c r="M211" s="118">
        <f t="shared" si="16"/>
        <v>0.36776424880069564</v>
      </c>
      <c r="N211" s="118">
        <f t="shared" si="16"/>
        <v>0.36776424880069564</v>
      </c>
    </row>
    <row r="212" spans="1:14" x14ac:dyDescent="0.25">
      <c r="A212" s="3">
        <v>196</v>
      </c>
      <c r="B212" s="121">
        <v>0.39483697212928404</v>
      </c>
      <c r="C212" s="121">
        <v>0.38460028788114431</v>
      </c>
      <c r="D212" s="120">
        <f t="shared" si="14"/>
        <v>0.38460028788114431</v>
      </c>
      <c r="E212" s="120">
        <f t="shared" si="15"/>
        <v>0.38460028788114431</v>
      </c>
      <c r="F212" s="118">
        <v>0.39447137011614836</v>
      </c>
      <c r="G212" s="118">
        <f t="shared" si="16"/>
        <v>0.36776424880069564</v>
      </c>
      <c r="H212" s="118">
        <f t="shared" si="16"/>
        <v>0.36776424880069564</v>
      </c>
      <c r="I212" s="118">
        <f t="shared" si="16"/>
        <v>0.36776424880069564</v>
      </c>
      <c r="J212" s="118">
        <f t="shared" si="16"/>
        <v>0.36776424880069564</v>
      </c>
      <c r="K212" s="118">
        <f t="shared" si="16"/>
        <v>0.36776424880069564</v>
      </c>
      <c r="L212" s="118">
        <f t="shared" si="16"/>
        <v>0.36776424880069564</v>
      </c>
      <c r="M212" s="118">
        <f t="shared" si="16"/>
        <v>0.36776424880069564</v>
      </c>
      <c r="N212" s="118">
        <f t="shared" si="16"/>
        <v>0.36776424880069564</v>
      </c>
    </row>
    <row r="213" spans="1:14" x14ac:dyDescent="0.25">
      <c r="A213" s="3">
        <v>197</v>
      </c>
      <c r="B213" s="121">
        <v>0.39397678308905598</v>
      </c>
      <c r="C213" s="121">
        <v>0.38443399274194101</v>
      </c>
      <c r="D213" s="120">
        <f t="shared" si="14"/>
        <v>0.38443399274194101</v>
      </c>
      <c r="E213" s="120">
        <f t="shared" si="15"/>
        <v>0.38443399274194101</v>
      </c>
      <c r="F213" s="118">
        <v>0.39447137011614836</v>
      </c>
      <c r="G213" s="118">
        <f t="shared" si="16"/>
        <v>0.36776424880069564</v>
      </c>
      <c r="H213" s="118">
        <f t="shared" si="16"/>
        <v>0.36776424880069564</v>
      </c>
      <c r="I213" s="118">
        <f t="shared" si="16"/>
        <v>0.36776424880069564</v>
      </c>
      <c r="J213" s="118">
        <f t="shared" si="16"/>
        <v>0.36776424880069564</v>
      </c>
      <c r="K213" s="118">
        <f t="shared" si="16"/>
        <v>0.36776424880069564</v>
      </c>
      <c r="L213" s="118">
        <f t="shared" si="16"/>
        <v>0.36776424880069564</v>
      </c>
      <c r="M213" s="118">
        <f t="shared" si="16"/>
        <v>0.36776424880069564</v>
      </c>
      <c r="N213" s="118">
        <f t="shared" si="16"/>
        <v>0.36776424880069564</v>
      </c>
    </row>
    <row r="214" spans="1:14" x14ac:dyDescent="0.25">
      <c r="A214" s="3">
        <v>198</v>
      </c>
      <c r="B214" s="121">
        <v>0.39259894717191851</v>
      </c>
      <c r="C214" s="121">
        <v>0.38410668240411067</v>
      </c>
      <c r="D214" s="120">
        <f t="shared" si="14"/>
        <v>0.38410668240411067</v>
      </c>
      <c r="E214" s="120">
        <f t="shared" si="15"/>
        <v>0.38410668240411067</v>
      </c>
      <c r="F214" s="118">
        <v>0.39435228989480892</v>
      </c>
      <c r="G214" s="118">
        <f t="shared" si="16"/>
        <v>0.36776424880069564</v>
      </c>
      <c r="H214" s="118">
        <f t="shared" si="16"/>
        <v>0.36776424880069564</v>
      </c>
      <c r="I214" s="118">
        <f t="shared" si="16"/>
        <v>0.36776424880069564</v>
      </c>
      <c r="J214" s="118">
        <f t="shared" si="16"/>
        <v>0.36776424880069564</v>
      </c>
      <c r="K214" s="118">
        <f t="shared" si="16"/>
        <v>0.36776424880069564</v>
      </c>
      <c r="L214" s="118">
        <f t="shared" si="16"/>
        <v>0.36776424880069564</v>
      </c>
      <c r="M214" s="118">
        <f t="shared" si="16"/>
        <v>0.36776424880069564</v>
      </c>
      <c r="N214" s="118">
        <f t="shared" si="16"/>
        <v>0.36776424880069564</v>
      </c>
    </row>
    <row r="215" spans="1:14" x14ac:dyDescent="0.25">
      <c r="A215" s="3">
        <v>199</v>
      </c>
      <c r="B215" s="121">
        <v>0.39016917863513284</v>
      </c>
      <c r="C215" s="121">
        <v>0.38343299448929502</v>
      </c>
      <c r="D215" s="120">
        <f t="shared" si="14"/>
        <v>0.38343299448929502</v>
      </c>
      <c r="E215" s="120">
        <f t="shared" si="15"/>
        <v>0.38343299448929502</v>
      </c>
      <c r="F215" s="118">
        <v>0.39432260289279281</v>
      </c>
      <c r="G215" s="118">
        <f t="shared" si="16"/>
        <v>0.36776424880069564</v>
      </c>
      <c r="H215" s="118">
        <f t="shared" si="16"/>
        <v>0.36776424880069564</v>
      </c>
      <c r="I215" s="118">
        <f t="shared" si="16"/>
        <v>0.36776424880069564</v>
      </c>
      <c r="J215" s="118">
        <f t="shared" si="16"/>
        <v>0.36776424880069564</v>
      </c>
      <c r="K215" s="118">
        <f t="shared" si="16"/>
        <v>0.36776424880069564</v>
      </c>
      <c r="L215" s="118">
        <f t="shared" si="16"/>
        <v>0.36776424880069564</v>
      </c>
      <c r="M215" s="118">
        <f t="shared" si="16"/>
        <v>0.36776424880069564</v>
      </c>
      <c r="N215" s="118">
        <f t="shared" si="16"/>
        <v>0.36776424880069564</v>
      </c>
    </row>
    <row r="216" spans="1:14" x14ac:dyDescent="0.25">
      <c r="A216" s="3">
        <v>200</v>
      </c>
      <c r="B216" s="121">
        <v>0.38992109574229222</v>
      </c>
      <c r="C216" s="121">
        <v>0.38381223937890641</v>
      </c>
      <c r="D216" s="120">
        <f t="shared" si="14"/>
        <v>0.38381223937890641</v>
      </c>
      <c r="E216" s="120">
        <f t="shared" si="15"/>
        <v>0.38381223937890641</v>
      </c>
      <c r="F216" s="118">
        <v>0.39429294903793805</v>
      </c>
      <c r="G216" s="118">
        <f t="shared" si="16"/>
        <v>0.36776424880069564</v>
      </c>
      <c r="H216" s="118">
        <f t="shared" si="16"/>
        <v>0.36776424880069564</v>
      </c>
      <c r="I216" s="118">
        <f t="shared" si="16"/>
        <v>0.36776424880069564</v>
      </c>
      <c r="J216" s="118">
        <f t="shared" si="16"/>
        <v>0.36776424880069564</v>
      </c>
      <c r="K216" s="118">
        <f t="shared" si="16"/>
        <v>0.36776424880069564</v>
      </c>
      <c r="L216" s="118">
        <f t="shared" si="16"/>
        <v>0.36776424880069564</v>
      </c>
      <c r="M216" s="118">
        <f t="shared" si="16"/>
        <v>0.36776424880069564</v>
      </c>
      <c r="N216" s="118">
        <f t="shared" si="16"/>
        <v>0.36776424880069564</v>
      </c>
    </row>
    <row r="217" spans="1:14" x14ac:dyDescent="0.25">
      <c r="A217" s="3">
        <v>201</v>
      </c>
      <c r="B217" s="121">
        <v>0.38992097575674067</v>
      </c>
      <c r="C217" s="121">
        <v>0.38420180707046181</v>
      </c>
      <c r="D217" s="120">
        <f t="shared" si="14"/>
        <v>0.38420180707046181</v>
      </c>
      <c r="E217" s="120">
        <f t="shared" si="15"/>
        <v>0.38420180707046181</v>
      </c>
      <c r="F217" s="118">
        <v>0.3941157199294939</v>
      </c>
      <c r="G217" s="118">
        <f t="shared" si="16"/>
        <v>0.36776424880069564</v>
      </c>
      <c r="H217" s="118">
        <f t="shared" si="16"/>
        <v>0.36776424880069564</v>
      </c>
      <c r="I217" s="118">
        <f t="shared" si="16"/>
        <v>0.36776424880069564</v>
      </c>
      <c r="J217" s="118">
        <f t="shared" si="16"/>
        <v>0.36776424880069564</v>
      </c>
      <c r="K217" s="118">
        <f t="shared" si="16"/>
        <v>0.36776424880069564</v>
      </c>
      <c r="L217" s="118">
        <f t="shared" si="16"/>
        <v>0.36776424880069564</v>
      </c>
      <c r="M217" s="118">
        <f t="shared" si="16"/>
        <v>0.36776424880069564</v>
      </c>
      <c r="N217" s="118">
        <f t="shared" si="16"/>
        <v>0.36776424880069564</v>
      </c>
    </row>
    <row r="218" spans="1:14" x14ac:dyDescent="0.25">
      <c r="A218" s="3">
        <v>202</v>
      </c>
      <c r="B218" s="121">
        <v>0.38992087686098298</v>
      </c>
      <c r="C218" s="121">
        <v>0.38449196595513302</v>
      </c>
      <c r="D218" s="120">
        <f t="shared" si="14"/>
        <v>0.38449196595513302</v>
      </c>
      <c r="E218" s="120">
        <f t="shared" si="15"/>
        <v>0.38449196595513302</v>
      </c>
      <c r="F218" s="118">
        <v>0.3940569070643018</v>
      </c>
      <c r="G218" s="118">
        <f t="shared" si="16"/>
        <v>0.36776424880069564</v>
      </c>
      <c r="H218" s="118">
        <f t="shared" si="16"/>
        <v>0.36776424880069564</v>
      </c>
      <c r="I218" s="118">
        <f t="shared" si="16"/>
        <v>0.36776424880069564</v>
      </c>
      <c r="J218" s="118">
        <f t="shared" si="16"/>
        <v>0.36776424880069564</v>
      </c>
      <c r="K218" s="118">
        <f t="shared" si="16"/>
        <v>0.36776424880069564</v>
      </c>
      <c r="L218" s="118">
        <f t="shared" si="16"/>
        <v>0.36776424880069564</v>
      </c>
      <c r="M218" s="118">
        <f t="shared" si="16"/>
        <v>0.36776424880069564</v>
      </c>
      <c r="N218" s="118">
        <f t="shared" si="16"/>
        <v>0.36776424880069564</v>
      </c>
    </row>
    <row r="219" spans="1:14" x14ac:dyDescent="0.25">
      <c r="A219" s="3">
        <v>203</v>
      </c>
      <c r="B219" s="121">
        <v>0.38992081177905336</v>
      </c>
      <c r="C219" s="121">
        <v>0.38470713478806168</v>
      </c>
      <c r="D219" s="120">
        <f t="shared" si="14"/>
        <v>0.38470713478806168</v>
      </c>
      <c r="E219" s="120">
        <f t="shared" si="15"/>
        <v>0.38470713478806168</v>
      </c>
      <c r="F219" s="118">
        <v>0.39391044853294932</v>
      </c>
      <c r="G219" s="118">
        <f t="shared" si="16"/>
        <v>0.36776424880069564</v>
      </c>
      <c r="H219" s="118">
        <f t="shared" si="16"/>
        <v>0.36776424880069564</v>
      </c>
      <c r="I219" s="118">
        <f t="shared" si="16"/>
        <v>0.36776424880069564</v>
      </c>
      <c r="J219" s="118">
        <f t="shared" si="16"/>
        <v>0.36776424880069564</v>
      </c>
      <c r="K219" s="118">
        <f t="shared" si="16"/>
        <v>0.36776424880069564</v>
      </c>
      <c r="L219" s="118">
        <f t="shared" si="16"/>
        <v>0.36776424880069564</v>
      </c>
      <c r="M219" s="118">
        <f t="shared" si="16"/>
        <v>0.36776424880069564</v>
      </c>
      <c r="N219" s="118">
        <f t="shared" si="16"/>
        <v>0.36776424880069564</v>
      </c>
    </row>
    <row r="220" spans="1:14" x14ac:dyDescent="0.25">
      <c r="A220" s="3">
        <v>204</v>
      </c>
      <c r="B220" s="121">
        <v>0.38992080426775844</v>
      </c>
      <c r="C220" s="121">
        <v>0.38486619546170892</v>
      </c>
      <c r="D220" s="120">
        <f t="shared" si="14"/>
        <v>0.38486619546170892</v>
      </c>
      <c r="E220" s="120">
        <f t="shared" si="15"/>
        <v>0.38486619546170892</v>
      </c>
      <c r="F220" s="118">
        <v>0.39317640625159017</v>
      </c>
      <c r="G220" s="118">
        <f t="shared" si="16"/>
        <v>0.36776424880069564</v>
      </c>
      <c r="H220" s="118">
        <f t="shared" si="16"/>
        <v>0.36776424880069564</v>
      </c>
      <c r="I220" s="118">
        <f t="shared" si="16"/>
        <v>0.36776424880069564</v>
      </c>
      <c r="J220" s="118">
        <f t="shared" si="16"/>
        <v>0.36776424880069564</v>
      </c>
      <c r="K220" s="118">
        <f t="shared" si="16"/>
        <v>0.36776424880069564</v>
      </c>
      <c r="L220" s="118">
        <f t="shared" si="16"/>
        <v>0.36776424880069564</v>
      </c>
      <c r="M220" s="118">
        <f t="shared" si="16"/>
        <v>0.36776424880069564</v>
      </c>
      <c r="N220" s="118">
        <f t="shared" si="16"/>
        <v>0.36776424880069564</v>
      </c>
    </row>
    <row r="221" spans="1:14" x14ac:dyDescent="0.25">
      <c r="A221" s="3">
        <v>205</v>
      </c>
      <c r="B221" s="121">
        <v>0.38992080426775844</v>
      </c>
      <c r="C221" s="121">
        <v>0.38498266538031728</v>
      </c>
      <c r="D221" s="120">
        <f t="shared" si="14"/>
        <v>0.38498266538031728</v>
      </c>
      <c r="E221" s="120">
        <f t="shared" si="15"/>
        <v>0.38498266538031728</v>
      </c>
      <c r="F221" s="118">
        <v>0.39297969900552288</v>
      </c>
      <c r="G221" s="118">
        <f t="shared" si="16"/>
        <v>0.36776424880069564</v>
      </c>
      <c r="H221" s="118">
        <f t="shared" si="16"/>
        <v>0.36776424880069564</v>
      </c>
      <c r="I221" s="118">
        <f t="shared" si="16"/>
        <v>0.36776424880069564</v>
      </c>
      <c r="J221" s="118">
        <f t="shared" si="16"/>
        <v>0.36776424880069564</v>
      </c>
      <c r="K221" s="118">
        <f t="shared" si="16"/>
        <v>0.36776424880069564</v>
      </c>
      <c r="L221" s="118">
        <f t="shared" si="16"/>
        <v>0.36776424880069564</v>
      </c>
      <c r="M221" s="118">
        <f t="shared" si="16"/>
        <v>0.36776424880069564</v>
      </c>
      <c r="N221" s="118">
        <f t="shared" si="16"/>
        <v>0.36776424880069564</v>
      </c>
    </row>
    <row r="222" spans="1:14" x14ac:dyDescent="0.25">
      <c r="A222" s="3">
        <v>206</v>
      </c>
      <c r="B222" s="121">
        <v>0.38972437909816415</v>
      </c>
      <c r="C222" s="121">
        <v>0.38497792572846362</v>
      </c>
      <c r="D222" s="120">
        <f t="shared" si="14"/>
        <v>0.38497792572846362</v>
      </c>
      <c r="E222" s="120">
        <f t="shared" si="15"/>
        <v>0.38497792572846362</v>
      </c>
      <c r="F222" s="118">
        <v>0.39261840358910016</v>
      </c>
      <c r="G222" s="118">
        <f t="shared" si="16"/>
        <v>0.36776424880069564</v>
      </c>
      <c r="H222" s="118">
        <f t="shared" si="16"/>
        <v>0.36776424880069564</v>
      </c>
      <c r="I222" s="118">
        <f t="shared" si="16"/>
        <v>0.36776424880069564</v>
      </c>
      <c r="J222" s="118">
        <f t="shared" si="16"/>
        <v>0.36776424880069564</v>
      </c>
      <c r="K222" s="118">
        <f t="shared" si="16"/>
        <v>0.36776424880069564</v>
      </c>
      <c r="L222" s="118">
        <f t="shared" si="16"/>
        <v>0.36776424880069564</v>
      </c>
      <c r="M222" s="118">
        <f t="shared" si="16"/>
        <v>0.36776424880069564</v>
      </c>
      <c r="N222" s="118">
        <f t="shared" si="16"/>
        <v>0.36776424880069564</v>
      </c>
    </row>
    <row r="223" spans="1:14" x14ac:dyDescent="0.25">
      <c r="A223" s="3">
        <v>207</v>
      </c>
      <c r="B223" s="121">
        <v>0.38967554303897906</v>
      </c>
      <c r="C223" s="121">
        <v>0.38504084842208441</v>
      </c>
      <c r="D223" s="120">
        <f t="shared" si="14"/>
        <v>0.38504084842208441</v>
      </c>
      <c r="E223" s="120">
        <f t="shared" si="15"/>
        <v>0.38504084842208441</v>
      </c>
      <c r="F223" s="118">
        <v>0.39204549685362977</v>
      </c>
      <c r="G223" s="118">
        <f t="shared" si="16"/>
        <v>0.36776424880069564</v>
      </c>
      <c r="H223" s="118">
        <f t="shared" si="16"/>
        <v>0.36776424880069564</v>
      </c>
      <c r="I223" s="118">
        <f t="shared" si="16"/>
        <v>0.36776424880069564</v>
      </c>
      <c r="J223" s="118">
        <f t="shared" si="16"/>
        <v>0.36776424880069564</v>
      </c>
      <c r="K223" s="118">
        <f t="shared" si="16"/>
        <v>0.36776424880069564</v>
      </c>
      <c r="L223" s="118">
        <f t="shared" si="16"/>
        <v>0.36776424880069564</v>
      </c>
      <c r="M223" s="118">
        <f t="shared" si="16"/>
        <v>0.36776424880069564</v>
      </c>
      <c r="N223" s="118">
        <f t="shared" si="16"/>
        <v>0.36776424880069564</v>
      </c>
    </row>
    <row r="224" spans="1:14" x14ac:dyDescent="0.25">
      <c r="A224" s="3">
        <v>208</v>
      </c>
      <c r="B224" s="121">
        <v>0.38940890504442854</v>
      </c>
      <c r="C224" s="121">
        <v>0.38498742015493598</v>
      </c>
      <c r="D224" s="120">
        <f t="shared" si="14"/>
        <v>0.38498742015493598</v>
      </c>
      <c r="E224" s="120">
        <f t="shared" si="15"/>
        <v>0.38498742015493598</v>
      </c>
      <c r="F224" s="118">
        <v>0.39204618374961636</v>
      </c>
      <c r="G224" s="118">
        <f t="shared" si="16"/>
        <v>0.36776424880069564</v>
      </c>
      <c r="H224" s="118">
        <f t="shared" si="16"/>
        <v>0.36776424880069564</v>
      </c>
      <c r="I224" s="118">
        <f t="shared" si="16"/>
        <v>0.36776424880069564</v>
      </c>
      <c r="J224" s="118">
        <f t="shared" si="16"/>
        <v>0.36776424880069564</v>
      </c>
      <c r="K224" s="118">
        <f t="shared" si="16"/>
        <v>0.36776424880069564</v>
      </c>
      <c r="L224" s="118">
        <f t="shared" si="16"/>
        <v>0.36776424880069564</v>
      </c>
      <c r="M224" s="118">
        <f t="shared" si="16"/>
        <v>0.36776424880069564</v>
      </c>
      <c r="N224" s="118">
        <f t="shared" si="16"/>
        <v>0.36776424880069564</v>
      </c>
    </row>
    <row r="225" spans="1:14" x14ac:dyDescent="0.25">
      <c r="A225" s="3">
        <v>209</v>
      </c>
      <c r="B225" s="121">
        <v>0.38928877503350107</v>
      </c>
      <c r="C225" s="121">
        <v>0.38501589711475842</v>
      </c>
      <c r="D225" s="120">
        <f t="shared" si="14"/>
        <v>0.38501589711475842</v>
      </c>
      <c r="E225" s="120">
        <f t="shared" si="15"/>
        <v>0.38501589711475842</v>
      </c>
      <c r="F225" s="118">
        <v>0.39204721713813645</v>
      </c>
      <c r="G225" s="118">
        <f t="shared" si="16"/>
        <v>0.36776424880069564</v>
      </c>
      <c r="H225" s="118">
        <f t="shared" si="16"/>
        <v>0.36776424880069564</v>
      </c>
      <c r="I225" s="118">
        <f t="shared" si="16"/>
        <v>0.36776424880069564</v>
      </c>
      <c r="J225" s="118">
        <f t="shared" si="16"/>
        <v>0.36776424880069564</v>
      </c>
      <c r="K225" s="118">
        <f t="shared" si="16"/>
        <v>0.36776424880069564</v>
      </c>
      <c r="L225" s="118">
        <f t="shared" si="16"/>
        <v>0.36776424880069564</v>
      </c>
      <c r="M225" s="118">
        <f t="shared" si="16"/>
        <v>0.36776424880069564</v>
      </c>
      <c r="N225" s="118">
        <f t="shared" si="16"/>
        <v>0.36776424880069564</v>
      </c>
    </row>
    <row r="226" spans="1:14" x14ac:dyDescent="0.25">
      <c r="A226" s="3">
        <v>210</v>
      </c>
      <c r="B226" s="121">
        <v>0.38916930925433008</v>
      </c>
      <c r="C226" s="121">
        <v>0.38503665215445815</v>
      </c>
      <c r="D226" s="120">
        <f t="shared" si="14"/>
        <v>0.38503665215445815</v>
      </c>
      <c r="E226" s="120">
        <f t="shared" si="15"/>
        <v>0.38503665215445815</v>
      </c>
      <c r="F226" s="118">
        <v>0.39204870277900589</v>
      </c>
      <c r="G226" s="118">
        <f t="shared" si="16"/>
        <v>0.36776424880069564</v>
      </c>
      <c r="H226" s="118">
        <f t="shared" si="16"/>
        <v>0.36776424880069564</v>
      </c>
      <c r="I226" s="118">
        <f t="shared" si="16"/>
        <v>0.36776424880069564</v>
      </c>
      <c r="J226" s="118">
        <f t="shared" si="16"/>
        <v>0.36776424880069564</v>
      </c>
      <c r="K226" s="118">
        <f t="shared" si="16"/>
        <v>0.36776424880069564</v>
      </c>
      <c r="L226" s="118">
        <f t="shared" si="16"/>
        <v>0.36776424880069564</v>
      </c>
      <c r="M226" s="118">
        <f t="shared" si="16"/>
        <v>0.36776424880069564</v>
      </c>
      <c r="N226" s="118">
        <f t="shared" si="16"/>
        <v>0.36776424880069564</v>
      </c>
    </row>
    <row r="227" spans="1:14" x14ac:dyDescent="0.25">
      <c r="A227" s="3">
        <v>211</v>
      </c>
      <c r="B227" s="121">
        <v>0.38905050645463779</v>
      </c>
      <c r="C227" s="121">
        <v>0.38505195545352261</v>
      </c>
      <c r="D227" s="120">
        <f t="shared" si="14"/>
        <v>0.38505195545352261</v>
      </c>
      <c r="E227" s="120">
        <f t="shared" si="15"/>
        <v>0.38505195545352261</v>
      </c>
      <c r="F227" s="118">
        <v>0.39205133066346731</v>
      </c>
      <c r="G227" s="118">
        <f t="shared" si="16"/>
        <v>0.36776424880069564</v>
      </c>
      <c r="H227" s="118">
        <f t="shared" si="16"/>
        <v>0.36776424880069564</v>
      </c>
      <c r="I227" s="118">
        <f t="shared" si="16"/>
        <v>0.36776424880069564</v>
      </c>
      <c r="J227" s="118">
        <f t="shared" si="16"/>
        <v>0.36776424880069564</v>
      </c>
      <c r="K227" s="118">
        <f t="shared" si="16"/>
        <v>0.36776424880069564</v>
      </c>
      <c r="L227" s="118">
        <f t="shared" si="16"/>
        <v>0.36776424880069564</v>
      </c>
      <c r="M227" s="118">
        <f t="shared" si="16"/>
        <v>0.36776424880069564</v>
      </c>
      <c r="N227" s="118">
        <f t="shared" si="16"/>
        <v>0.36776424880069564</v>
      </c>
    </row>
    <row r="228" spans="1:14" x14ac:dyDescent="0.25">
      <c r="A228" s="3">
        <v>212</v>
      </c>
      <c r="B228" s="121">
        <v>0.38905048528746172</v>
      </c>
      <c r="C228" s="121">
        <v>0.38511785307813368</v>
      </c>
      <c r="D228" s="120">
        <f t="shared" si="14"/>
        <v>0.38511785307813368</v>
      </c>
      <c r="E228" s="120">
        <f t="shared" si="15"/>
        <v>0.38511785307813368</v>
      </c>
      <c r="F228" s="118">
        <v>0.39133734900713996</v>
      </c>
      <c r="G228" s="118">
        <f t="shared" si="16"/>
        <v>0.36776424880069564</v>
      </c>
      <c r="H228" s="118">
        <f t="shared" si="16"/>
        <v>0.36776424880069564</v>
      </c>
      <c r="I228" s="118">
        <f t="shared" si="16"/>
        <v>0.36776424880069564</v>
      </c>
      <c r="J228" s="118">
        <f t="shared" si="16"/>
        <v>0.36776424880069564</v>
      </c>
      <c r="K228" s="118">
        <f t="shared" si="16"/>
        <v>0.36776424880069564</v>
      </c>
      <c r="L228" s="118">
        <f t="shared" si="16"/>
        <v>0.36776424880069564</v>
      </c>
      <c r="M228" s="118">
        <f t="shared" si="16"/>
        <v>0.36776424880069564</v>
      </c>
      <c r="N228" s="118">
        <f t="shared" si="16"/>
        <v>0.36776424880069564</v>
      </c>
    </row>
    <row r="229" spans="1:14" x14ac:dyDescent="0.25">
      <c r="A229" s="3">
        <v>213</v>
      </c>
      <c r="B229" s="121">
        <v>0.38630708827656207</v>
      </c>
      <c r="C229" s="121">
        <v>0.38391496149791882</v>
      </c>
      <c r="D229" s="120">
        <f t="shared" si="14"/>
        <v>0.38391496149791882</v>
      </c>
      <c r="E229" s="120">
        <f t="shared" si="15"/>
        <v>0.38391496149791882</v>
      </c>
      <c r="F229" s="118">
        <v>0.39128782363467629</v>
      </c>
      <c r="G229" s="118">
        <f t="shared" si="16"/>
        <v>0.36776424880069564</v>
      </c>
      <c r="H229" s="118">
        <f t="shared" si="16"/>
        <v>0.36776424880069564</v>
      </c>
      <c r="I229" s="118">
        <f t="shared" si="16"/>
        <v>0.36776424880069564</v>
      </c>
      <c r="J229" s="118">
        <f t="shared" si="16"/>
        <v>0.36776424880069564</v>
      </c>
      <c r="K229" s="118">
        <f t="shared" si="16"/>
        <v>0.36776424880069564</v>
      </c>
      <c r="L229" s="118">
        <f t="shared" si="16"/>
        <v>0.36776424880069564</v>
      </c>
      <c r="M229" s="118">
        <f t="shared" si="16"/>
        <v>0.36776424880069564</v>
      </c>
      <c r="N229" s="118">
        <f t="shared" si="16"/>
        <v>0.36776424880069564</v>
      </c>
    </row>
    <row r="230" spans="1:14" x14ac:dyDescent="0.25">
      <c r="A230" s="3">
        <v>214</v>
      </c>
      <c r="B230" s="121">
        <v>0.38593924070151092</v>
      </c>
      <c r="C230" s="121">
        <v>0.38415654430152474</v>
      </c>
      <c r="D230" s="120">
        <f t="shared" si="14"/>
        <v>0.38415654430152474</v>
      </c>
      <c r="E230" s="120">
        <f t="shared" si="15"/>
        <v>0.38415654430152474</v>
      </c>
      <c r="F230" s="118">
        <v>0.39129040014696631</v>
      </c>
      <c r="G230" s="118">
        <f t="shared" si="16"/>
        <v>0.36776424880069564</v>
      </c>
      <c r="H230" s="118">
        <f t="shared" si="16"/>
        <v>0.36776424880069564</v>
      </c>
      <c r="I230" s="118">
        <f t="shared" si="16"/>
        <v>0.36776424880069564</v>
      </c>
      <c r="J230" s="118">
        <f t="shared" si="16"/>
        <v>0.36776424880069564</v>
      </c>
      <c r="K230" s="118">
        <f t="shared" si="16"/>
        <v>0.36776424880069564</v>
      </c>
      <c r="L230" s="118">
        <f t="shared" si="16"/>
        <v>0.36776424880069564</v>
      </c>
      <c r="M230" s="118">
        <f t="shared" si="16"/>
        <v>0.36776424880069564</v>
      </c>
      <c r="N230" s="118">
        <f t="shared" si="16"/>
        <v>0.36776424880069564</v>
      </c>
    </row>
    <row r="231" spans="1:14" x14ac:dyDescent="0.25">
      <c r="A231" s="3">
        <v>215</v>
      </c>
      <c r="B231" s="121">
        <v>0.38593894298326042</v>
      </c>
      <c r="C231" s="121">
        <v>0.38450532576765811</v>
      </c>
      <c r="D231" s="120">
        <f t="shared" si="14"/>
        <v>0.38450532576765811</v>
      </c>
      <c r="E231" s="120">
        <f t="shared" si="15"/>
        <v>0.38450532576765811</v>
      </c>
      <c r="F231" s="118">
        <v>0.38927629336370745</v>
      </c>
      <c r="G231" s="118">
        <f t="shared" si="16"/>
        <v>0.36776424880069564</v>
      </c>
      <c r="H231" s="118">
        <f t="shared" si="16"/>
        <v>0.36776424880069564</v>
      </c>
      <c r="I231" s="118">
        <f t="shared" si="16"/>
        <v>0.36776424880069564</v>
      </c>
      <c r="J231" s="118">
        <f t="shared" si="16"/>
        <v>0.36776424880069564</v>
      </c>
      <c r="K231" s="118">
        <f t="shared" si="16"/>
        <v>0.36776424880069564</v>
      </c>
      <c r="L231" s="118">
        <f t="shared" si="16"/>
        <v>0.36776424880069564</v>
      </c>
      <c r="M231" s="118">
        <f t="shared" si="16"/>
        <v>0.36776424880069564</v>
      </c>
      <c r="N231" s="118">
        <f t="shared" si="16"/>
        <v>0.36776424880069564</v>
      </c>
    </row>
    <row r="232" spans="1:14" x14ac:dyDescent="0.25">
      <c r="A232" s="3">
        <v>216</v>
      </c>
      <c r="B232" s="121">
        <v>0.38572329855656295</v>
      </c>
      <c r="C232" s="121">
        <v>0.38462668810515777</v>
      </c>
      <c r="D232" s="120">
        <f t="shared" si="14"/>
        <v>0.38462668810515777</v>
      </c>
      <c r="E232" s="120">
        <f t="shared" si="15"/>
        <v>0.38462668810515777</v>
      </c>
      <c r="F232" s="118">
        <v>0.38927955815526893</v>
      </c>
      <c r="G232" s="118">
        <f t="shared" si="16"/>
        <v>0.36776424880069564</v>
      </c>
      <c r="H232" s="118">
        <f t="shared" si="16"/>
        <v>0.36776424880069564</v>
      </c>
      <c r="I232" s="118">
        <f t="shared" si="16"/>
        <v>0.36776424880069564</v>
      </c>
      <c r="J232" s="118">
        <f t="shared" si="16"/>
        <v>0.36776424880069564</v>
      </c>
      <c r="K232" s="118">
        <f t="shared" si="16"/>
        <v>0.36776424880069564</v>
      </c>
      <c r="L232" s="118">
        <f t="shared" si="16"/>
        <v>0.36776424880069564</v>
      </c>
      <c r="M232" s="118">
        <f t="shared" si="16"/>
        <v>0.36776424880069564</v>
      </c>
      <c r="N232" s="118">
        <f t="shared" si="16"/>
        <v>0.36776424880069564</v>
      </c>
    </row>
    <row r="233" spans="1:14" x14ac:dyDescent="0.25">
      <c r="A233" s="3">
        <v>217</v>
      </c>
      <c r="B233" s="121">
        <v>0.38572366842926925</v>
      </c>
      <c r="C233" s="121">
        <v>0.38483200641008714</v>
      </c>
      <c r="D233" s="120">
        <f t="shared" si="14"/>
        <v>0.38483200641008714</v>
      </c>
      <c r="E233" s="120">
        <f t="shared" si="15"/>
        <v>0.38483200641008714</v>
      </c>
      <c r="F233" s="118">
        <v>0.38911792426603226</v>
      </c>
      <c r="G233" s="118">
        <f t="shared" si="16"/>
        <v>0.36776424880069564</v>
      </c>
      <c r="H233" s="118">
        <f t="shared" si="16"/>
        <v>0.36776424880069564</v>
      </c>
      <c r="I233" s="118">
        <f t="shared" si="16"/>
        <v>0.36776424880069564</v>
      </c>
      <c r="J233" s="118">
        <f t="shared" si="16"/>
        <v>0.36776424880069564</v>
      </c>
      <c r="K233" s="118">
        <f t="shared" si="16"/>
        <v>0.36776424880069564</v>
      </c>
      <c r="L233" s="118">
        <f t="shared" si="16"/>
        <v>0.36776424880069564</v>
      </c>
      <c r="M233" s="118">
        <f t="shared" si="16"/>
        <v>0.36776424880069564</v>
      </c>
      <c r="N233" s="118">
        <f t="shared" si="16"/>
        <v>0.36776424880069564</v>
      </c>
    </row>
    <row r="234" spans="1:14" x14ac:dyDescent="0.25">
      <c r="A234" s="3">
        <v>218</v>
      </c>
      <c r="B234" s="121">
        <v>0.38572453749826774</v>
      </c>
      <c r="C234" s="121">
        <v>0.38497382422037107</v>
      </c>
      <c r="D234" s="120">
        <f t="shared" si="14"/>
        <v>0.38497382422037107</v>
      </c>
      <c r="E234" s="120">
        <f t="shared" si="15"/>
        <v>0.38497382422037107</v>
      </c>
      <c r="F234" s="118">
        <v>0.38872440211990433</v>
      </c>
      <c r="G234" s="118">
        <f t="shared" si="16"/>
        <v>0.36776424880069564</v>
      </c>
      <c r="H234" s="118">
        <f t="shared" si="16"/>
        <v>0.36776424880069564</v>
      </c>
      <c r="I234" s="118">
        <f t="shared" si="16"/>
        <v>0.36776424880069564</v>
      </c>
      <c r="J234" s="118">
        <f t="shared" si="16"/>
        <v>0.36776424880069564</v>
      </c>
      <c r="K234" s="118">
        <f t="shared" si="16"/>
        <v>0.36776424880069564</v>
      </c>
      <c r="L234" s="118">
        <f t="shared" si="16"/>
        <v>0.36776424880069564</v>
      </c>
      <c r="M234" s="118">
        <f t="shared" si="16"/>
        <v>0.36776424880069564</v>
      </c>
      <c r="N234" s="118">
        <f t="shared" si="16"/>
        <v>0.36776424880069564</v>
      </c>
    </row>
    <row r="235" spans="1:14" x14ac:dyDescent="0.25">
      <c r="A235" s="3">
        <v>219</v>
      </c>
      <c r="B235" s="121">
        <v>0.3857259718114549</v>
      </c>
      <c r="C235" s="121">
        <v>0.38507142004961908</v>
      </c>
      <c r="D235" s="120">
        <f t="shared" si="14"/>
        <v>0.38507142004961908</v>
      </c>
      <c r="E235" s="120">
        <f t="shared" si="15"/>
        <v>0.38507142004961908</v>
      </c>
      <c r="F235" s="118">
        <v>0.38822522388704378</v>
      </c>
      <c r="G235" s="118">
        <f t="shared" si="16"/>
        <v>0.36776424880069564</v>
      </c>
      <c r="H235" s="118">
        <f t="shared" si="16"/>
        <v>0.36776424880069564</v>
      </c>
      <c r="I235" s="118">
        <f t="shared" si="16"/>
        <v>0.36776424880069564</v>
      </c>
      <c r="J235" s="118">
        <f t="shared" si="16"/>
        <v>0.36776424880069564</v>
      </c>
      <c r="K235" s="118">
        <f t="shared" si="16"/>
        <v>0.36776424880069564</v>
      </c>
      <c r="L235" s="118">
        <f t="shared" si="16"/>
        <v>0.36776424880069564</v>
      </c>
      <c r="M235" s="118">
        <f t="shared" si="16"/>
        <v>0.36776424880069564</v>
      </c>
      <c r="N235" s="118">
        <f t="shared" si="16"/>
        <v>0.36776424880069564</v>
      </c>
    </row>
    <row r="236" spans="1:14" x14ac:dyDescent="0.25">
      <c r="A236" s="3">
        <v>220</v>
      </c>
      <c r="B236" s="121">
        <v>0.38572776751458415</v>
      </c>
      <c r="C236" s="121">
        <v>0.38513801740467229</v>
      </c>
      <c r="D236" s="120">
        <f t="shared" si="14"/>
        <v>0.38513801740467229</v>
      </c>
      <c r="E236" s="120">
        <f t="shared" si="15"/>
        <v>0.38513801740467229</v>
      </c>
      <c r="F236" s="118">
        <v>0.38818394565064179</v>
      </c>
      <c r="G236" s="118">
        <f t="shared" si="16"/>
        <v>0.36776424880069564</v>
      </c>
      <c r="H236" s="118">
        <f t="shared" si="16"/>
        <v>0.36776424880069564</v>
      </c>
      <c r="I236" s="118">
        <f t="shared" si="16"/>
        <v>0.36776424880069564</v>
      </c>
      <c r="J236" s="118">
        <f t="shared" si="16"/>
        <v>0.36776424880069564</v>
      </c>
      <c r="K236" s="118">
        <f t="shared" si="16"/>
        <v>0.36776424880069564</v>
      </c>
      <c r="L236" s="118">
        <f t="shared" si="16"/>
        <v>0.36776424880069564</v>
      </c>
      <c r="M236" s="118">
        <f t="shared" si="16"/>
        <v>0.36776424880069564</v>
      </c>
      <c r="N236" s="118">
        <f t="shared" si="16"/>
        <v>0.36776424880069564</v>
      </c>
    </row>
    <row r="237" spans="1:14" x14ac:dyDescent="0.25">
      <c r="A237" s="3">
        <v>221</v>
      </c>
      <c r="B237" s="121">
        <v>0.38572974625083872</v>
      </c>
      <c r="C237" s="121">
        <v>0.38518303132870252</v>
      </c>
      <c r="D237" s="120">
        <f t="shared" si="14"/>
        <v>0.38518303132870252</v>
      </c>
      <c r="E237" s="120">
        <f t="shared" si="15"/>
        <v>0.38518303132870252</v>
      </c>
      <c r="F237" s="118">
        <v>0.38778792017332231</v>
      </c>
      <c r="G237" s="118">
        <f t="shared" si="16"/>
        <v>0.36776424880069564</v>
      </c>
      <c r="H237" s="118">
        <f t="shared" si="16"/>
        <v>0.36776424880069564</v>
      </c>
      <c r="I237" s="118">
        <f t="shared" si="16"/>
        <v>0.36776424880069564</v>
      </c>
      <c r="J237" s="118">
        <f t="shared" ref="J237:N268" si="17">MIN($B$17:$F$382)</f>
        <v>0.36776424880069564</v>
      </c>
      <c r="K237" s="118">
        <f t="shared" si="17"/>
        <v>0.36776424880069564</v>
      </c>
      <c r="L237" s="118">
        <f t="shared" si="17"/>
        <v>0.36776424880069564</v>
      </c>
      <c r="M237" s="118">
        <f t="shared" si="17"/>
        <v>0.36776424880069564</v>
      </c>
      <c r="N237" s="118">
        <f t="shared" si="17"/>
        <v>0.36776424880069564</v>
      </c>
    </row>
    <row r="238" spans="1:14" x14ac:dyDescent="0.25">
      <c r="A238" s="3">
        <v>222</v>
      </c>
      <c r="B238" s="121">
        <v>0.38547490538638868</v>
      </c>
      <c r="C238" s="121">
        <v>0.38508519542130115</v>
      </c>
      <c r="D238" s="120">
        <f t="shared" si="14"/>
        <v>0.38508519542130115</v>
      </c>
      <c r="E238" s="120">
        <f t="shared" si="15"/>
        <v>0.38508519542130115</v>
      </c>
      <c r="F238" s="118">
        <v>0.38744549029437941</v>
      </c>
      <c r="G238" s="118">
        <f t="shared" si="16"/>
        <v>0.36776424880069564</v>
      </c>
      <c r="H238" s="118">
        <f t="shared" ref="H238:N269" si="18">MIN($B$17:$F$382)</f>
        <v>0.36776424880069564</v>
      </c>
      <c r="I238" s="118">
        <f t="shared" si="18"/>
        <v>0.36776424880069564</v>
      </c>
      <c r="J238" s="118">
        <f t="shared" si="17"/>
        <v>0.36776424880069564</v>
      </c>
      <c r="K238" s="118">
        <f t="shared" si="17"/>
        <v>0.36776424880069564</v>
      </c>
      <c r="L238" s="118">
        <f t="shared" si="17"/>
        <v>0.36776424880069564</v>
      </c>
      <c r="M238" s="118">
        <f t="shared" si="17"/>
        <v>0.36776424880069564</v>
      </c>
      <c r="N238" s="118">
        <f t="shared" si="17"/>
        <v>0.36776424880069564</v>
      </c>
    </row>
    <row r="239" spans="1:14" x14ac:dyDescent="0.25">
      <c r="A239" s="3">
        <v>223</v>
      </c>
      <c r="B239" s="121">
        <v>0.38516553208153809</v>
      </c>
      <c r="C239" s="121">
        <v>0.38499462217561187</v>
      </c>
      <c r="D239" s="120">
        <f t="shared" si="14"/>
        <v>0.38499462217561187</v>
      </c>
      <c r="E239" s="120">
        <f t="shared" si="15"/>
        <v>0.38499462217561187</v>
      </c>
      <c r="F239" s="118">
        <v>0.38745682753994298</v>
      </c>
      <c r="G239" s="118">
        <f t="shared" si="16"/>
        <v>0.36776424880069564</v>
      </c>
      <c r="H239" s="118">
        <f t="shared" si="18"/>
        <v>0.36776424880069564</v>
      </c>
      <c r="I239" s="118">
        <f t="shared" si="18"/>
        <v>0.36776424880069564</v>
      </c>
      <c r="J239" s="118">
        <f t="shared" si="17"/>
        <v>0.36776424880069564</v>
      </c>
      <c r="K239" s="118">
        <f t="shared" si="17"/>
        <v>0.36776424880069564</v>
      </c>
      <c r="L239" s="118">
        <f t="shared" si="17"/>
        <v>0.36776424880069564</v>
      </c>
      <c r="M239" s="118">
        <f t="shared" si="17"/>
        <v>0.36776424880069564</v>
      </c>
      <c r="N239" s="118">
        <f t="shared" si="17"/>
        <v>0.36776424880069564</v>
      </c>
    </row>
    <row r="240" spans="1:14" x14ac:dyDescent="0.25">
      <c r="A240" s="3">
        <v>224</v>
      </c>
      <c r="B240" s="121">
        <v>0.3826793033496752</v>
      </c>
      <c r="C240" s="121">
        <v>0.38384829538848414</v>
      </c>
      <c r="D240" s="120">
        <f t="shared" si="14"/>
        <v>0.38384829538848414</v>
      </c>
      <c r="E240" s="120">
        <f t="shared" si="15"/>
        <v>0.38384829538848414</v>
      </c>
      <c r="F240" s="118">
        <v>0.38729805452394711</v>
      </c>
      <c r="G240" s="118">
        <f t="shared" si="16"/>
        <v>0.36776424880069564</v>
      </c>
      <c r="H240" s="118">
        <f t="shared" si="18"/>
        <v>0.36776424880069564</v>
      </c>
      <c r="I240" s="118">
        <f t="shared" si="18"/>
        <v>0.36776424880069564</v>
      </c>
      <c r="J240" s="118">
        <f t="shared" si="17"/>
        <v>0.36776424880069564</v>
      </c>
      <c r="K240" s="118">
        <f t="shared" si="17"/>
        <v>0.36776424880069564</v>
      </c>
      <c r="L240" s="118">
        <f t="shared" si="17"/>
        <v>0.36776424880069564</v>
      </c>
      <c r="M240" s="118">
        <f t="shared" si="17"/>
        <v>0.36776424880069564</v>
      </c>
      <c r="N240" s="118">
        <f t="shared" si="17"/>
        <v>0.36776424880069564</v>
      </c>
    </row>
    <row r="241" spans="1:14" x14ac:dyDescent="0.25">
      <c r="A241" s="3">
        <v>225</v>
      </c>
      <c r="B241" s="121">
        <v>0.38151728193006157</v>
      </c>
      <c r="C241" s="121">
        <v>0.38372730562724888</v>
      </c>
      <c r="D241" s="120">
        <f t="shared" si="14"/>
        <v>0.38372730562724888</v>
      </c>
      <c r="E241" s="120">
        <f t="shared" si="15"/>
        <v>0.38372730562724888</v>
      </c>
      <c r="F241" s="118">
        <v>0.38709202635391199</v>
      </c>
      <c r="G241" s="118">
        <f t="shared" si="16"/>
        <v>0.36776424880069564</v>
      </c>
      <c r="H241" s="118">
        <f t="shared" si="18"/>
        <v>0.36776424880069564</v>
      </c>
      <c r="I241" s="118">
        <f t="shared" si="18"/>
        <v>0.36776424880069564</v>
      </c>
      <c r="J241" s="118">
        <f t="shared" si="17"/>
        <v>0.36776424880069564</v>
      </c>
      <c r="K241" s="118">
        <f t="shared" si="17"/>
        <v>0.36776424880069564</v>
      </c>
      <c r="L241" s="118">
        <f t="shared" si="17"/>
        <v>0.36776424880069564</v>
      </c>
      <c r="M241" s="118">
        <f t="shared" si="17"/>
        <v>0.36776424880069564</v>
      </c>
      <c r="N241" s="118">
        <f t="shared" si="17"/>
        <v>0.36776424880069564</v>
      </c>
    </row>
    <row r="242" spans="1:14" x14ac:dyDescent="0.25">
      <c r="A242" s="3">
        <v>226</v>
      </c>
      <c r="B242" s="121">
        <v>0.38099035575855295</v>
      </c>
      <c r="C242" s="121">
        <v>0.38397326317041131</v>
      </c>
      <c r="D242" s="120">
        <f t="shared" si="14"/>
        <v>0.38397326317041131</v>
      </c>
      <c r="E242" s="120">
        <f t="shared" si="15"/>
        <v>0.38397326317041131</v>
      </c>
      <c r="F242" s="118">
        <v>0.38709705311909559</v>
      </c>
      <c r="G242" s="118">
        <f t="shared" si="16"/>
        <v>0.36776424880069564</v>
      </c>
      <c r="H242" s="118">
        <f t="shared" si="18"/>
        <v>0.36776424880069564</v>
      </c>
      <c r="I242" s="118">
        <f t="shared" si="18"/>
        <v>0.36776424880069564</v>
      </c>
      <c r="J242" s="118">
        <f t="shared" si="17"/>
        <v>0.36776424880069564</v>
      </c>
      <c r="K242" s="118">
        <f t="shared" si="17"/>
        <v>0.36776424880069564</v>
      </c>
      <c r="L242" s="118">
        <f t="shared" si="17"/>
        <v>0.36776424880069564</v>
      </c>
      <c r="M242" s="118">
        <f t="shared" si="17"/>
        <v>0.36776424880069564</v>
      </c>
      <c r="N242" s="118">
        <f t="shared" si="17"/>
        <v>0.36776424880069564</v>
      </c>
    </row>
    <row r="243" spans="1:14" x14ac:dyDescent="0.25">
      <c r="A243" s="3">
        <v>227</v>
      </c>
      <c r="B243" s="121">
        <v>0.38096238642358632</v>
      </c>
      <c r="C243" s="121">
        <v>0.38441864533567033</v>
      </c>
      <c r="D243" s="120">
        <f t="shared" si="14"/>
        <v>0.38441864533567033</v>
      </c>
      <c r="E243" s="120">
        <f t="shared" si="15"/>
        <v>0.38441864533567033</v>
      </c>
      <c r="F243" s="118">
        <v>0.38710358677095308</v>
      </c>
      <c r="G243" s="118">
        <f t="shared" si="16"/>
        <v>0.36776424880069564</v>
      </c>
      <c r="H243" s="118">
        <f t="shared" si="18"/>
        <v>0.36776424880069564</v>
      </c>
      <c r="I243" s="118">
        <f t="shared" si="18"/>
        <v>0.36776424880069564</v>
      </c>
      <c r="J243" s="118">
        <f t="shared" si="17"/>
        <v>0.36776424880069564</v>
      </c>
      <c r="K243" s="118">
        <f t="shared" si="17"/>
        <v>0.36776424880069564</v>
      </c>
      <c r="L243" s="118">
        <f t="shared" si="17"/>
        <v>0.36776424880069564</v>
      </c>
      <c r="M243" s="118">
        <f t="shared" si="17"/>
        <v>0.36776424880069564</v>
      </c>
      <c r="N243" s="118">
        <f t="shared" si="17"/>
        <v>0.36776424880069564</v>
      </c>
    </row>
    <row r="244" spans="1:14" x14ac:dyDescent="0.25">
      <c r="A244" s="3">
        <v>228</v>
      </c>
      <c r="B244" s="121">
        <v>0.38094816790484204</v>
      </c>
      <c r="C244" s="121">
        <v>0.38471461873728813</v>
      </c>
      <c r="D244" s="120">
        <f t="shared" si="14"/>
        <v>0.38471461873728813</v>
      </c>
      <c r="E244" s="120">
        <f t="shared" si="15"/>
        <v>0.38471461873728813</v>
      </c>
      <c r="F244" s="118">
        <v>0.38687638567012517</v>
      </c>
      <c r="G244" s="118">
        <f t="shared" si="16"/>
        <v>0.36776424880069564</v>
      </c>
      <c r="H244" s="118">
        <f t="shared" si="18"/>
        <v>0.36776424880069564</v>
      </c>
      <c r="I244" s="118">
        <f t="shared" si="18"/>
        <v>0.36776424880069564</v>
      </c>
      <c r="J244" s="118">
        <f t="shared" si="17"/>
        <v>0.36776424880069564</v>
      </c>
      <c r="K244" s="118">
        <f t="shared" si="17"/>
        <v>0.36776424880069564</v>
      </c>
      <c r="L244" s="118">
        <f t="shared" si="17"/>
        <v>0.36776424880069564</v>
      </c>
      <c r="M244" s="118">
        <f t="shared" si="17"/>
        <v>0.36776424880069564</v>
      </c>
      <c r="N244" s="118">
        <f t="shared" si="17"/>
        <v>0.36776424880069564</v>
      </c>
    </row>
    <row r="245" spans="1:14" x14ac:dyDescent="0.25">
      <c r="A245" s="3">
        <v>229</v>
      </c>
      <c r="B245" s="121">
        <v>0.38087627691426806</v>
      </c>
      <c r="C245" s="121">
        <v>0.38486880909073579</v>
      </c>
      <c r="D245" s="120">
        <f t="shared" si="14"/>
        <v>0.38486880909073579</v>
      </c>
      <c r="E245" s="120">
        <f t="shared" si="15"/>
        <v>0.38486880909073579</v>
      </c>
      <c r="F245" s="118">
        <v>0.38687971989454956</v>
      </c>
      <c r="G245" s="118">
        <f t="shared" si="16"/>
        <v>0.36776424880069564</v>
      </c>
      <c r="H245" s="118">
        <f t="shared" si="18"/>
        <v>0.36776424880069564</v>
      </c>
      <c r="I245" s="118">
        <f t="shared" si="18"/>
        <v>0.36776424880069564</v>
      </c>
      <c r="J245" s="118">
        <f t="shared" si="17"/>
        <v>0.36776424880069564</v>
      </c>
      <c r="K245" s="118">
        <f t="shared" si="17"/>
        <v>0.36776424880069564</v>
      </c>
      <c r="L245" s="118">
        <f t="shared" si="17"/>
        <v>0.36776424880069564</v>
      </c>
      <c r="M245" s="118">
        <f t="shared" si="17"/>
        <v>0.36776424880069564</v>
      </c>
      <c r="N245" s="118">
        <f t="shared" si="17"/>
        <v>0.36776424880069564</v>
      </c>
    </row>
    <row r="246" spans="1:14" x14ac:dyDescent="0.25">
      <c r="A246" s="3">
        <v>230</v>
      </c>
      <c r="B246" s="121">
        <v>0.38087794301655525</v>
      </c>
      <c r="C246" s="121">
        <v>0.38501431649805812</v>
      </c>
      <c r="D246" s="120">
        <f t="shared" si="14"/>
        <v>0.38501431649805812</v>
      </c>
      <c r="E246" s="120">
        <f t="shared" si="15"/>
        <v>0.38501431649805812</v>
      </c>
      <c r="F246" s="118">
        <v>0.38686484249516867</v>
      </c>
      <c r="G246" s="118">
        <f t="shared" si="16"/>
        <v>0.36776424880069564</v>
      </c>
      <c r="H246" s="118">
        <f t="shared" si="18"/>
        <v>0.36776424880069564</v>
      </c>
      <c r="I246" s="118">
        <f t="shared" si="18"/>
        <v>0.36776424880069564</v>
      </c>
      <c r="J246" s="118">
        <f t="shared" si="17"/>
        <v>0.36776424880069564</v>
      </c>
      <c r="K246" s="118">
        <f t="shared" si="17"/>
        <v>0.36776424880069564</v>
      </c>
      <c r="L246" s="118">
        <f t="shared" si="17"/>
        <v>0.36776424880069564</v>
      </c>
      <c r="M246" s="118">
        <f t="shared" si="17"/>
        <v>0.36776424880069564</v>
      </c>
      <c r="N246" s="118">
        <f t="shared" si="17"/>
        <v>0.36776424880069564</v>
      </c>
    </row>
    <row r="247" spans="1:14" x14ac:dyDescent="0.25">
      <c r="A247" s="3">
        <v>231</v>
      </c>
      <c r="B247" s="121">
        <v>0.38027945466667784</v>
      </c>
      <c r="C247" s="121">
        <v>0.38472251723574186</v>
      </c>
      <c r="D247" s="120">
        <f t="shared" si="14"/>
        <v>0.38472251723574186</v>
      </c>
      <c r="E247" s="120">
        <f t="shared" si="15"/>
        <v>0.38472251723574186</v>
      </c>
      <c r="F247" s="118">
        <v>0.38677162899883261</v>
      </c>
      <c r="G247" s="118">
        <f t="shared" si="16"/>
        <v>0.36776424880069564</v>
      </c>
      <c r="H247" s="118">
        <f t="shared" si="18"/>
        <v>0.36776424880069564</v>
      </c>
      <c r="I247" s="118">
        <f t="shared" si="18"/>
        <v>0.36776424880069564</v>
      </c>
      <c r="J247" s="118">
        <f t="shared" si="17"/>
        <v>0.36776424880069564</v>
      </c>
      <c r="K247" s="118">
        <f t="shared" si="17"/>
        <v>0.36776424880069564</v>
      </c>
      <c r="L247" s="118">
        <f t="shared" si="17"/>
        <v>0.36776424880069564</v>
      </c>
      <c r="M247" s="118">
        <f t="shared" si="17"/>
        <v>0.36776424880069564</v>
      </c>
      <c r="N247" s="118">
        <f t="shared" si="17"/>
        <v>0.36776424880069564</v>
      </c>
    </row>
    <row r="248" spans="1:14" x14ac:dyDescent="0.25">
      <c r="A248" s="3">
        <v>232</v>
      </c>
      <c r="B248" s="121">
        <v>0.38022620525868273</v>
      </c>
      <c r="C248" s="121">
        <v>0.3848870748603444</v>
      </c>
      <c r="D248" s="120">
        <f t="shared" si="14"/>
        <v>0.3848870748603444</v>
      </c>
      <c r="E248" s="120">
        <f t="shared" si="15"/>
        <v>0.3848870748603444</v>
      </c>
      <c r="F248" s="118">
        <v>0.38676517775028713</v>
      </c>
      <c r="G248" s="118">
        <f t="shared" si="16"/>
        <v>0.36776424880069564</v>
      </c>
      <c r="H248" s="118">
        <f t="shared" si="18"/>
        <v>0.36776424880069564</v>
      </c>
      <c r="I248" s="118">
        <f t="shared" si="18"/>
        <v>0.36776424880069564</v>
      </c>
      <c r="J248" s="118">
        <f t="shared" si="17"/>
        <v>0.36776424880069564</v>
      </c>
      <c r="K248" s="118">
        <f t="shared" si="17"/>
        <v>0.36776424880069564</v>
      </c>
      <c r="L248" s="118">
        <f t="shared" si="17"/>
        <v>0.36776424880069564</v>
      </c>
      <c r="M248" s="118">
        <f t="shared" si="17"/>
        <v>0.36776424880069564</v>
      </c>
      <c r="N248" s="118">
        <f t="shared" si="17"/>
        <v>0.36776424880069564</v>
      </c>
    </row>
    <row r="249" spans="1:14" x14ac:dyDescent="0.25">
      <c r="A249" s="3">
        <v>233</v>
      </c>
      <c r="B249" s="121">
        <v>0.38022893335314678</v>
      </c>
      <c r="C249" s="121">
        <v>0.38502842777064128</v>
      </c>
      <c r="D249" s="120">
        <f t="shared" si="14"/>
        <v>0.38502842777064128</v>
      </c>
      <c r="E249" s="120">
        <f t="shared" si="15"/>
        <v>0.38502842777064128</v>
      </c>
      <c r="F249" s="118">
        <v>0.38676271630004599</v>
      </c>
      <c r="G249" s="118">
        <f t="shared" si="16"/>
        <v>0.36776424880069564</v>
      </c>
      <c r="H249" s="118">
        <f t="shared" si="18"/>
        <v>0.36776424880069564</v>
      </c>
      <c r="I249" s="118">
        <f t="shared" si="18"/>
        <v>0.36776424880069564</v>
      </c>
      <c r="J249" s="118">
        <f t="shared" si="17"/>
        <v>0.36776424880069564</v>
      </c>
      <c r="K249" s="118">
        <f t="shared" si="17"/>
        <v>0.36776424880069564</v>
      </c>
      <c r="L249" s="118">
        <f t="shared" si="17"/>
        <v>0.36776424880069564</v>
      </c>
      <c r="M249" s="118">
        <f t="shared" si="17"/>
        <v>0.36776424880069564</v>
      </c>
      <c r="N249" s="118">
        <f t="shared" si="17"/>
        <v>0.36776424880069564</v>
      </c>
    </row>
    <row r="250" spans="1:14" x14ac:dyDescent="0.25">
      <c r="A250" s="3">
        <v>234</v>
      </c>
      <c r="B250" s="121">
        <v>0.38023305296904603</v>
      </c>
      <c r="C250" s="121">
        <v>0.38511838329806214</v>
      </c>
      <c r="D250" s="120">
        <f t="shared" si="14"/>
        <v>0.38511838329806214</v>
      </c>
      <c r="E250" s="120">
        <f t="shared" si="15"/>
        <v>0.38511838329806214</v>
      </c>
      <c r="F250" s="118">
        <v>0.38314538958194883</v>
      </c>
      <c r="G250" s="118">
        <f t="shared" si="16"/>
        <v>0.36776424880069564</v>
      </c>
      <c r="H250" s="118">
        <f t="shared" si="18"/>
        <v>0.36776424880069564</v>
      </c>
      <c r="I250" s="118">
        <f t="shared" si="18"/>
        <v>0.36776424880069564</v>
      </c>
      <c r="J250" s="118">
        <f t="shared" si="17"/>
        <v>0.36776424880069564</v>
      </c>
      <c r="K250" s="118">
        <f t="shared" si="17"/>
        <v>0.36776424880069564</v>
      </c>
      <c r="L250" s="118">
        <f t="shared" si="17"/>
        <v>0.36776424880069564</v>
      </c>
      <c r="M250" s="118">
        <f t="shared" si="17"/>
        <v>0.36776424880069564</v>
      </c>
      <c r="N250" s="118">
        <f t="shared" si="17"/>
        <v>0.36776424880069564</v>
      </c>
    </row>
    <row r="251" spans="1:14" x14ac:dyDescent="0.25">
      <c r="A251" s="3">
        <v>235</v>
      </c>
      <c r="B251" s="121">
        <v>0.37987190486556593</v>
      </c>
      <c r="C251" s="121">
        <v>0.38493203669131748</v>
      </c>
      <c r="D251" s="120">
        <f t="shared" si="14"/>
        <v>0.38493203669131748</v>
      </c>
      <c r="E251" s="120">
        <f t="shared" si="15"/>
        <v>0.38493203669131748</v>
      </c>
      <c r="F251" s="118">
        <v>0.3819499717405887</v>
      </c>
      <c r="G251" s="118">
        <f t="shared" si="16"/>
        <v>0.36776424880069564</v>
      </c>
      <c r="H251" s="118">
        <f t="shared" si="18"/>
        <v>0.36776424880069564</v>
      </c>
      <c r="I251" s="118">
        <f t="shared" si="18"/>
        <v>0.36776424880069564</v>
      </c>
      <c r="J251" s="118">
        <f t="shared" si="17"/>
        <v>0.36776424880069564</v>
      </c>
      <c r="K251" s="118">
        <f t="shared" si="17"/>
        <v>0.36776424880069564</v>
      </c>
      <c r="L251" s="118">
        <f t="shared" si="17"/>
        <v>0.36776424880069564</v>
      </c>
      <c r="M251" s="118">
        <f t="shared" si="17"/>
        <v>0.36776424880069564</v>
      </c>
      <c r="N251" s="118">
        <f t="shared" si="17"/>
        <v>0.36776424880069564</v>
      </c>
    </row>
    <row r="252" spans="1:14" x14ac:dyDescent="0.25">
      <c r="A252" s="3">
        <v>236</v>
      </c>
      <c r="B252" s="121">
        <v>0.37959723219517694</v>
      </c>
      <c r="C252" s="121">
        <v>0.38487199438263608</v>
      </c>
      <c r="D252" s="120">
        <f t="shared" si="14"/>
        <v>0.38487199438263608</v>
      </c>
      <c r="E252" s="120">
        <f t="shared" si="15"/>
        <v>0.38487199438263608</v>
      </c>
      <c r="F252" s="118">
        <v>0.38166288500087658</v>
      </c>
      <c r="G252" s="118">
        <f t="shared" si="16"/>
        <v>0.36776424880069564</v>
      </c>
      <c r="H252" s="118">
        <f t="shared" si="18"/>
        <v>0.36776424880069564</v>
      </c>
      <c r="I252" s="118">
        <f t="shared" si="18"/>
        <v>0.36776424880069564</v>
      </c>
      <c r="J252" s="118">
        <f t="shared" si="17"/>
        <v>0.36776424880069564</v>
      </c>
      <c r="K252" s="118">
        <f t="shared" si="17"/>
        <v>0.36776424880069564</v>
      </c>
      <c r="L252" s="118">
        <f t="shared" si="17"/>
        <v>0.36776424880069564</v>
      </c>
      <c r="M252" s="118">
        <f t="shared" si="17"/>
        <v>0.36776424880069564</v>
      </c>
      <c r="N252" s="118">
        <f t="shared" si="17"/>
        <v>0.36776424880069564</v>
      </c>
    </row>
    <row r="253" spans="1:14" x14ac:dyDescent="0.25">
      <c r="A253" s="3">
        <v>237</v>
      </c>
      <c r="B253" s="121">
        <v>0.37958621174757773</v>
      </c>
      <c r="C253" s="121">
        <v>0.38501276176546745</v>
      </c>
      <c r="D253" s="120">
        <f t="shared" si="14"/>
        <v>0.38501276176546745</v>
      </c>
      <c r="E253" s="120">
        <f t="shared" si="15"/>
        <v>0.38501276176546745</v>
      </c>
      <c r="F253" s="118">
        <v>0.38170156257446314</v>
      </c>
      <c r="G253" s="118">
        <f t="shared" si="16"/>
        <v>0.36776424880069564</v>
      </c>
      <c r="H253" s="118">
        <f t="shared" si="18"/>
        <v>0.36776424880069564</v>
      </c>
      <c r="I253" s="118">
        <f t="shared" si="18"/>
        <v>0.36776424880069564</v>
      </c>
      <c r="J253" s="118">
        <f t="shared" si="17"/>
        <v>0.36776424880069564</v>
      </c>
      <c r="K253" s="118">
        <f t="shared" si="17"/>
        <v>0.36776424880069564</v>
      </c>
      <c r="L253" s="118">
        <f t="shared" si="17"/>
        <v>0.36776424880069564</v>
      </c>
      <c r="M253" s="118">
        <f t="shared" si="17"/>
        <v>0.36776424880069564</v>
      </c>
      <c r="N253" s="118">
        <f t="shared" si="17"/>
        <v>0.36776424880069564</v>
      </c>
    </row>
    <row r="254" spans="1:14" x14ac:dyDescent="0.25">
      <c r="A254" s="3">
        <v>238</v>
      </c>
      <c r="B254" s="121">
        <v>0.3795895361100125</v>
      </c>
      <c r="C254" s="121">
        <v>0.38511008162911464</v>
      </c>
      <c r="D254" s="120">
        <f t="shared" si="14"/>
        <v>0.38511008162911464</v>
      </c>
      <c r="E254" s="120">
        <f t="shared" si="15"/>
        <v>0.38511008162911464</v>
      </c>
      <c r="F254" s="118">
        <v>0.38173928437572624</v>
      </c>
      <c r="G254" s="118">
        <f t="shared" si="16"/>
        <v>0.36776424880069564</v>
      </c>
      <c r="H254" s="118">
        <f t="shared" si="18"/>
        <v>0.36776424880069564</v>
      </c>
      <c r="I254" s="118">
        <f t="shared" si="18"/>
        <v>0.36776424880069564</v>
      </c>
      <c r="J254" s="118">
        <f t="shared" si="17"/>
        <v>0.36776424880069564</v>
      </c>
      <c r="K254" s="118">
        <f t="shared" si="17"/>
        <v>0.36776424880069564</v>
      </c>
      <c r="L254" s="118">
        <f t="shared" si="17"/>
        <v>0.36776424880069564</v>
      </c>
      <c r="M254" s="118">
        <f t="shared" si="17"/>
        <v>0.36776424880069564</v>
      </c>
      <c r="N254" s="118">
        <f t="shared" si="17"/>
        <v>0.36776424880069564</v>
      </c>
    </row>
    <row r="255" spans="1:14" x14ac:dyDescent="0.25">
      <c r="A255" s="3">
        <v>239</v>
      </c>
      <c r="B255" s="121">
        <v>0.37949116372500608</v>
      </c>
      <c r="C255" s="121">
        <v>0.38509933598740703</v>
      </c>
      <c r="D255" s="120">
        <f t="shared" si="14"/>
        <v>0.38509933598740703</v>
      </c>
      <c r="E255" s="120">
        <f t="shared" si="15"/>
        <v>0.38509933598740703</v>
      </c>
      <c r="F255" s="118">
        <v>0.38177807877987041</v>
      </c>
      <c r="G255" s="118">
        <f t="shared" si="16"/>
        <v>0.36776424880069564</v>
      </c>
      <c r="H255" s="118">
        <f t="shared" si="18"/>
        <v>0.36776424880069564</v>
      </c>
      <c r="I255" s="118">
        <f t="shared" si="18"/>
        <v>0.36776424880069564</v>
      </c>
      <c r="J255" s="118">
        <f t="shared" si="17"/>
        <v>0.36776424880069564</v>
      </c>
      <c r="K255" s="118">
        <f t="shared" si="17"/>
        <v>0.36776424880069564</v>
      </c>
      <c r="L255" s="118">
        <f t="shared" si="17"/>
        <v>0.36776424880069564</v>
      </c>
      <c r="M255" s="118">
        <f t="shared" si="17"/>
        <v>0.36776424880069564</v>
      </c>
      <c r="N255" s="118">
        <f t="shared" si="17"/>
        <v>0.36776424880069564</v>
      </c>
    </row>
    <row r="256" spans="1:14" x14ac:dyDescent="0.25">
      <c r="A256" s="3">
        <v>240</v>
      </c>
      <c r="B256" s="121">
        <v>0.37949771927204018</v>
      </c>
      <c r="C256" s="121">
        <v>0.38516470172356093</v>
      </c>
      <c r="D256" s="120">
        <f t="shared" si="14"/>
        <v>0.38516470172356093</v>
      </c>
      <c r="E256" s="120">
        <f t="shared" si="15"/>
        <v>0.38516470172356093</v>
      </c>
      <c r="F256" s="118">
        <v>0.38181678345279341</v>
      </c>
      <c r="G256" s="118">
        <f t="shared" si="16"/>
        <v>0.36776424880069564</v>
      </c>
      <c r="H256" s="118">
        <f t="shared" si="18"/>
        <v>0.36776424880069564</v>
      </c>
      <c r="I256" s="118">
        <f t="shared" si="18"/>
        <v>0.36776424880069564</v>
      </c>
      <c r="J256" s="118">
        <f t="shared" si="17"/>
        <v>0.36776424880069564</v>
      </c>
      <c r="K256" s="118">
        <f t="shared" si="17"/>
        <v>0.36776424880069564</v>
      </c>
      <c r="L256" s="118">
        <f t="shared" si="17"/>
        <v>0.36776424880069564</v>
      </c>
      <c r="M256" s="118">
        <f t="shared" si="17"/>
        <v>0.36776424880069564</v>
      </c>
      <c r="N256" s="118">
        <f t="shared" si="17"/>
        <v>0.36776424880069564</v>
      </c>
    </row>
    <row r="257" spans="1:14" x14ac:dyDescent="0.25">
      <c r="A257" s="3">
        <v>241</v>
      </c>
      <c r="B257" s="121">
        <v>0.37885954213366663</v>
      </c>
      <c r="C257" s="121">
        <v>0.38475707004998361</v>
      </c>
      <c r="D257" s="120">
        <f t="shared" si="14"/>
        <v>0.38475707004998361</v>
      </c>
      <c r="E257" s="120">
        <f t="shared" si="15"/>
        <v>0.38475707004998361</v>
      </c>
      <c r="F257" s="118">
        <v>0.38186205120832306</v>
      </c>
      <c r="G257" s="118">
        <f t="shared" si="16"/>
        <v>0.36776424880069564</v>
      </c>
      <c r="H257" s="118">
        <f t="shared" si="18"/>
        <v>0.36776424880069564</v>
      </c>
      <c r="I257" s="118">
        <f t="shared" si="18"/>
        <v>0.36776424880069564</v>
      </c>
      <c r="J257" s="118">
        <f t="shared" si="17"/>
        <v>0.36776424880069564</v>
      </c>
      <c r="K257" s="118">
        <f t="shared" si="17"/>
        <v>0.36776424880069564</v>
      </c>
      <c r="L257" s="118">
        <f t="shared" si="17"/>
        <v>0.36776424880069564</v>
      </c>
      <c r="M257" s="118">
        <f t="shared" si="17"/>
        <v>0.36776424880069564</v>
      </c>
      <c r="N257" s="118">
        <f t="shared" si="17"/>
        <v>0.36776424880069564</v>
      </c>
    </row>
    <row r="258" spans="1:14" x14ac:dyDescent="0.25">
      <c r="A258" s="3">
        <v>242</v>
      </c>
      <c r="B258" s="121">
        <v>0.37815416218341497</v>
      </c>
      <c r="C258" s="121">
        <v>0.38444661507511718</v>
      </c>
      <c r="D258" s="120">
        <f t="shared" si="14"/>
        <v>0.38444661507511718</v>
      </c>
      <c r="E258" s="120">
        <f t="shared" si="15"/>
        <v>0.38444661507511718</v>
      </c>
      <c r="F258" s="118">
        <v>0.38191349435920957</v>
      </c>
      <c r="G258" s="118">
        <f t="shared" si="16"/>
        <v>0.36776424880069564</v>
      </c>
      <c r="H258" s="118">
        <f t="shared" si="18"/>
        <v>0.36776424880069564</v>
      </c>
      <c r="I258" s="118">
        <f t="shared" si="18"/>
        <v>0.36776424880069564</v>
      </c>
      <c r="J258" s="118">
        <f t="shared" si="17"/>
        <v>0.36776424880069564</v>
      </c>
      <c r="K258" s="118">
        <f t="shared" si="17"/>
        <v>0.36776424880069564</v>
      </c>
      <c r="L258" s="118">
        <f t="shared" si="17"/>
        <v>0.36776424880069564</v>
      </c>
      <c r="M258" s="118">
        <f t="shared" si="17"/>
        <v>0.36776424880069564</v>
      </c>
      <c r="N258" s="118">
        <f t="shared" si="17"/>
        <v>0.36776424880069564</v>
      </c>
    </row>
    <row r="259" spans="1:14" x14ac:dyDescent="0.25">
      <c r="A259" s="3">
        <v>243</v>
      </c>
      <c r="B259" s="121">
        <v>0.37766041305416631</v>
      </c>
      <c r="C259" s="121">
        <v>0.38439224810756017</v>
      </c>
      <c r="D259" s="120">
        <f t="shared" si="14"/>
        <v>0.38439224810756017</v>
      </c>
      <c r="E259" s="120">
        <f t="shared" si="15"/>
        <v>0.38439224810756017</v>
      </c>
      <c r="F259" s="118">
        <v>0.38196926549817867</v>
      </c>
      <c r="G259" s="118">
        <f t="shared" si="16"/>
        <v>0.36776424880069564</v>
      </c>
      <c r="H259" s="118">
        <f t="shared" si="18"/>
        <v>0.36776424880069564</v>
      </c>
      <c r="I259" s="118">
        <f t="shared" si="18"/>
        <v>0.36776424880069564</v>
      </c>
      <c r="J259" s="118">
        <f t="shared" si="17"/>
        <v>0.36776424880069564</v>
      </c>
      <c r="K259" s="118">
        <f t="shared" si="17"/>
        <v>0.36776424880069564</v>
      </c>
      <c r="L259" s="118">
        <f t="shared" si="17"/>
        <v>0.36776424880069564</v>
      </c>
      <c r="M259" s="118">
        <f t="shared" si="17"/>
        <v>0.36776424880069564</v>
      </c>
      <c r="N259" s="118">
        <f t="shared" si="17"/>
        <v>0.36776424880069564</v>
      </c>
    </row>
    <row r="260" spans="1:14" x14ac:dyDescent="0.25">
      <c r="A260" s="3">
        <v>244</v>
      </c>
      <c r="B260" s="121">
        <v>0.37766587911443533</v>
      </c>
      <c r="C260" s="121">
        <v>0.38473113379339546</v>
      </c>
      <c r="D260" s="120">
        <f t="shared" si="14"/>
        <v>0.38473113379339546</v>
      </c>
      <c r="E260" s="120">
        <f t="shared" si="15"/>
        <v>0.38473113379339546</v>
      </c>
      <c r="F260" s="118">
        <v>0.38202420797455056</v>
      </c>
      <c r="G260" s="118">
        <f t="shared" si="16"/>
        <v>0.36776424880069564</v>
      </c>
      <c r="H260" s="118">
        <f t="shared" si="18"/>
        <v>0.36776424880069564</v>
      </c>
      <c r="I260" s="118">
        <f t="shared" si="18"/>
        <v>0.36776424880069564</v>
      </c>
      <c r="J260" s="118">
        <f t="shared" si="17"/>
        <v>0.36776424880069564</v>
      </c>
      <c r="K260" s="118">
        <f t="shared" si="17"/>
        <v>0.36776424880069564</v>
      </c>
      <c r="L260" s="118">
        <f t="shared" si="17"/>
        <v>0.36776424880069564</v>
      </c>
      <c r="M260" s="118">
        <f t="shared" si="17"/>
        <v>0.36776424880069564</v>
      </c>
      <c r="N260" s="118">
        <f t="shared" si="17"/>
        <v>0.36776424880069564</v>
      </c>
    </row>
    <row r="261" spans="1:14" x14ac:dyDescent="0.25">
      <c r="A261" s="3">
        <v>245</v>
      </c>
      <c r="B261" s="121">
        <v>0.3773532308671716</v>
      </c>
      <c r="C261" s="121">
        <v>0.38468647979272508</v>
      </c>
      <c r="D261" s="120">
        <f t="shared" si="14"/>
        <v>0.38468647979272508</v>
      </c>
      <c r="E261" s="120">
        <f t="shared" si="15"/>
        <v>0.38468647979272508</v>
      </c>
      <c r="F261" s="118">
        <v>0.38207436956156282</v>
      </c>
      <c r="G261" s="118">
        <f t="shared" si="16"/>
        <v>0.36776424880069564</v>
      </c>
      <c r="H261" s="118">
        <f t="shared" si="18"/>
        <v>0.36776424880069564</v>
      </c>
      <c r="I261" s="118">
        <f t="shared" si="18"/>
        <v>0.36776424880069564</v>
      </c>
      <c r="J261" s="118">
        <f t="shared" si="17"/>
        <v>0.36776424880069564</v>
      </c>
      <c r="K261" s="118">
        <f t="shared" si="17"/>
        <v>0.36776424880069564</v>
      </c>
      <c r="L261" s="118">
        <f t="shared" si="17"/>
        <v>0.36776424880069564</v>
      </c>
      <c r="M261" s="118">
        <f t="shared" si="17"/>
        <v>0.36776424880069564</v>
      </c>
      <c r="N261" s="118">
        <f t="shared" si="17"/>
        <v>0.36776424880069564</v>
      </c>
    </row>
    <row r="262" spans="1:14" x14ac:dyDescent="0.25">
      <c r="A262" s="3">
        <v>246</v>
      </c>
      <c r="B262" s="121">
        <v>0.37674830034874307</v>
      </c>
      <c r="C262" s="121">
        <v>0.38441340675510888</v>
      </c>
      <c r="D262" s="120">
        <f t="shared" si="14"/>
        <v>0.38441340675510888</v>
      </c>
      <c r="E262" s="120">
        <f t="shared" si="15"/>
        <v>0.38441340675510888</v>
      </c>
      <c r="F262" s="118">
        <v>0.38213374208418138</v>
      </c>
      <c r="G262" s="118">
        <f t="shared" si="16"/>
        <v>0.36776424880069564</v>
      </c>
      <c r="H262" s="118">
        <f t="shared" si="18"/>
        <v>0.36776424880069564</v>
      </c>
      <c r="I262" s="118">
        <f t="shared" si="18"/>
        <v>0.36776424880069564</v>
      </c>
      <c r="J262" s="118">
        <f t="shared" si="17"/>
        <v>0.36776424880069564</v>
      </c>
      <c r="K262" s="118">
        <f t="shared" si="17"/>
        <v>0.36776424880069564</v>
      </c>
      <c r="L262" s="118">
        <f t="shared" si="17"/>
        <v>0.36776424880069564</v>
      </c>
      <c r="M262" s="118">
        <f t="shared" si="17"/>
        <v>0.36776424880069564</v>
      </c>
      <c r="N262" s="118">
        <f t="shared" si="17"/>
        <v>0.36776424880069564</v>
      </c>
    </row>
    <row r="263" spans="1:14" x14ac:dyDescent="0.25">
      <c r="A263" s="3">
        <v>247</v>
      </c>
      <c r="B263" s="121">
        <v>0.37598135112100706</v>
      </c>
      <c r="C263" s="121">
        <v>0.38408434764299687</v>
      </c>
      <c r="D263" s="120">
        <f t="shared" si="14"/>
        <v>0.38408434764299687</v>
      </c>
      <c r="E263" s="120">
        <f t="shared" si="15"/>
        <v>0.38408434764299687</v>
      </c>
      <c r="F263" s="118">
        <v>0.38173083137924407</v>
      </c>
      <c r="G263" s="118">
        <f t="shared" si="16"/>
        <v>0.36776424880069564</v>
      </c>
      <c r="H263" s="118">
        <f t="shared" si="18"/>
        <v>0.36776424880069564</v>
      </c>
      <c r="I263" s="118">
        <f t="shared" si="18"/>
        <v>0.36776424880069564</v>
      </c>
      <c r="J263" s="118">
        <f t="shared" si="17"/>
        <v>0.36776424880069564</v>
      </c>
      <c r="K263" s="118">
        <f t="shared" si="17"/>
        <v>0.36776424880069564</v>
      </c>
      <c r="L263" s="118">
        <f t="shared" si="17"/>
        <v>0.36776424880069564</v>
      </c>
      <c r="M263" s="118">
        <f t="shared" si="17"/>
        <v>0.36776424880069564</v>
      </c>
      <c r="N263" s="118">
        <f t="shared" si="17"/>
        <v>0.36776424880069564</v>
      </c>
    </row>
    <row r="264" spans="1:14" x14ac:dyDescent="0.25">
      <c r="A264" s="3">
        <v>248</v>
      </c>
      <c r="B264" s="121">
        <v>0.37521788617744595</v>
      </c>
      <c r="C264" s="121">
        <v>0.38384213804286721</v>
      </c>
      <c r="D264" s="120">
        <f t="shared" si="14"/>
        <v>0.38384213804286721</v>
      </c>
      <c r="E264" s="120">
        <f t="shared" si="15"/>
        <v>0.38384213804286721</v>
      </c>
      <c r="F264" s="118">
        <v>0.38154184612574055</v>
      </c>
      <c r="G264" s="118">
        <f t="shared" si="16"/>
        <v>0.36776424880069564</v>
      </c>
      <c r="H264" s="118">
        <f t="shared" si="18"/>
        <v>0.36776424880069564</v>
      </c>
      <c r="I264" s="118">
        <f t="shared" si="18"/>
        <v>0.36776424880069564</v>
      </c>
      <c r="J264" s="118">
        <f t="shared" si="17"/>
        <v>0.36776424880069564</v>
      </c>
      <c r="K264" s="118">
        <f t="shared" si="17"/>
        <v>0.36776424880069564</v>
      </c>
      <c r="L264" s="118">
        <f t="shared" si="17"/>
        <v>0.36776424880069564</v>
      </c>
      <c r="M264" s="118">
        <f t="shared" si="17"/>
        <v>0.36776424880069564</v>
      </c>
      <c r="N264" s="118">
        <f t="shared" si="17"/>
        <v>0.36776424880069564</v>
      </c>
    </row>
    <row r="265" spans="1:14" x14ac:dyDescent="0.25">
      <c r="A265" s="3">
        <v>249</v>
      </c>
      <c r="B265" s="121">
        <v>0.37522010851863208</v>
      </c>
      <c r="C265" s="121">
        <v>0.38439191131501294</v>
      </c>
      <c r="D265" s="120">
        <f t="shared" si="14"/>
        <v>0.38439191131501294</v>
      </c>
      <c r="E265" s="120">
        <f t="shared" si="15"/>
        <v>0.38439191131501294</v>
      </c>
      <c r="F265" s="118">
        <v>0.38154928393698756</v>
      </c>
      <c r="G265" s="118">
        <f t="shared" si="16"/>
        <v>0.36776424880069564</v>
      </c>
      <c r="H265" s="118">
        <f t="shared" si="18"/>
        <v>0.36776424880069564</v>
      </c>
      <c r="I265" s="118">
        <f t="shared" si="18"/>
        <v>0.36776424880069564</v>
      </c>
      <c r="J265" s="118">
        <f t="shared" si="17"/>
        <v>0.36776424880069564</v>
      </c>
      <c r="K265" s="118">
        <f t="shared" si="17"/>
        <v>0.36776424880069564</v>
      </c>
      <c r="L265" s="118">
        <f t="shared" si="17"/>
        <v>0.36776424880069564</v>
      </c>
      <c r="M265" s="118">
        <f t="shared" si="17"/>
        <v>0.36776424880069564</v>
      </c>
      <c r="N265" s="118">
        <f t="shared" si="17"/>
        <v>0.36776424880069564</v>
      </c>
    </row>
    <row r="266" spans="1:14" x14ac:dyDescent="0.25">
      <c r="A266" s="3">
        <v>250</v>
      </c>
      <c r="B266" s="121">
        <v>0.37523362478485284</v>
      </c>
      <c r="C266" s="121">
        <v>0.38473591433325033</v>
      </c>
      <c r="D266" s="120">
        <f t="shared" si="14"/>
        <v>0.38473591433325033</v>
      </c>
      <c r="E266" s="120">
        <f t="shared" si="15"/>
        <v>0.38473591433325033</v>
      </c>
      <c r="F266" s="118">
        <v>0.38123630139716241</v>
      </c>
      <c r="G266" s="118">
        <f t="shared" si="16"/>
        <v>0.36776424880069564</v>
      </c>
      <c r="H266" s="118">
        <f t="shared" si="18"/>
        <v>0.36776424880069564</v>
      </c>
      <c r="I266" s="118">
        <f t="shared" si="18"/>
        <v>0.36776424880069564</v>
      </c>
      <c r="J266" s="118">
        <f t="shared" si="17"/>
        <v>0.36776424880069564</v>
      </c>
      <c r="K266" s="118">
        <f t="shared" si="17"/>
        <v>0.36776424880069564</v>
      </c>
      <c r="L266" s="118">
        <f t="shared" si="17"/>
        <v>0.36776424880069564</v>
      </c>
      <c r="M266" s="118">
        <f t="shared" si="17"/>
        <v>0.36776424880069564</v>
      </c>
      <c r="N266" s="118">
        <f t="shared" si="17"/>
        <v>0.36776424880069564</v>
      </c>
    </row>
    <row r="267" spans="1:14" x14ac:dyDescent="0.25">
      <c r="A267" s="3">
        <v>251</v>
      </c>
      <c r="B267" s="121">
        <v>0.374998180315949</v>
      </c>
      <c r="C267" s="121">
        <v>0.38468345776615676</v>
      </c>
      <c r="D267" s="120">
        <f t="shared" si="14"/>
        <v>0.38468345776615676</v>
      </c>
      <c r="E267" s="120">
        <f t="shared" si="15"/>
        <v>0.38468345776615676</v>
      </c>
      <c r="F267" s="118">
        <v>0.38061909074638511</v>
      </c>
      <c r="G267" s="118">
        <f t="shared" si="16"/>
        <v>0.36776424880069564</v>
      </c>
      <c r="H267" s="118">
        <f t="shared" si="18"/>
        <v>0.36776424880069564</v>
      </c>
      <c r="I267" s="118">
        <f t="shared" si="18"/>
        <v>0.36776424880069564</v>
      </c>
      <c r="J267" s="118">
        <f t="shared" si="17"/>
        <v>0.36776424880069564</v>
      </c>
      <c r="K267" s="118">
        <f t="shared" si="17"/>
        <v>0.36776424880069564</v>
      </c>
      <c r="L267" s="118">
        <f t="shared" si="17"/>
        <v>0.36776424880069564</v>
      </c>
      <c r="M267" s="118">
        <f t="shared" si="17"/>
        <v>0.36776424880069564</v>
      </c>
      <c r="N267" s="118">
        <f t="shared" si="17"/>
        <v>0.36776424880069564</v>
      </c>
    </row>
    <row r="268" spans="1:14" x14ac:dyDescent="0.25">
      <c r="A268" s="3">
        <v>252</v>
      </c>
      <c r="B268" s="121">
        <v>0.37485630359796135</v>
      </c>
      <c r="C268" s="121">
        <v>0.3847474938502779</v>
      </c>
      <c r="D268" s="120">
        <f t="shared" si="14"/>
        <v>0.3847474938502779</v>
      </c>
      <c r="E268" s="120">
        <f t="shared" si="15"/>
        <v>0.3847474938502779</v>
      </c>
      <c r="F268" s="118">
        <v>0.38062883719073631</v>
      </c>
      <c r="G268" s="118">
        <f t="shared" si="16"/>
        <v>0.36776424880069564</v>
      </c>
      <c r="H268" s="118">
        <f t="shared" si="18"/>
        <v>0.36776424880069564</v>
      </c>
      <c r="I268" s="118">
        <f t="shared" si="18"/>
        <v>0.36776424880069564</v>
      </c>
      <c r="J268" s="118">
        <f t="shared" si="17"/>
        <v>0.36776424880069564</v>
      </c>
      <c r="K268" s="118">
        <f t="shared" si="17"/>
        <v>0.36776424880069564</v>
      </c>
      <c r="L268" s="118">
        <f t="shared" si="17"/>
        <v>0.36776424880069564</v>
      </c>
      <c r="M268" s="118">
        <f t="shared" si="17"/>
        <v>0.36776424880069564</v>
      </c>
      <c r="N268" s="118">
        <f t="shared" si="17"/>
        <v>0.36776424880069564</v>
      </c>
    </row>
    <row r="269" spans="1:14" x14ac:dyDescent="0.25">
      <c r="A269" s="3">
        <v>253</v>
      </c>
      <c r="B269" s="121">
        <v>0.37486987010939432</v>
      </c>
      <c r="C269" s="121">
        <v>0.38495337703020416</v>
      </c>
      <c r="D269" s="120">
        <f t="shared" si="14"/>
        <v>0.38495337703020416</v>
      </c>
      <c r="E269" s="120">
        <f t="shared" si="15"/>
        <v>0.38495337703020416</v>
      </c>
      <c r="F269" s="118">
        <v>0.38069319512452698</v>
      </c>
      <c r="G269" s="118">
        <f t="shared" si="16"/>
        <v>0.36776424880069564</v>
      </c>
      <c r="H269" s="118">
        <f t="shared" si="18"/>
        <v>0.36776424880069564</v>
      </c>
      <c r="I269" s="118">
        <f t="shared" si="18"/>
        <v>0.36776424880069564</v>
      </c>
      <c r="J269" s="118">
        <f t="shared" si="18"/>
        <v>0.36776424880069564</v>
      </c>
      <c r="K269" s="118">
        <f t="shared" si="18"/>
        <v>0.36776424880069564</v>
      </c>
      <c r="L269" s="118">
        <f t="shared" si="18"/>
        <v>0.36776424880069564</v>
      </c>
      <c r="M269" s="118">
        <f t="shared" si="18"/>
        <v>0.36776424880069564</v>
      </c>
      <c r="N269" s="118">
        <f t="shared" si="18"/>
        <v>0.36776424880069564</v>
      </c>
    </row>
    <row r="270" spans="1:14" x14ac:dyDescent="0.25">
      <c r="A270" s="3">
        <v>254</v>
      </c>
      <c r="B270" s="121">
        <v>0.3748694486774346</v>
      </c>
      <c r="C270" s="121">
        <v>0.38506136939212993</v>
      </c>
      <c r="D270" s="120">
        <f t="shared" si="14"/>
        <v>0.38506136939212993</v>
      </c>
      <c r="E270" s="120">
        <f t="shared" si="15"/>
        <v>0.38506136939212993</v>
      </c>
      <c r="F270" s="118">
        <v>0.38075964089054709</v>
      </c>
      <c r="G270" s="118">
        <f t="shared" si="16"/>
        <v>0.36776424880069564</v>
      </c>
      <c r="H270" s="118">
        <f t="shared" ref="H270:N301" si="19">MIN($B$17:$F$382)</f>
        <v>0.36776424880069564</v>
      </c>
      <c r="I270" s="118">
        <f t="shared" si="19"/>
        <v>0.36776424880069564</v>
      </c>
      <c r="J270" s="118">
        <f t="shared" si="19"/>
        <v>0.36776424880069564</v>
      </c>
      <c r="K270" s="118">
        <f t="shared" si="19"/>
        <v>0.36776424880069564</v>
      </c>
      <c r="L270" s="118">
        <f t="shared" si="19"/>
        <v>0.36776424880069564</v>
      </c>
      <c r="M270" s="118">
        <f t="shared" si="19"/>
        <v>0.36776424880069564</v>
      </c>
      <c r="N270" s="118">
        <f t="shared" si="19"/>
        <v>0.36776424880069564</v>
      </c>
    </row>
    <row r="271" spans="1:14" x14ac:dyDescent="0.25">
      <c r="A271" s="3">
        <v>255</v>
      </c>
      <c r="B271" s="121">
        <v>0.37387047559235748</v>
      </c>
      <c r="C271" s="121">
        <v>0.38399455736082816</v>
      </c>
      <c r="D271" s="120">
        <f t="shared" si="14"/>
        <v>0.38399455736082816</v>
      </c>
      <c r="E271" s="120">
        <f t="shared" si="15"/>
        <v>0.38399455736082816</v>
      </c>
      <c r="F271" s="118">
        <v>0.3801958706467008</v>
      </c>
      <c r="G271" s="118">
        <f t="shared" si="16"/>
        <v>0.36776424880069564</v>
      </c>
      <c r="H271" s="118">
        <f t="shared" si="19"/>
        <v>0.36776424880069564</v>
      </c>
      <c r="I271" s="118">
        <f t="shared" si="19"/>
        <v>0.36776424880069564</v>
      </c>
      <c r="J271" s="118">
        <f t="shared" si="19"/>
        <v>0.36776424880069564</v>
      </c>
      <c r="K271" s="118">
        <f t="shared" si="19"/>
        <v>0.36776424880069564</v>
      </c>
      <c r="L271" s="118">
        <f t="shared" si="19"/>
        <v>0.36776424880069564</v>
      </c>
      <c r="M271" s="118">
        <f t="shared" si="19"/>
        <v>0.36776424880069564</v>
      </c>
      <c r="N271" s="118">
        <f t="shared" si="19"/>
        <v>0.36776424880069564</v>
      </c>
    </row>
    <row r="272" spans="1:14" x14ac:dyDescent="0.25">
      <c r="A272" s="3">
        <v>256</v>
      </c>
      <c r="B272" s="121">
        <v>0.37359755390462196</v>
      </c>
      <c r="C272" s="121">
        <v>0.38414487904707356</v>
      </c>
      <c r="D272" s="120">
        <f t="shared" si="14"/>
        <v>0.38414487904707356</v>
      </c>
      <c r="E272" s="120">
        <f t="shared" si="15"/>
        <v>0.38414487904707356</v>
      </c>
      <c r="F272" s="118">
        <v>0.37924403057225792</v>
      </c>
      <c r="G272" s="118">
        <f t="shared" si="16"/>
        <v>0.36776424880069564</v>
      </c>
      <c r="H272" s="118">
        <f t="shared" si="19"/>
        <v>0.36776424880069564</v>
      </c>
      <c r="I272" s="118">
        <f t="shared" si="19"/>
        <v>0.36776424880069564</v>
      </c>
      <c r="J272" s="118">
        <f t="shared" si="19"/>
        <v>0.36776424880069564</v>
      </c>
      <c r="K272" s="118">
        <f t="shared" si="19"/>
        <v>0.36776424880069564</v>
      </c>
      <c r="L272" s="118">
        <f t="shared" si="19"/>
        <v>0.36776424880069564</v>
      </c>
      <c r="M272" s="118">
        <f t="shared" si="19"/>
        <v>0.36776424880069564</v>
      </c>
      <c r="N272" s="118">
        <f t="shared" si="19"/>
        <v>0.36776424880069564</v>
      </c>
    </row>
    <row r="273" spans="1:14" x14ac:dyDescent="0.25">
      <c r="A273" s="3">
        <v>257</v>
      </c>
      <c r="B273" s="121">
        <v>0.3735380825647166</v>
      </c>
      <c r="C273" s="121">
        <v>0.38449384842239387</v>
      </c>
      <c r="D273" s="120">
        <f t="shared" si="14"/>
        <v>0.38449384842239387</v>
      </c>
      <c r="E273" s="120">
        <f t="shared" si="15"/>
        <v>0.38449384842239387</v>
      </c>
      <c r="F273" s="118">
        <v>0.37918132862791065</v>
      </c>
      <c r="G273" s="118">
        <f t="shared" si="16"/>
        <v>0.36776424880069564</v>
      </c>
      <c r="H273" s="118">
        <f t="shared" si="19"/>
        <v>0.36776424880069564</v>
      </c>
      <c r="I273" s="118">
        <f t="shared" si="19"/>
        <v>0.36776424880069564</v>
      </c>
      <c r="J273" s="118">
        <f t="shared" si="19"/>
        <v>0.36776424880069564</v>
      </c>
      <c r="K273" s="118">
        <f t="shared" si="19"/>
        <v>0.36776424880069564</v>
      </c>
      <c r="L273" s="118">
        <f t="shared" si="19"/>
        <v>0.36776424880069564</v>
      </c>
      <c r="M273" s="118">
        <f t="shared" si="19"/>
        <v>0.36776424880069564</v>
      </c>
      <c r="N273" s="118">
        <f t="shared" si="19"/>
        <v>0.36776424880069564</v>
      </c>
    </row>
    <row r="274" spans="1:14" x14ac:dyDescent="0.25">
      <c r="A274" s="3">
        <v>258</v>
      </c>
      <c r="B274" s="121">
        <v>0.37326306701927114</v>
      </c>
      <c r="C274" s="121">
        <v>0.38441160451247364</v>
      </c>
      <c r="D274" s="120">
        <f t="shared" ref="D274:D337" si="20">C274</f>
        <v>0.38441160451247364</v>
      </c>
      <c r="E274" s="120">
        <f t="shared" ref="E274:E337" si="21">C274</f>
        <v>0.38441160451247364</v>
      </c>
      <c r="F274" s="118">
        <v>0.37925727879025467</v>
      </c>
      <c r="G274" s="118">
        <f t="shared" ref="G274:N337" si="22">MIN($B$17:$F$382)</f>
        <v>0.36776424880069564</v>
      </c>
      <c r="H274" s="118">
        <f t="shared" si="19"/>
        <v>0.36776424880069564</v>
      </c>
      <c r="I274" s="118">
        <f t="shared" si="19"/>
        <v>0.36776424880069564</v>
      </c>
      <c r="J274" s="118">
        <f t="shared" si="19"/>
        <v>0.36776424880069564</v>
      </c>
      <c r="K274" s="118">
        <f t="shared" si="19"/>
        <v>0.36776424880069564</v>
      </c>
      <c r="L274" s="118">
        <f t="shared" si="19"/>
        <v>0.36776424880069564</v>
      </c>
      <c r="M274" s="118">
        <f t="shared" si="19"/>
        <v>0.36776424880069564</v>
      </c>
      <c r="N274" s="118">
        <f t="shared" si="19"/>
        <v>0.36776424880069564</v>
      </c>
    </row>
    <row r="275" spans="1:14" x14ac:dyDescent="0.25">
      <c r="A275" s="3">
        <v>259</v>
      </c>
      <c r="B275" s="121">
        <v>0.37320086224751087</v>
      </c>
      <c r="C275" s="121">
        <v>0.38464589608382344</v>
      </c>
      <c r="D275" s="120">
        <f t="shared" si="20"/>
        <v>0.38464589608382344</v>
      </c>
      <c r="E275" s="120">
        <f t="shared" si="21"/>
        <v>0.38464589608382344</v>
      </c>
      <c r="F275" s="118">
        <v>0.37935309005795687</v>
      </c>
      <c r="G275" s="118">
        <f t="shared" si="22"/>
        <v>0.36776424880069564</v>
      </c>
      <c r="H275" s="118">
        <f t="shared" si="19"/>
        <v>0.36776424880069564</v>
      </c>
      <c r="I275" s="118">
        <f t="shared" si="19"/>
        <v>0.36776424880069564</v>
      </c>
      <c r="J275" s="118">
        <f t="shared" si="19"/>
        <v>0.36776424880069564</v>
      </c>
      <c r="K275" s="118">
        <f t="shared" si="19"/>
        <v>0.36776424880069564</v>
      </c>
      <c r="L275" s="118">
        <f t="shared" si="19"/>
        <v>0.36776424880069564</v>
      </c>
      <c r="M275" s="118">
        <f t="shared" si="19"/>
        <v>0.36776424880069564</v>
      </c>
      <c r="N275" s="118">
        <f t="shared" si="19"/>
        <v>0.36776424880069564</v>
      </c>
    </row>
    <row r="276" spans="1:14" x14ac:dyDescent="0.25">
      <c r="A276" s="3">
        <v>260</v>
      </c>
      <c r="B276" s="121">
        <v>0.37289950672698741</v>
      </c>
      <c r="C276" s="121">
        <v>0.38443350493500084</v>
      </c>
      <c r="D276" s="120">
        <f t="shared" si="20"/>
        <v>0.38443350493500084</v>
      </c>
      <c r="E276" s="120">
        <f t="shared" si="21"/>
        <v>0.38443350493500084</v>
      </c>
      <c r="F276" s="118">
        <v>0.37935593957855118</v>
      </c>
      <c r="G276" s="118">
        <f t="shared" si="22"/>
        <v>0.36776424880069564</v>
      </c>
      <c r="H276" s="118">
        <f t="shared" si="19"/>
        <v>0.36776424880069564</v>
      </c>
      <c r="I276" s="118">
        <f t="shared" si="19"/>
        <v>0.36776424880069564</v>
      </c>
      <c r="J276" s="118">
        <f t="shared" si="19"/>
        <v>0.36776424880069564</v>
      </c>
      <c r="K276" s="118">
        <f t="shared" si="19"/>
        <v>0.36776424880069564</v>
      </c>
      <c r="L276" s="118">
        <f t="shared" si="19"/>
        <v>0.36776424880069564</v>
      </c>
      <c r="M276" s="118">
        <f t="shared" si="19"/>
        <v>0.36776424880069564</v>
      </c>
      <c r="N276" s="118">
        <f t="shared" si="19"/>
        <v>0.36776424880069564</v>
      </c>
    </row>
    <row r="277" spans="1:14" x14ac:dyDescent="0.25">
      <c r="A277" s="3">
        <v>261</v>
      </c>
      <c r="B277" s="121">
        <v>0.37286030821881749</v>
      </c>
      <c r="C277" s="121">
        <v>0.38468386602910876</v>
      </c>
      <c r="D277" s="120">
        <f t="shared" si="20"/>
        <v>0.38468386602910876</v>
      </c>
      <c r="E277" s="120">
        <f t="shared" si="21"/>
        <v>0.38468386602910876</v>
      </c>
      <c r="F277" s="118">
        <v>0.37937787310078736</v>
      </c>
      <c r="G277" s="118">
        <f t="shared" si="22"/>
        <v>0.36776424880069564</v>
      </c>
      <c r="H277" s="118">
        <f t="shared" si="19"/>
        <v>0.36776424880069564</v>
      </c>
      <c r="I277" s="118">
        <f t="shared" si="19"/>
        <v>0.36776424880069564</v>
      </c>
      <c r="J277" s="118">
        <f t="shared" si="19"/>
        <v>0.36776424880069564</v>
      </c>
      <c r="K277" s="118">
        <f t="shared" si="19"/>
        <v>0.36776424880069564</v>
      </c>
      <c r="L277" s="118">
        <f t="shared" si="19"/>
        <v>0.36776424880069564</v>
      </c>
      <c r="M277" s="118">
        <f t="shared" si="19"/>
        <v>0.36776424880069564</v>
      </c>
      <c r="N277" s="118">
        <f t="shared" si="19"/>
        <v>0.36776424880069564</v>
      </c>
    </row>
    <row r="278" spans="1:14" x14ac:dyDescent="0.25">
      <c r="A278" s="3">
        <v>262</v>
      </c>
      <c r="B278" s="121">
        <v>0.3728022293870436</v>
      </c>
      <c r="C278" s="121">
        <v>0.38480084925162622</v>
      </c>
      <c r="D278" s="120">
        <f t="shared" si="20"/>
        <v>0.38480084925162622</v>
      </c>
      <c r="E278" s="120">
        <f t="shared" si="21"/>
        <v>0.38480084925162622</v>
      </c>
      <c r="F278" s="118">
        <v>0.37949268332891711</v>
      </c>
      <c r="G278" s="118">
        <f t="shared" si="22"/>
        <v>0.36776424880069564</v>
      </c>
      <c r="H278" s="118">
        <f t="shared" si="19"/>
        <v>0.36776424880069564</v>
      </c>
      <c r="I278" s="118">
        <f t="shared" si="19"/>
        <v>0.36776424880069564</v>
      </c>
      <c r="J278" s="118">
        <f t="shared" si="19"/>
        <v>0.36776424880069564</v>
      </c>
      <c r="K278" s="118">
        <f t="shared" si="19"/>
        <v>0.36776424880069564</v>
      </c>
      <c r="L278" s="118">
        <f t="shared" si="19"/>
        <v>0.36776424880069564</v>
      </c>
      <c r="M278" s="118">
        <f t="shared" si="19"/>
        <v>0.36776424880069564</v>
      </c>
      <c r="N278" s="118">
        <f t="shared" si="19"/>
        <v>0.36776424880069564</v>
      </c>
    </row>
    <row r="279" spans="1:14" x14ac:dyDescent="0.25">
      <c r="A279" s="3">
        <v>263</v>
      </c>
      <c r="B279" s="121">
        <v>0.37281726665380721</v>
      </c>
      <c r="C279" s="121">
        <v>0.38498738867143206</v>
      </c>
      <c r="D279" s="120">
        <f t="shared" si="20"/>
        <v>0.38498738867143206</v>
      </c>
      <c r="E279" s="120">
        <f t="shared" si="21"/>
        <v>0.38498738867143206</v>
      </c>
      <c r="F279" s="118">
        <v>0.37954337369551089</v>
      </c>
      <c r="G279" s="118">
        <f t="shared" si="22"/>
        <v>0.36776424880069564</v>
      </c>
      <c r="H279" s="118">
        <f t="shared" si="19"/>
        <v>0.36776424880069564</v>
      </c>
      <c r="I279" s="118">
        <f t="shared" si="19"/>
        <v>0.36776424880069564</v>
      </c>
      <c r="J279" s="118">
        <f t="shared" si="19"/>
        <v>0.36776424880069564</v>
      </c>
      <c r="K279" s="118">
        <f t="shared" si="19"/>
        <v>0.36776424880069564</v>
      </c>
      <c r="L279" s="118">
        <f t="shared" si="19"/>
        <v>0.36776424880069564</v>
      </c>
      <c r="M279" s="118">
        <f t="shared" si="19"/>
        <v>0.36776424880069564</v>
      </c>
      <c r="N279" s="118">
        <f t="shared" si="19"/>
        <v>0.36776424880069564</v>
      </c>
    </row>
    <row r="280" spans="1:14" x14ac:dyDescent="0.25">
      <c r="A280" s="3">
        <v>264</v>
      </c>
      <c r="B280" s="121">
        <v>0.3727124582097312</v>
      </c>
      <c r="C280" s="121">
        <v>0.38489852567958877</v>
      </c>
      <c r="D280" s="120">
        <f t="shared" si="20"/>
        <v>0.38489852567958877</v>
      </c>
      <c r="E280" s="120">
        <f t="shared" si="21"/>
        <v>0.38489852567958877</v>
      </c>
      <c r="F280" s="118">
        <v>0.37948934455505018</v>
      </c>
      <c r="G280" s="118">
        <f t="shared" si="22"/>
        <v>0.36776424880069564</v>
      </c>
      <c r="H280" s="118">
        <f t="shared" si="19"/>
        <v>0.36776424880069564</v>
      </c>
      <c r="I280" s="118">
        <f t="shared" si="19"/>
        <v>0.36776424880069564</v>
      </c>
      <c r="J280" s="118">
        <f t="shared" si="19"/>
        <v>0.36776424880069564</v>
      </c>
      <c r="K280" s="118">
        <f t="shared" si="19"/>
        <v>0.36776424880069564</v>
      </c>
      <c r="L280" s="118">
        <f t="shared" si="19"/>
        <v>0.36776424880069564</v>
      </c>
      <c r="M280" s="118">
        <f t="shared" si="19"/>
        <v>0.36776424880069564</v>
      </c>
      <c r="N280" s="118">
        <f t="shared" si="19"/>
        <v>0.36776424880069564</v>
      </c>
    </row>
    <row r="281" spans="1:14" x14ac:dyDescent="0.25">
      <c r="A281" s="3">
        <v>265</v>
      </c>
      <c r="B281" s="121">
        <v>0.37273024756488959</v>
      </c>
      <c r="C281" s="121">
        <v>0.38503805922100093</v>
      </c>
      <c r="D281" s="120">
        <f t="shared" si="20"/>
        <v>0.38503805922100093</v>
      </c>
      <c r="E281" s="120">
        <f t="shared" si="21"/>
        <v>0.38503805922100093</v>
      </c>
      <c r="F281" s="118">
        <v>0.37955526751897151</v>
      </c>
      <c r="G281" s="118">
        <f t="shared" si="22"/>
        <v>0.36776424880069564</v>
      </c>
      <c r="H281" s="118">
        <f t="shared" si="19"/>
        <v>0.36776424880069564</v>
      </c>
      <c r="I281" s="118">
        <f t="shared" si="19"/>
        <v>0.36776424880069564</v>
      </c>
      <c r="J281" s="118">
        <f t="shared" si="19"/>
        <v>0.36776424880069564</v>
      </c>
      <c r="K281" s="118">
        <f t="shared" si="19"/>
        <v>0.36776424880069564</v>
      </c>
      <c r="L281" s="118">
        <f t="shared" si="19"/>
        <v>0.36776424880069564</v>
      </c>
      <c r="M281" s="118">
        <f t="shared" si="19"/>
        <v>0.36776424880069564</v>
      </c>
      <c r="N281" s="118">
        <f t="shared" si="19"/>
        <v>0.36776424880069564</v>
      </c>
    </row>
    <row r="282" spans="1:14" x14ac:dyDescent="0.25">
      <c r="A282" s="3">
        <v>266</v>
      </c>
      <c r="B282" s="121">
        <v>0.37276406566097292</v>
      </c>
      <c r="C282" s="121">
        <v>0.3851306765577785</v>
      </c>
      <c r="D282" s="120">
        <f t="shared" si="20"/>
        <v>0.3851306765577785</v>
      </c>
      <c r="E282" s="120">
        <f t="shared" si="21"/>
        <v>0.3851306765577785</v>
      </c>
      <c r="F282" s="118">
        <v>0.37965189493669377</v>
      </c>
      <c r="G282" s="118">
        <f t="shared" si="22"/>
        <v>0.36776424880069564</v>
      </c>
      <c r="H282" s="118">
        <f t="shared" si="19"/>
        <v>0.36776424880069564</v>
      </c>
      <c r="I282" s="118">
        <f t="shared" si="19"/>
        <v>0.36776424880069564</v>
      </c>
      <c r="J282" s="118">
        <f t="shared" si="19"/>
        <v>0.36776424880069564</v>
      </c>
      <c r="K282" s="118">
        <f t="shared" si="19"/>
        <v>0.36776424880069564</v>
      </c>
      <c r="L282" s="118">
        <f t="shared" si="19"/>
        <v>0.36776424880069564</v>
      </c>
      <c r="M282" s="118">
        <f t="shared" si="19"/>
        <v>0.36776424880069564</v>
      </c>
      <c r="N282" s="118">
        <f t="shared" si="19"/>
        <v>0.36776424880069564</v>
      </c>
    </row>
    <row r="283" spans="1:14" x14ac:dyDescent="0.25">
      <c r="A283" s="3">
        <v>267</v>
      </c>
      <c r="B283" s="121">
        <v>0.37280789049545798</v>
      </c>
      <c r="C283" s="121">
        <v>0.38518651271620918</v>
      </c>
      <c r="D283" s="120">
        <f t="shared" si="20"/>
        <v>0.38518651271620918</v>
      </c>
      <c r="E283" s="120">
        <f t="shared" si="21"/>
        <v>0.38518651271620918</v>
      </c>
      <c r="F283" s="118">
        <v>0.37974241771923956</v>
      </c>
      <c r="G283" s="118">
        <f t="shared" si="22"/>
        <v>0.36776424880069564</v>
      </c>
      <c r="H283" s="118">
        <f t="shared" si="19"/>
        <v>0.36776424880069564</v>
      </c>
      <c r="I283" s="118">
        <f t="shared" si="19"/>
        <v>0.36776424880069564</v>
      </c>
      <c r="J283" s="118">
        <f t="shared" si="19"/>
        <v>0.36776424880069564</v>
      </c>
      <c r="K283" s="118">
        <f t="shared" si="19"/>
        <v>0.36776424880069564</v>
      </c>
      <c r="L283" s="118">
        <f t="shared" si="19"/>
        <v>0.36776424880069564</v>
      </c>
      <c r="M283" s="118">
        <f t="shared" si="19"/>
        <v>0.36776424880069564</v>
      </c>
      <c r="N283" s="118">
        <f t="shared" si="19"/>
        <v>0.36776424880069564</v>
      </c>
    </row>
    <row r="284" spans="1:14" x14ac:dyDescent="0.25">
      <c r="A284" s="3">
        <v>268</v>
      </c>
      <c r="B284" s="121">
        <v>0.3724223088092537</v>
      </c>
      <c r="C284" s="121">
        <v>0.38449154148942205</v>
      </c>
      <c r="D284" s="120">
        <f t="shared" si="20"/>
        <v>0.38449154148942205</v>
      </c>
      <c r="E284" s="120">
        <f t="shared" si="21"/>
        <v>0.38449154148942205</v>
      </c>
      <c r="F284" s="118">
        <v>0.37964436586027467</v>
      </c>
      <c r="G284" s="118">
        <f t="shared" si="22"/>
        <v>0.36776424880069564</v>
      </c>
      <c r="H284" s="118">
        <f t="shared" si="19"/>
        <v>0.36776424880069564</v>
      </c>
      <c r="I284" s="118">
        <f t="shared" si="19"/>
        <v>0.36776424880069564</v>
      </c>
      <c r="J284" s="118">
        <f t="shared" si="19"/>
        <v>0.36776424880069564</v>
      </c>
      <c r="K284" s="118">
        <f t="shared" si="19"/>
        <v>0.36776424880069564</v>
      </c>
      <c r="L284" s="118">
        <f t="shared" si="19"/>
        <v>0.36776424880069564</v>
      </c>
      <c r="M284" s="118">
        <f t="shared" si="19"/>
        <v>0.36776424880069564</v>
      </c>
      <c r="N284" s="118">
        <f t="shared" si="19"/>
        <v>0.36776424880069564</v>
      </c>
    </row>
    <row r="285" spans="1:14" x14ac:dyDescent="0.25">
      <c r="A285" s="3">
        <v>269</v>
      </c>
      <c r="B285" s="121">
        <v>0.3724056515579442</v>
      </c>
      <c r="C285" s="121">
        <v>0.38472055530622851</v>
      </c>
      <c r="D285" s="120">
        <f t="shared" si="20"/>
        <v>0.38472055530622851</v>
      </c>
      <c r="E285" s="120">
        <f t="shared" si="21"/>
        <v>0.38472055530622851</v>
      </c>
      <c r="F285" s="118">
        <v>0.37959540656830187</v>
      </c>
      <c r="G285" s="118">
        <f t="shared" si="22"/>
        <v>0.36776424880069564</v>
      </c>
      <c r="H285" s="118">
        <f t="shared" si="19"/>
        <v>0.36776424880069564</v>
      </c>
      <c r="I285" s="118">
        <f t="shared" si="19"/>
        <v>0.36776424880069564</v>
      </c>
      <c r="J285" s="118">
        <f t="shared" si="19"/>
        <v>0.36776424880069564</v>
      </c>
      <c r="K285" s="118">
        <f t="shared" si="19"/>
        <v>0.36776424880069564</v>
      </c>
      <c r="L285" s="118">
        <f t="shared" si="19"/>
        <v>0.36776424880069564</v>
      </c>
      <c r="M285" s="118">
        <f t="shared" si="19"/>
        <v>0.36776424880069564</v>
      </c>
      <c r="N285" s="118">
        <f t="shared" si="19"/>
        <v>0.36776424880069564</v>
      </c>
    </row>
    <row r="286" spans="1:14" x14ac:dyDescent="0.25">
      <c r="A286" s="3">
        <v>270</v>
      </c>
      <c r="B286" s="121">
        <v>0.37243289421094311</v>
      </c>
      <c r="C286" s="121">
        <v>0.38493983953297284</v>
      </c>
      <c r="D286" s="120">
        <f t="shared" si="20"/>
        <v>0.38493983953297284</v>
      </c>
      <c r="E286" s="120">
        <f t="shared" si="21"/>
        <v>0.38493983953297284</v>
      </c>
      <c r="F286" s="118">
        <v>0.37968476552340291</v>
      </c>
      <c r="G286" s="118">
        <f t="shared" si="22"/>
        <v>0.36776424880069564</v>
      </c>
      <c r="H286" s="118">
        <f t="shared" si="19"/>
        <v>0.36776424880069564</v>
      </c>
      <c r="I286" s="118">
        <f t="shared" si="19"/>
        <v>0.36776424880069564</v>
      </c>
      <c r="J286" s="118">
        <f t="shared" si="19"/>
        <v>0.36776424880069564</v>
      </c>
      <c r="K286" s="118">
        <f t="shared" si="19"/>
        <v>0.36776424880069564</v>
      </c>
      <c r="L286" s="118">
        <f t="shared" si="19"/>
        <v>0.36776424880069564</v>
      </c>
      <c r="M286" s="118">
        <f t="shared" si="19"/>
        <v>0.36776424880069564</v>
      </c>
      <c r="N286" s="118">
        <f t="shared" si="19"/>
        <v>0.36776424880069564</v>
      </c>
    </row>
    <row r="287" spans="1:14" x14ac:dyDescent="0.25">
      <c r="A287" s="3">
        <v>271</v>
      </c>
      <c r="B287" s="121">
        <v>0.3724540944549925</v>
      </c>
      <c r="C287" s="121">
        <v>0.38505493990040035</v>
      </c>
      <c r="D287" s="120">
        <f t="shared" si="20"/>
        <v>0.38505493990040035</v>
      </c>
      <c r="E287" s="120">
        <f t="shared" si="21"/>
        <v>0.38505493990040035</v>
      </c>
      <c r="F287" s="118">
        <v>0.37980511143267626</v>
      </c>
      <c r="G287" s="118">
        <f t="shared" si="22"/>
        <v>0.36776424880069564</v>
      </c>
      <c r="H287" s="118">
        <f t="shared" si="19"/>
        <v>0.36776424880069564</v>
      </c>
      <c r="I287" s="118">
        <f t="shared" si="19"/>
        <v>0.36776424880069564</v>
      </c>
      <c r="J287" s="118">
        <f t="shared" si="19"/>
        <v>0.36776424880069564</v>
      </c>
      <c r="K287" s="118">
        <f t="shared" si="19"/>
        <v>0.36776424880069564</v>
      </c>
      <c r="L287" s="118">
        <f t="shared" si="19"/>
        <v>0.36776424880069564</v>
      </c>
      <c r="M287" s="118">
        <f t="shared" si="19"/>
        <v>0.36776424880069564</v>
      </c>
      <c r="N287" s="118">
        <f t="shared" si="19"/>
        <v>0.36776424880069564</v>
      </c>
    </row>
    <row r="288" spans="1:14" x14ac:dyDescent="0.25">
      <c r="A288" s="3">
        <v>272</v>
      </c>
      <c r="B288" s="121">
        <v>0.37242026963188163</v>
      </c>
      <c r="C288" s="121">
        <v>0.38501448467576627</v>
      </c>
      <c r="D288" s="120">
        <f t="shared" si="20"/>
        <v>0.38501448467576627</v>
      </c>
      <c r="E288" s="120">
        <f t="shared" si="21"/>
        <v>0.38501448467576627</v>
      </c>
      <c r="F288" s="118">
        <v>0.37993011111188807</v>
      </c>
      <c r="G288" s="118">
        <f t="shared" si="22"/>
        <v>0.36776424880069564</v>
      </c>
      <c r="H288" s="118">
        <f t="shared" si="19"/>
        <v>0.36776424880069564</v>
      </c>
      <c r="I288" s="118">
        <f t="shared" si="19"/>
        <v>0.36776424880069564</v>
      </c>
      <c r="J288" s="118">
        <f t="shared" si="19"/>
        <v>0.36776424880069564</v>
      </c>
      <c r="K288" s="118">
        <f t="shared" si="19"/>
        <v>0.36776424880069564</v>
      </c>
      <c r="L288" s="118">
        <f t="shared" si="19"/>
        <v>0.36776424880069564</v>
      </c>
      <c r="M288" s="118">
        <f t="shared" si="19"/>
        <v>0.36776424880069564</v>
      </c>
      <c r="N288" s="118">
        <f t="shared" si="19"/>
        <v>0.36776424880069564</v>
      </c>
    </row>
    <row r="289" spans="1:14" x14ac:dyDescent="0.25">
      <c r="A289" s="3">
        <v>273</v>
      </c>
      <c r="B289" s="121">
        <v>0.37246191270736279</v>
      </c>
      <c r="C289" s="121">
        <v>0.38511677669009003</v>
      </c>
      <c r="D289" s="120">
        <f t="shared" si="20"/>
        <v>0.38511677669009003</v>
      </c>
      <c r="E289" s="120">
        <f t="shared" si="21"/>
        <v>0.38511677669009003</v>
      </c>
      <c r="F289" s="118">
        <v>0.37979739350681679</v>
      </c>
      <c r="G289" s="118">
        <f t="shared" si="22"/>
        <v>0.36776424880069564</v>
      </c>
      <c r="H289" s="118">
        <f t="shared" si="19"/>
        <v>0.36776424880069564</v>
      </c>
      <c r="I289" s="118">
        <f t="shared" si="19"/>
        <v>0.36776424880069564</v>
      </c>
      <c r="J289" s="118">
        <f t="shared" si="19"/>
        <v>0.36776424880069564</v>
      </c>
      <c r="K289" s="118">
        <f t="shared" si="19"/>
        <v>0.36776424880069564</v>
      </c>
      <c r="L289" s="118">
        <f t="shared" si="19"/>
        <v>0.36776424880069564</v>
      </c>
      <c r="M289" s="118">
        <f t="shared" si="19"/>
        <v>0.36776424880069564</v>
      </c>
      <c r="N289" s="118">
        <f t="shared" si="19"/>
        <v>0.36776424880069564</v>
      </c>
    </row>
    <row r="290" spans="1:14" x14ac:dyDescent="0.25">
      <c r="A290" s="3">
        <v>274</v>
      </c>
      <c r="B290" s="121">
        <v>0.37250565691748327</v>
      </c>
      <c r="C290" s="121">
        <v>0.38517829556816924</v>
      </c>
      <c r="D290" s="120">
        <f t="shared" si="20"/>
        <v>0.38517829556816924</v>
      </c>
      <c r="E290" s="120">
        <f t="shared" si="21"/>
        <v>0.38517829556816924</v>
      </c>
      <c r="F290" s="118">
        <v>0.37991485171499684</v>
      </c>
      <c r="G290" s="118">
        <f t="shared" si="22"/>
        <v>0.36776424880069564</v>
      </c>
      <c r="H290" s="118">
        <f t="shared" si="19"/>
        <v>0.36776424880069564</v>
      </c>
      <c r="I290" s="118">
        <f t="shared" si="19"/>
        <v>0.36776424880069564</v>
      </c>
      <c r="J290" s="118">
        <f t="shared" si="19"/>
        <v>0.36776424880069564</v>
      </c>
      <c r="K290" s="118">
        <f t="shared" si="19"/>
        <v>0.36776424880069564</v>
      </c>
      <c r="L290" s="118">
        <f t="shared" si="19"/>
        <v>0.36776424880069564</v>
      </c>
      <c r="M290" s="118">
        <f t="shared" si="19"/>
        <v>0.36776424880069564</v>
      </c>
      <c r="N290" s="118">
        <f t="shared" si="19"/>
        <v>0.36776424880069564</v>
      </c>
    </row>
    <row r="291" spans="1:14" x14ac:dyDescent="0.25">
      <c r="A291" s="3">
        <v>275</v>
      </c>
      <c r="B291" s="121">
        <v>0.37254822226202772</v>
      </c>
      <c r="C291" s="121">
        <v>0.38519815655297979</v>
      </c>
      <c r="D291" s="120">
        <f t="shared" si="20"/>
        <v>0.38519815655297979</v>
      </c>
      <c r="E291" s="120">
        <f t="shared" si="21"/>
        <v>0.38519815655297979</v>
      </c>
      <c r="F291" s="118">
        <v>0.37964363147663677</v>
      </c>
      <c r="G291" s="118">
        <f t="shared" si="22"/>
        <v>0.36776424880069564</v>
      </c>
      <c r="H291" s="118">
        <f t="shared" si="19"/>
        <v>0.36776424880069564</v>
      </c>
      <c r="I291" s="118">
        <f t="shared" si="19"/>
        <v>0.36776424880069564</v>
      </c>
      <c r="J291" s="118">
        <f t="shared" si="19"/>
        <v>0.36776424880069564</v>
      </c>
      <c r="K291" s="118">
        <f t="shared" si="19"/>
        <v>0.36776424880069564</v>
      </c>
      <c r="L291" s="118">
        <f t="shared" si="19"/>
        <v>0.36776424880069564</v>
      </c>
      <c r="M291" s="118">
        <f t="shared" si="19"/>
        <v>0.36776424880069564</v>
      </c>
      <c r="N291" s="118">
        <f t="shared" si="19"/>
        <v>0.36776424880069564</v>
      </c>
    </row>
    <row r="292" spans="1:14" x14ac:dyDescent="0.25">
      <c r="A292" s="3">
        <v>276</v>
      </c>
      <c r="B292" s="121">
        <v>0.37257092060649605</v>
      </c>
      <c r="C292" s="121">
        <v>0.38520151735023195</v>
      </c>
      <c r="D292" s="120">
        <f t="shared" si="20"/>
        <v>0.38520151735023195</v>
      </c>
      <c r="E292" s="120">
        <f t="shared" si="21"/>
        <v>0.38520151735023195</v>
      </c>
      <c r="F292" s="118">
        <v>0.37966221359986907</v>
      </c>
      <c r="G292" s="118">
        <f t="shared" si="22"/>
        <v>0.36776424880069564</v>
      </c>
      <c r="H292" s="118">
        <f t="shared" si="19"/>
        <v>0.36776424880069564</v>
      </c>
      <c r="I292" s="118">
        <f t="shared" si="19"/>
        <v>0.36776424880069564</v>
      </c>
      <c r="J292" s="118">
        <f t="shared" si="19"/>
        <v>0.36776424880069564</v>
      </c>
      <c r="K292" s="118">
        <f t="shared" si="19"/>
        <v>0.36776424880069564</v>
      </c>
      <c r="L292" s="118">
        <f t="shared" si="19"/>
        <v>0.36776424880069564</v>
      </c>
      <c r="M292" s="118">
        <f t="shared" si="19"/>
        <v>0.36776424880069564</v>
      </c>
      <c r="N292" s="118">
        <f t="shared" si="19"/>
        <v>0.36776424880069564</v>
      </c>
    </row>
    <row r="293" spans="1:14" x14ac:dyDescent="0.25">
      <c r="A293" s="3">
        <v>277</v>
      </c>
      <c r="B293" s="121">
        <v>0.37260545874779805</v>
      </c>
      <c r="C293" s="121">
        <v>0.38522925198307423</v>
      </c>
      <c r="D293" s="120">
        <f t="shared" si="20"/>
        <v>0.38522925198307423</v>
      </c>
      <c r="E293" s="120">
        <f t="shared" si="21"/>
        <v>0.38522925198307423</v>
      </c>
      <c r="F293" s="118">
        <v>0.37974184942783107</v>
      </c>
      <c r="G293" s="118">
        <f t="shared" si="22"/>
        <v>0.36776424880069564</v>
      </c>
      <c r="H293" s="118">
        <f t="shared" si="19"/>
        <v>0.36776424880069564</v>
      </c>
      <c r="I293" s="118">
        <f t="shared" si="19"/>
        <v>0.36776424880069564</v>
      </c>
      <c r="J293" s="118">
        <f t="shared" si="19"/>
        <v>0.36776424880069564</v>
      </c>
      <c r="K293" s="118">
        <f t="shared" si="19"/>
        <v>0.36776424880069564</v>
      </c>
      <c r="L293" s="118">
        <f t="shared" si="19"/>
        <v>0.36776424880069564</v>
      </c>
      <c r="M293" s="118">
        <f t="shared" si="19"/>
        <v>0.36776424880069564</v>
      </c>
      <c r="N293" s="118">
        <f t="shared" si="19"/>
        <v>0.36776424880069564</v>
      </c>
    </row>
    <row r="294" spans="1:14" x14ac:dyDescent="0.25">
      <c r="A294" s="3">
        <v>278</v>
      </c>
      <c r="B294" s="121">
        <v>0.37265488334176722</v>
      </c>
      <c r="C294" s="121">
        <v>0.38524592062491281</v>
      </c>
      <c r="D294" s="120">
        <f t="shared" si="20"/>
        <v>0.38524592062491281</v>
      </c>
      <c r="E294" s="120">
        <f t="shared" si="21"/>
        <v>0.38524592062491281</v>
      </c>
      <c r="F294" s="118">
        <v>0.37983108326885467</v>
      </c>
      <c r="G294" s="118">
        <f t="shared" si="22"/>
        <v>0.36776424880069564</v>
      </c>
      <c r="H294" s="118">
        <f t="shared" si="19"/>
        <v>0.36776424880069564</v>
      </c>
      <c r="I294" s="118">
        <f t="shared" si="19"/>
        <v>0.36776424880069564</v>
      </c>
      <c r="J294" s="118">
        <f t="shared" si="19"/>
        <v>0.36776424880069564</v>
      </c>
      <c r="K294" s="118">
        <f t="shared" si="19"/>
        <v>0.36776424880069564</v>
      </c>
      <c r="L294" s="118">
        <f t="shared" si="19"/>
        <v>0.36776424880069564</v>
      </c>
      <c r="M294" s="118">
        <f t="shared" si="19"/>
        <v>0.36776424880069564</v>
      </c>
      <c r="N294" s="118">
        <f t="shared" si="19"/>
        <v>0.36776424880069564</v>
      </c>
    </row>
    <row r="295" spans="1:14" x14ac:dyDescent="0.25">
      <c r="A295" s="3">
        <v>279</v>
      </c>
      <c r="B295" s="121">
        <v>0.3727082402308261</v>
      </c>
      <c r="C295" s="121">
        <v>0.38525593675097342</v>
      </c>
      <c r="D295" s="120">
        <f t="shared" si="20"/>
        <v>0.38525593675097342</v>
      </c>
      <c r="E295" s="120">
        <f t="shared" si="21"/>
        <v>0.38525593675097342</v>
      </c>
      <c r="F295" s="118">
        <v>0.37990804709562764</v>
      </c>
      <c r="G295" s="118">
        <f t="shared" si="22"/>
        <v>0.36776424880069564</v>
      </c>
      <c r="H295" s="118">
        <f t="shared" si="19"/>
        <v>0.36776424880069564</v>
      </c>
      <c r="I295" s="118">
        <f t="shared" si="19"/>
        <v>0.36776424880069564</v>
      </c>
      <c r="J295" s="118">
        <f t="shared" si="19"/>
        <v>0.36776424880069564</v>
      </c>
      <c r="K295" s="118">
        <f t="shared" si="19"/>
        <v>0.36776424880069564</v>
      </c>
      <c r="L295" s="118">
        <f t="shared" si="19"/>
        <v>0.36776424880069564</v>
      </c>
      <c r="M295" s="118">
        <f t="shared" si="19"/>
        <v>0.36776424880069564</v>
      </c>
      <c r="N295" s="118">
        <f t="shared" si="19"/>
        <v>0.36776424880069564</v>
      </c>
    </row>
    <row r="296" spans="1:14" x14ac:dyDescent="0.25">
      <c r="A296" s="3">
        <v>280</v>
      </c>
      <c r="B296" s="121">
        <v>0.37275802720598478</v>
      </c>
      <c r="C296" s="121">
        <v>0.38526195444067773</v>
      </c>
      <c r="D296" s="120">
        <f t="shared" si="20"/>
        <v>0.38526195444067773</v>
      </c>
      <c r="E296" s="120">
        <f t="shared" si="21"/>
        <v>0.38526195444067773</v>
      </c>
      <c r="F296" s="118">
        <v>0.37967127983239651</v>
      </c>
      <c r="G296" s="118">
        <f t="shared" si="22"/>
        <v>0.36776424880069564</v>
      </c>
      <c r="H296" s="118">
        <f t="shared" si="19"/>
        <v>0.36776424880069564</v>
      </c>
      <c r="I296" s="118">
        <f t="shared" si="19"/>
        <v>0.36776424880069564</v>
      </c>
      <c r="J296" s="118">
        <f t="shared" si="19"/>
        <v>0.36776424880069564</v>
      </c>
      <c r="K296" s="118">
        <f t="shared" si="19"/>
        <v>0.36776424880069564</v>
      </c>
      <c r="L296" s="118">
        <f t="shared" si="19"/>
        <v>0.36776424880069564</v>
      </c>
      <c r="M296" s="118">
        <f t="shared" si="19"/>
        <v>0.36776424880069564</v>
      </c>
      <c r="N296" s="118">
        <f t="shared" si="19"/>
        <v>0.36776424880069564</v>
      </c>
    </row>
    <row r="297" spans="1:14" x14ac:dyDescent="0.25">
      <c r="A297" s="3">
        <v>281</v>
      </c>
      <c r="B297" s="121">
        <v>0.37281537114527979</v>
      </c>
      <c r="C297" s="121">
        <v>0.38526556955693209</v>
      </c>
      <c r="D297" s="120">
        <f t="shared" si="20"/>
        <v>0.38526556955693209</v>
      </c>
      <c r="E297" s="120">
        <f t="shared" si="21"/>
        <v>0.38526556955693209</v>
      </c>
      <c r="F297" s="118">
        <v>0.37923860915569041</v>
      </c>
      <c r="G297" s="118">
        <f t="shared" si="22"/>
        <v>0.36776424880069564</v>
      </c>
      <c r="H297" s="118">
        <f t="shared" si="19"/>
        <v>0.36776424880069564</v>
      </c>
      <c r="I297" s="118">
        <f t="shared" si="19"/>
        <v>0.36776424880069564</v>
      </c>
      <c r="J297" s="118">
        <f t="shared" si="19"/>
        <v>0.36776424880069564</v>
      </c>
      <c r="K297" s="118">
        <f t="shared" si="19"/>
        <v>0.36776424880069564</v>
      </c>
      <c r="L297" s="118">
        <f t="shared" si="19"/>
        <v>0.36776424880069564</v>
      </c>
      <c r="M297" s="118">
        <f t="shared" si="19"/>
        <v>0.36776424880069564</v>
      </c>
      <c r="N297" s="118">
        <f t="shared" si="19"/>
        <v>0.36776424880069564</v>
      </c>
    </row>
    <row r="298" spans="1:14" x14ac:dyDescent="0.25">
      <c r="A298" s="3">
        <v>282</v>
      </c>
      <c r="B298" s="121">
        <v>0.37288695953172979</v>
      </c>
      <c r="C298" s="121">
        <v>0.38526774112346496</v>
      </c>
      <c r="D298" s="120">
        <f t="shared" si="20"/>
        <v>0.38526774112346496</v>
      </c>
      <c r="E298" s="120">
        <f t="shared" si="21"/>
        <v>0.38526774112346496</v>
      </c>
      <c r="F298" s="118">
        <v>0.37889293793517037</v>
      </c>
      <c r="G298" s="118">
        <f t="shared" si="22"/>
        <v>0.36776424880069564</v>
      </c>
      <c r="H298" s="118">
        <f t="shared" si="19"/>
        <v>0.36776424880069564</v>
      </c>
      <c r="I298" s="118">
        <f t="shared" si="19"/>
        <v>0.36776424880069564</v>
      </c>
      <c r="J298" s="118">
        <f t="shared" si="19"/>
        <v>0.36776424880069564</v>
      </c>
      <c r="K298" s="118">
        <f t="shared" si="19"/>
        <v>0.36776424880069564</v>
      </c>
      <c r="L298" s="118">
        <f t="shared" si="19"/>
        <v>0.36776424880069564</v>
      </c>
      <c r="M298" s="118">
        <f t="shared" si="19"/>
        <v>0.36776424880069564</v>
      </c>
      <c r="N298" s="118">
        <f t="shared" si="19"/>
        <v>0.36776424880069564</v>
      </c>
    </row>
    <row r="299" spans="1:14" x14ac:dyDescent="0.25">
      <c r="A299" s="3">
        <v>283</v>
      </c>
      <c r="B299" s="121">
        <v>0.37296003133430006</v>
      </c>
      <c r="C299" s="121">
        <v>0.38526904537777013</v>
      </c>
      <c r="D299" s="120">
        <f t="shared" si="20"/>
        <v>0.38526904537777013</v>
      </c>
      <c r="E299" s="120">
        <f t="shared" si="21"/>
        <v>0.38526904537777013</v>
      </c>
      <c r="F299" s="118">
        <v>0.37894928785460807</v>
      </c>
      <c r="G299" s="118">
        <f t="shared" si="22"/>
        <v>0.36776424880069564</v>
      </c>
      <c r="H299" s="118">
        <f t="shared" si="19"/>
        <v>0.36776424880069564</v>
      </c>
      <c r="I299" s="118">
        <f t="shared" si="19"/>
        <v>0.36776424880069564</v>
      </c>
      <c r="J299" s="118">
        <f t="shared" si="19"/>
        <v>0.36776424880069564</v>
      </c>
      <c r="K299" s="118">
        <f t="shared" si="19"/>
        <v>0.36776424880069564</v>
      </c>
      <c r="L299" s="118">
        <f t="shared" si="19"/>
        <v>0.36776424880069564</v>
      </c>
      <c r="M299" s="118">
        <f t="shared" si="19"/>
        <v>0.36776424880069564</v>
      </c>
      <c r="N299" s="118">
        <f t="shared" si="19"/>
        <v>0.36776424880069564</v>
      </c>
    </row>
    <row r="300" spans="1:14" x14ac:dyDescent="0.25">
      <c r="A300" s="3">
        <v>284</v>
      </c>
      <c r="B300" s="121">
        <v>0.37304842715699343</v>
      </c>
      <c r="C300" s="121">
        <v>0.38526982865750675</v>
      </c>
      <c r="D300" s="120">
        <f t="shared" si="20"/>
        <v>0.38526982865750675</v>
      </c>
      <c r="E300" s="120">
        <f t="shared" si="21"/>
        <v>0.38526982865750675</v>
      </c>
      <c r="F300" s="118">
        <v>0.37871701598709706</v>
      </c>
      <c r="G300" s="118">
        <f t="shared" si="22"/>
        <v>0.36776424880069564</v>
      </c>
      <c r="H300" s="118">
        <f t="shared" si="19"/>
        <v>0.36776424880069564</v>
      </c>
      <c r="I300" s="118">
        <f t="shared" si="19"/>
        <v>0.36776424880069564</v>
      </c>
      <c r="J300" s="118">
        <f t="shared" si="19"/>
        <v>0.36776424880069564</v>
      </c>
      <c r="K300" s="118">
        <f t="shared" si="19"/>
        <v>0.36776424880069564</v>
      </c>
      <c r="L300" s="118">
        <f t="shared" si="19"/>
        <v>0.36776424880069564</v>
      </c>
      <c r="M300" s="118">
        <f t="shared" si="19"/>
        <v>0.36776424880069564</v>
      </c>
      <c r="N300" s="118">
        <f t="shared" si="19"/>
        <v>0.36776424880069564</v>
      </c>
    </row>
    <row r="301" spans="1:14" x14ac:dyDescent="0.25">
      <c r="A301" s="3">
        <v>285</v>
      </c>
      <c r="B301" s="121">
        <v>0.37306615269826815</v>
      </c>
      <c r="C301" s="121">
        <v>0.38515912937598079</v>
      </c>
      <c r="D301" s="120">
        <f t="shared" si="20"/>
        <v>0.38515912937598079</v>
      </c>
      <c r="E301" s="120">
        <f t="shared" si="21"/>
        <v>0.38515912937598079</v>
      </c>
      <c r="F301" s="118">
        <v>0.37869472241455476</v>
      </c>
      <c r="G301" s="118">
        <f t="shared" si="22"/>
        <v>0.36776424880069564</v>
      </c>
      <c r="H301" s="118">
        <f t="shared" si="19"/>
        <v>0.36776424880069564</v>
      </c>
      <c r="I301" s="118">
        <f t="shared" si="19"/>
        <v>0.36776424880069564</v>
      </c>
      <c r="J301" s="118">
        <f t="shared" si="19"/>
        <v>0.36776424880069564</v>
      </c>
      <c r="K301" s="118">
        <f t="shared" si="19"/>
        <v>0.36776424880069564</v>
      </c>
      <c r="L301" s="118">
        <f t="shared" si="19"/>
        <v>0.36776424880069564</v>
      </c>
      <c r="M301" s="118">
        <f t="shared" si="19"/>
        <v>0.36776424880069564</v>
      </c>
      <c r="N301" s="118">
        <f t="shared" si="19"/>
        <v>0.36776424880069564</v>
      </c>
    </row>
    <row r="302" spans="1:14" x14ac:dyDescent="0.25">
      <c r="A302" s="3">
        <v>286</v>
      </c>
      <c r="B302" s="121">
        <v>0.37308055129489376</v>
      </c>
      <c r="C302" s="121">
        <v>0.38510195383543699</v>
      </c>
      <c r="D302" s="120">
        <f t="shared" si="20"/>
        <v>0.38510195383543699</v>
      </c>
      <c r="E302" s="120">
        <f t="shared" si="21"/>
        <v>0.38510195383543699</v>
      </c>
      <c r="F302" s="118">
        <v>0.37873277040923387</v>
      </c>
      <c r="G302" s="118">
        <f t="shared" si="22"/>
        <v>0.36776424880069564</v>
      </c>
      <c r="H302" s="118">
        <f t="shared" si="22"/>
        <v>0.36776424880069564</v>
      </c>
      <c r="I302" s="118">
        <f t="shared" si="22"/>
        <v>0.36776424880069564</v>
      </c>
      <c r="J302" s="118">
        <f t="shared" si="22"/>
        <v>0.36776424880069564</v>
      </c>
      <c r="K302" s="118">
        <f t="shared" si="22"/>
        <v>0.36776424880069564</v>
      </c>
      <c r="L302" s="118">
        <f t="shared" si="22"/>
        <v>0.36776424880069564</v>
      </c>
      <c r="M302" s="118">
        <f t="shared" si="22"/>
        <v>0.36776424880069564</v>
      </c>
      <c r="N302" s="118">
        <f t="shared" si="22"/>
        <v>0.36776424880069564</v>
      </c>
    </row>
    <row r="303" spans="1:14" x14ac:dyDescent="0.25">
      <c r="A303" s="3">
        <v>287</v>
      </c>
      <c r="B303" s="121">
        <v>0.37287770573773865</v>
      </c>
      <c r="C303" s="121">
        <v>0.38469938002871007</v>
      </c>
      <c r="D303" s="120">
        <f t="shared" si="20"/>
        <v>0.38469938002871007</v>
      </c>
      <c r="E303" s="120">
        <f t="shared" si="21"/>
        <v>0.38469938002871007</v>
      </c>
      <c r="F303" s="118">
        <v>0.37851466779656312</v>
      </c>
      <c r="G303" s="118">
        <f t="shared" si="22"/>
        <v>0.36776424880069564</v>
      </c>
      <c r="H303" s="118">
        <f t="shared" si="22"/>
        <v>0.36776424880069564</v>
      </c>
      <c r="I303" s="118">
        <f t="shared" si="22"/>
        <v>0.36776424880069564</v>
      </c>
      <c r="J303" s="118">
        <f t="shared" si="22"/>
        <v>0.36776424880069564</v>
      </c>
      <c r="K303" s="118">
        <f t="shared" si="22"/>
        <v>0.36776424880069564</v>
      </c>
      <c r="L303" s="118">
        <f t="shared" si="22"/>
        <v>0.36776424880069564</v>
      </c>
      <c r="M303" s="118">
        <f t="shared" si="22"/>
        <v>0.36776424880069564</v>
      </c>
      <c r="N303" s="118">
        <f t="shared" si="22"/>
        <v>0.36776424880069564</v>
      </c>
    </row>
    <row r="304" spans="1:14" x14ac:dyDescent="0.25">
      <c r="A304" s="3">
        <v>288</v>
      </c>
      <c r="B304" s="121">
        <v>0.37290231916511801</v>
      </c>
      <c r="C304" s="121">
        <v>0.38489482744006942</v>
      </c>
      <c r="D304" s="120">
        <f t="shared" si="20"/>
        <v>0.38489482744006942</v>
      </c>
      <c r="E304" s="120">
        <f t="shared" si="21"/>
        <v>0.38489482744006942</v>
      </c>
      <c r="F304" s="118">
        <v>0.37850297196284205</v>
      </c>
      <c r="G304" s="118">
        <f t="shared" si="22"/>
        <v>0.36776424880069564</v>
      </c>
      <c r="H304" s="118">
        <f t="shared" si="22"/>
        <v>0.36776424880069564</v>
      </c>
      <c r="I304" s="118">
        <f t="shared" si="22"/>
        <v>0.36776424880069564</v>
      </c>
      <c r="J304" s="118">
        <f t="shared" si="22"/>
        <v>0.36776424880069564</v>
      </c>
      <c r="K304" s="118">
        <f t="shared" si="22"/>
        <v>0.36776424880069564</v>
      </c>
      <c r="L304" s="118">
        <f t="shared" si="22"/>
        <v>0.36776424880069564</v>
      </c>
      <c r="M304" s="118">
        <f t="shared" si="22"/>
        <v>0.36776424880069564</v>
      </c>
      <c r="N304" s="118">
        <f t="shared" si="22"/>
        <v>0.36776424880069564</v>
      </c>
    </row>
    <row r="305" spans="1:14" x14ac:dyDescent="0.25">
      <c r="A305" s="3">
        <v>289</v>
      </c>
      <c r="B305" s="121">
        <v>0.37295039286451731</v>
      </c>
      <c r="C305" s="121">
        <v>0.38507843953380982</v>
      </c>
      <c r="D305" s="120">
        <f t="shared" si="20"/>
        <v>0.38507843953380982</v>
      </c>
      <c r="E305" s="120">
        <f t="shared" si="21"/>
        <v>0.38507843953380982</v>
      </c>
      <c r="F305" s="118">
        <v>0.37838986833570198</v>
      </c>
      <c r="G305" s="118">
        <f t="shared" si="22"/>
        <v>0.36776424880069564</v>
      </c>
      <c r="H305" s="118">
        <f t="shared" si="22"/>
        <v>0.36776424880069564</v>
      </c>
      <c r="I305" s="118">
        <f t="shared" si="22"/>
        <v>0.36776424880069564</v>
      </c>
      <c r="J305" s="118">
        <f t="shared" si="22"/>
        <v>0.36776424880069564</v>
      </c>
      <c r="K305" s="118">
        <f t="shared" si="22"/>
        <v>0.36776424880069564</v>
      </c>
      <c r="L305" s="118">
        <f t="shared" si="22"/>
        <v>0.36776424880069564</v>
      </c>
      <c r="M305" s="118">
        <f t="shared" si="22"/>
        <v>0.36776424880069564</v>
      </c>
      <c r="N305" s="118">
        <f t="shared" si="22"/>
        <v>0.36776424880069564</v>
      </c>
    </row>
    <row r="306" spans="1:14" x14ac:dyDescent="0.25">
      <c r="A306" s="3">
        <v>290</v>
      </c>
      <c r="B306" s="121">
        <v>0.37301561436340552</v>
      </c>
      <c r="C306" s="121">
        <v>0.38501891752301104</v>
      </c>
      <c r="D306" s="120">
        <f t="shared" si="20"/>
        <v>0.38501891752301104</v>
      </c>
      <c r="E306" s="120">
        <f t="shared" si="21"/>
        <v>0.38501891752301104</v>
      </c>
      <c r="F306" s="118">
        <v>0.3784203662195883</v>
      </c>
      <c r="G306" s="118">
        <f t="shared" si="22"/>
        <v>0.36776424880069564</v>
      </c>
      <c r="H306" s="118">
        <f t="shared" si="22"/>
        <v>0.36776424880069564</v>
      </c>
      <c r="I306" s="118">
        <f t="shared" si="22"/>
        <v>0.36776424880069564</v>
      </c>
      <c r="J306" s="118">
        <f t="shared" si="22"/>
        <v>0.36776424880069564</v>
      </c>
      <c r="K306" s="118">
        <f t="shared" si="22"/>
        <v>0.36776424880069564</v>
      </c>
      <c r="L306" s="118">
        <f t="shared" si="22"/>
        <v>0.36776424880069564</v>
      </c>
      <c r="M306" s="118">
        <f t="shared" si="22"/>
        <v>0.36776424880069564</v>
      </c>
      <c r="N306" s="118">
        <f t="shared" si="22"/>
        <v>0.36776424880069564</v>
      </c>
    </row>
    <row r="307" spans="1:14" x14ac:dyDescent="0.25">
      <c r="A307" s="3">
        <v>291</v>
      </c>
      <c r="B307" s="121">
        <v>0.37309960538298304</v>
      </c>
      <c r="C307" s="121">
        <v>0.38501876971066445</v>
      </c>
      <c r="D307" s="120">
        <f t="shared" si="20"/>
        <v>0.38501876971066445</v>
      </c>
      <c r="E307" s="120">
        <f t="shared" si="21"/>
        <v>0.38501876971066445</v>
      </c>
      <c r="F307" s="118">
        <v>0.37845403526671428</v>
      </c>
      <c r="G307" s="118">
        <f t="shared" si="22"/>
        <v>0.36776424880069564</v>
      </c>
      <c r="H307" s="118">
        <f t="shared" si="22"/>
        <v>0.36776424880069564</v>
      </c>
      <c r="I307" s="118">
        <f t="shared" si="22"/>
        <v>0.36776424880069564</v>
      </c>
      <c r="J307" s="118">
        <f t="shared" si="22"/>
        <v>0.36776424880069564</v>
      </c>
      <c r="K307" s="118">
        <f t="shared" si="22"/>
        <v>0.36776424880069564</v>
      </c>
      <c r="L307" s="118">
        <f t="shared" si="22"/>
        <v>0.36776424880069564</v>
      </c>
      <c r="M307" s="118">
        <f t="shared" si="22"/>
        <v>0.36776424880069564</v>
      </c>
      <c r="N307" s="118">
        <f t="shared" si="22"/>
        <v>0.36776424880069564</v>
      </c>
    </row>
    <row r="308" spans="1:14" x14ac:dyDescent="0.25">
      <c r="A308" s="3">
        <v>292</v>
      </c>
      <c r="B308" s="121">
        <v>0.37319389125810432</v>
      </c>
      <c r="C308" s="121">
        <v>0.38501875946193492</v>
      </c>
      <c r="D308" s="120">
        <f t="shared" si="20"/>
        <v>0.38501875946193492</v>
      </c>
      <c r="E308" s="120">
        <f t="shared" si="21"/>
        <v>0.38501875946193492</v>
      </c>
      <c r="F308" s="118">
        <v>0.37849382051533798</v>
      </c>
      <c r="G308" s="118">
        <f t="shared" si="22"/>
        <v>0.36776424880069564</v>
      </c>
      <c r="H308" s="118">
        <f t="shared" si="22"/>
        <v>0.36776424880069564</v>
      </c>
      <c r="I308" s="118">
        <f t="shared" si="22"/>
        <v>0.36776424880069564</v>
      </c>
      <c r="J308" s="118">
        <f t="shared" si="22"/>
        <v>0.36776424880069564</v>
      </c>
      <c r="K308" s="118">
        <f t="shared" si="22"/>
        <v>0.36776424880069564</v>
      </c>
      <c r="L308" s="118">
        <f t="shared" si="22"/>
        <v>0.36776424880069564</v>
      </c>
      <c r="M308" s="118">
        <f t="shared" si="22"/>
        <v>0.36776424880069564</v>
      </c>
      <c r="N308" s="118">
        <f t="shared" si="22"/>
        <v>0.36776424880069564</v>
      </c>
    </row>
    <row r="309" spans="1:14" x14ac:dyDescent="0.25">
      <c r="A309" s="3">
        <v>293</v>
      </c>
      <c r="B309" s="121">
        <v>0.37329725817505516</v>
      </c>
      <c r="C309" s="121">
        <v>0.38501875946193492</v>
      </c>
      <c r="D309" s="120">
        <f t="shared" si="20"/>
        <v>0.38501875946193492</v>
      </c>
      <c r="E309" s="120">
        <f t="shared" si="21"/>
        <v>0.38501875946193492</v>
      </c>
      <c r="F309" s="118">
        <v>0.37852301269139238</v>
      </c>
      <c r="G309" s="118">
        <f t="shared" si="22"/>
        <v>0.36776424880069564</v>
      </c>
      <c r="H309" s="118">
        <f t="shared" si="22"/>
        <v>0.36776424880069564</v>
      </c>
      <c r="I309" s="118">
        <f t="shared" si="22"/>
        <v>0.36776424880069564</v>
      </c>
      <c r="J309" s="118">
        <f t="shared" si="22"/>
        <v>0.36776424880069564</v>
      </c>
      <c r="K309" s="118">
        <f t="shared" si="22"/>
        <v>0.36776424880069564</v>
      </c>
      <c r="L309" s="118">
        <f t="shared" si="22"/>
        <v>0.36776424880069564</v>
      </c>
      <c r="M309" s="118">
        <f t="shared" si="22"/>
        <v>0.36776424880069564</v>
      </c>
      <c r="N309" s="118">
        <f t="shared" si="22"/>
        <v>0.36776424880069564</v>
      </c>
    </row>
    <row r="310" spans="1:14" x14ac:dyDescent="0.25">
      <c r="A310" s="3">
        <v>294</v>
      </c>
      <c r="B310" s="121">
        <v>0.37330345247416707</v>
      </c>
      <c r="C310" s="121">
        <v>0.38462889703327829</v>
      </c>
      <c r="D310" s="120">
        <f t="shared" si="20"/>
        <v>0.38462889703327829</v>
      </c>
      <c r="E310" s="120">
        <f t="shared" si="21"/>
        <v>0.38462889703327829</v>
      </c>
      <c r="F310" s="118">
        <v>0.37851770066905377</v>
      </c>
      <c r="G310" s="118">
        <f t="shared" si="22"/>
        <v>0.36776424880069564</v>
      </c>
      <c r="H310" s="118">
        <f t="shared" si="22"/>
        <v>0.36776424880069564</v>
      </c>
      <c r="I310" s="118">
        <f t="shared" si="22"/>
        <v>0.36776424880069564</v>
      </c>
      <c r="J310" s="118">
        <f t="shared" si="22"/>
        <v>0.36776424880069564</v>
      </c>
      <c r="K310" s="118">
        <f t="shared" si="22"/>
        <v>0.36776424880069564</v>
      </c>
      <c r="L310" s="118">
        <f t="shared" si="22"/>
        <v>0.36776424880069564</v>
      </c>
      <c r="M310" s="118">
        <f t="shared" si="22"/>
        <v>0.36776424880069564</v>
      </c>
      <c r="N310" s="118">
        <f t="shared" si="22"/>
        <v>0.36776424880069564</v>
      </c>
    </row>
    <row r="311" spans="1:14" x14ac:dyDescent="0.25">
      <c r="A311" s="3">
        <v>295</v>
      </c>
      <c r="B311" s="121">
        <v>0.3733921377294141</v>
      </c>
      <c r="C311" s="121">
        <v>0.38462851530374537</v>
      </c>
      <c r="D311" s="120">
        <f t="shared" si="20"/>
        <v>0.38462851530374537</v>
      </c>
      <c r="E311" s="120">
        <f t="shared" si="21"/>
        <v>0.38462851530374537</v>
      </c>
      <c r="F311" s="118">
        <v>0.37849065568469115</v>
      </c>
      <c r="G311" s="118">
        <f t="shared" si="22"/>
        <v>0.36776424880069564</v>
      </c>
      <c r="H311" s="118">
        <f t="shared" si="22"/>
        <v>0.36776424880069564</v>
      </c>
      <c r="I311" s="118">
        <f t="shared" si="22"/>
        <v>0.36776424880069564</v>
      </c>
      <c r="J311" s="118">
        <f t="shared" si="22"/>
        <v>0.36776424880069564</v>
      </c>
      <c r="K311" s="118">
        <f t="shared" si="22"/>
        <v>0.36776424880069564</v>
      </c>
      <c r="L311" s="118">
        <f t="shared" si="22"/>
        <v>0.36776424880069564</v>
      </c>
      <c r="M311" s="118">
        <f t="shared" si="22"/>
        <v>0.36776424880069564</v>
      </c>
      <c r="N311" s="118">
        <f t="shared" si="22"/>
        <v>0.36776424880069564</v>
      </c>
    </row>
    <row r="312" spans="1:14" x14ac:dyDescent="0.25">
      <c r="A312" s="3">
        <v>296</v>
      </c>
      <c r="B312" s="121">
        <v>0.37300489145447635</v>
      </c>
      <c r="C312" s="121">
        <v>0.38290686284967129</v>
      </c>
      <c r="D312" s="120">
        <f t="shared" si="20"/>
        <v>0.38290686284967129</v>
      </c>
      <c r="E312" s="120">
        <f t="shared" si="21"/>
        <v>0.38290686284967129</v>
      </c>
      <c r="F312" s="118">
        <v>0.37850894445171429</v>
      </c>
      <c r="G312" s="118">
        <f t="shared" si="22"/>
        <v>0.36776424880069564</v>
      </c>
      <c r="H312" s="118">
        <f t="shared" si="22"/>
        <v>0.36776424880069564</v>
      </c>
      <c r="I312" s="118">
        <f t="shared" si="22"/>
        <v>0.36776424880069564</v>
      </c>
      <c r="J312" s="118">
        <f t="shared" si="22"/>
        <v>0.36776424880069564</v>
      </c>
      <c r="K312" s="118">
        <f t="shared" si="22"/>
        <v>0.36776424880069564</v>
      </c>
      <c r="L312" s="118">
        <f t="shared" si="22"/>
        <v>0.36776424880069564</v>
      </c>
      <c r="M312" s="118">
        <f t="shared" si="22"/>
        <v>0.36776424880069564</v>
      </c>
      <c r="N312" s="118">
        <f t="shared" si="22"/>
        <v>0.36776424880069564</v>
      </c>
    </row>
    <row r="313" spans="1:14" x14ac:dyDescent="0.25">
      <c r="A313" s="3">
        <v>297</v>
      </c>
      <c r="B313" s="121">
        <v>0.37303692843176423</v>
      </c>
      <c r="C313" s="121">
        <v>0.38275239659134619</v>
      </c>
      <c r="D313" s="120">
        <f t="shared" si="20"/>
        <v>0.38275239659134619</v>
      </c>
      <c r="E313" s="120">
        <f t="shared" si="21"/>
        <v>0.38275239659134619</v>
      </c>
      <c r="F313" s="118">
        <v>0.37853061877754018</v>
      </c>
      <c r="G313" s="118">
        <f t="shared" si="22"/>
        <v>0.36776424880069564</v>
      </c>
      <c r="H313" s="118">
        <f t="shared" si="22"/>
        <v>0.36776424880069564</v>
      </c>
      <c r="I313" s="118">
        <f t="shared" si="22"/>
        <v>0.36776424880069564</v>
      </c>
      <c r="J313" s="118">
        <f t="shared" si="22"/>
        <v>0.36776424880069564</v>
      </c>
      <c r="K313" s="118">
        <f t="shared" si="22"/>
        <v>0.36776424880069564</v>
      </c>
      <c r="L313" s="118">
        <f t="shared" si="22"/>
        <v>0.36776424880069564</v>
      </c>
      <c r="M313" s="118">
        <f t="shared" si="22"/>
        <v>0.36776424880069564</v>
      </c>
      <c r="N313" s="118">
        <f t="shared" si="22"/>
        <v>0.36776424880069564</v>
      </c>
    </row>
    <row r="314" spans="1:14" x14ac:dyDescent="0.25">
      <c r="A314" s="3">
        <v>298</v>
      </c>
      <c r="B314" s="121">
        <v>0.37311774056081864</v>
      </c>
      <c r="C314" s="121">
        <v>0.38274688427110742</v>
      </c>
      <c r="D314" s="120">
        <f t="shared" si="20"/>
        <v>0.38274688427110742</v>
      </c>
      <c r="E314" s="120">
        <f t="shared" si="21"/>
        <v>0.38274688427110742</v>
      </c>
      <c r="F314" s="118">
        <v>0.37855508976192853</v>
      </c>
      <c r="G314" s="118">
        <f t="shared" si="22"/>
        <v>0.36776424880069564</v>
      </c>
      <c r="H314" s="118">
        <f t="shared" si="22"/>
        <v>0.36776424880069564</v>
      </c>
      <c r="I314" s="118">
        <f t="shared" si="22"/>
        <v>0.36776424880069564</v>
      </c>
      <c r="J314" s="118">
        <f t="shared" si="22"/>
        <v>0.36776424880069564</v>
      </c>
      <c r="K314" s="118">
        <f t="shared" si="22"/>
        <v>0.36776424880069564</v>
      </c>
      <c r="L314" s="118">
        <f t="shared" si="22"/>
        <v>0.36776424880069564</v>
      </c>
      <c r="M314" s="118">
        <f t="shared" si="22"/>
        <v>0.36776424880069564</v>
      </c>
      <c r="N314" s="118">
        <f t="shared" si="22"/>
        <v>0.36776424880069564</v>
      </c>
    </row>
    <row r="315" spans="1:14" x14ac:dyDescent="0.25">
      <c r="A315" s="3">
        <v>299</v>
      </c>
      <c r="B315" s="121">
        <v>0.3732063398275009</v>
      </c>
      <c r="C315" s="121">
        <v>0.38274294920420282</v>
      </c>
      <c r="D315" s="120">
        <f t="shared" si="20"/>
        <v>0.38274294920420282</v>
      </c>
      <c r="E315" s="120">
        <f t="shared" si="21"/>
        <v>0.38274294920420282</v>
      </c>
      <c r="F315" s="118">
        <v>0.37857438138061822</v>
      </c>
      <c r="G315" s="118">
        <f t="shared" si="22"/>
        <v>0.36776424880069564</v>
      </c>
      <c r="H315" s="118">
        <f t="shared" si="22"/>
        <v>0.36776424880069564</v>
      </c>
      <c r="I315" s="118">
        <f t="shared" si="22"/>
        <v>0.36776424880069564</v>
      </c>
      <c r="J315" s="118">
        <f t="shared" si="22"/>
        <v>0.36776424880069564</v>
      </c>
      <c r="K315" s="118">
        <f t="shared" si="22"/>
        <v>0.36776424880069564</v>
      </c>
      <c r="L315" s="118">
        <f t="shared" si="22"/>
        <v>0.36776424880069564</v>
      </c>
      <c r="M315" s="118">
        <f t="shared" si="22"/>
        <v>0.36776424880069564</v>
      </c>
      <c r="N315" s="118">
        <f t="shared" si="22"/>
        <v>0.36776424880069564</v>
      </c>
    </row>
    <row r="316" spans="1:14" x14ac:dyDescent="0.25">
      <c r="A316" s="3">
        <v>300</v>
      </c>
      <c r="B316" s="121">
        <v>0.37328617651261603</v>
      </c>
      <c r="C316" s="121">
        <v>0.38272623991364124</v>
      </c>
      <c r="D316" s="120">
        <f t="shared" si="20"/>
        <v>0.38272623991364124</v>
      </c>
      <c r="E316" s="120">
        <f t="shared" si="21"/>
        <v>0.38272623991364124</v>
      </c>
      <c r="F316" s="118">
        <v>0.37859894547371681</v>
      </c>
      <c r="G316" s="118">
        <f t="shared" si="22"/>
        <v>0.36776424880069564</v>
      </c>
      <c r="H316" s="118">
        <f t="shared" si="22"/>
        <v>0.36776424880069564</v>
      </c>
      <c r="I316" s="118">
        <f t="shared" si="22"/>
        <v>0.36776424880069564</v>
      </c>
      <c r="J316" s="118">
        <f t="shared" si="22"/>
        <v>0.36776424880069564</v>
      </c>
      <c r="K316" s="118">
        <f t="shared" si="22"/>
        <v>0.36776424880069564</v>
      </c>
      <c r="L316" s="118">
        <f t="shared" si="22"/>
        <v>0.36776424880069564</v>
      </c>
      <c r="M316" s="118">
        <f t="shared" si="22"/>
        <v>0.36776424880069564</v>
      </c>
      <c r="N316" s="118">
        <f t="shared" si="22"/>
        <v>0.36776424880069564</v>
      </c>
    </row>
    <row r="317" spans="1:14" x14ac:dyDescent="0.25">
      <c r="A317" s="3">
        <v>301</v>
      </c>
      <c r="B317" s="121">
        <v>0.37336237870803207</v>
      </c>
      <c r="C317" s="121">
        <v>0.3827259499178281</v>
      </c>
      <c r="D317" s="120">
        <f t="shared" si="20"/>
        <v>0.3827259499178281</v>
      </c>
      <c r="E317" s="120">
        <f t="shared" si="21"/>
        <v>0.3827259499178281</v>
      </c>
      <c r="F317" s="118">
        <v>0.37861425980695657</v>
      </c>
      <c r="G317" s="118">
        <f t="shared" si="22"/>
        <v>0.36776424880069564</v>
      </c>
      <c r="H317" s="118">
        <f t="shared" si="22"/>
        <v>0.36776424880069564</v>
      </c>
      <c r="I317" s="118">
        <f t="shared" si="22"/>
        <v>0.36776424880069564</v>
      </c>
      <c r="J317" s="118">
        <f t="shared" si="22"/>
        <v>0.36776424880069564</v>
      </c>
      <c r="K317" s="118">
        <f t="shared" si="22"/>
        <v>0.36776424880069564</v>
      </c>
      <c r="L317" s="118">
        <f t="shared" si="22"/>
        <v>0.36776424880069564</v>
      </c>
      <c r="M317" s="118">
        <f t="shared" si="22"/>
        <v>0.36776424880069564</v>
      </c>
      <c r="N317" s="118">
        <f t="shared" si="22"/>
        <v>0.36776424880069564</v>
      </c>
    </row>
    <row r="318" spans="1:14" x14ac:dyDescent="0.25">
      <c r="A318" s="3">
        <v>302</v>
      </c>
      <c r="B318" s="121">
        <v>0.37339386039615091</v>
      </c>
      <c r="C318" s="121">
        <v>0.3825897988341142</v>
      </c>
      <c r="D318" s="120">
        <f t="shared" si="20"/>
        <v>0.3825897988341142</v>
      </c>
      <c r="E318" s="120">
        <f t="shared" si="21"/>
        <v>0.3825897988341142</v>
      </c>
      <c r="F318" s="118">
        <v>0.37802774432472086</v>
      </c>
      <c r="G318" s="118">
        <f t="shared" si="22"/>
        <v>0.36776424880069564</v>
      </c>
      <c r="H318" s="118">
        <f t="shared" si="22"/>
        <v>0.36776424880069564</v>
      </c>
      <c r="I318" s="118">
        <f t="shared" si="22"/>
        <v>0.36776424880069564</v>
      </c>
      <c r="J318" s="118">
        <f t="shared" si="22"/>
        <v>0.36776424880069564</v>
      </c>
      <c r="K318" s="118">
        <f t="shared" si="22"/>
        <v>0.36776424880069564</v>
      </c>
      <c r="L318" s="118">
        <f t="shared" si="22"/>
        <v>0.36776424880069564</v>
      </c>
      <c r="M318" s="118">
        <f t="shared" si="22"/>
        <v>0.36776424880069564</v>
      </c>
      <c r="N318" s="118">
        <f t="shared" si="22"/>
        <v>0.36776424880069564</v>
      </c>
    </row>
    <row r="319" spans="1:14" x14ac:dyDescent="0.25">
      <c r="A319" s="3">
        <v>303</v>
      </c>
      <c r="B319" s="121">
        <v>0.37346562723839616</v>
      </c>
      <c r="C319" s="121">
        <v>0.38258921410082908</v>
      </c>
      <c r="D319" s="120">
        <f t="shared" si="20"/>
        <v>0.38258921410082908</v>
      </c>
      <c r="E319" s="120">
        <f t="shared" si="21"/>
        <v>0.38258921410082908</v>
      </c>
      <c r="F319" s="118">
        <v>0.37783079402770603</v>
      </c>
      <c r="G319" s="118">
        <f t="shared" si="22"/>
        <v>0.36776424880069564</v>
      </c>
      <c r="H319" s="118">
        <f t="shared" si="22"/>
        <v>0.36776424880069564</v>
      </c>
      <c r="I319" s="118">
        <f t="shared" si="22"/>
        <v>0.36776424880069564</v>
      </c>
      <c r="J319" s="118">
        <f t="shared" si="22"/>
        <v>0.36776424880069564</v>
      </c>
      <c r="K319" s="118">
        <f t="shared" si="22"/>
        <v>0.36776424880069564</v>
      </c>
      <c r="L319" s="118">
        <f t="shared" si="22"/>
        <v>0.36776424880069564</v>
      </c>
      <c r="M319" s="118">
        <f t="shared" si="22"/>
        <v>0.36776424880069564</v>
      </c>
      <c r="N319" s="118">
        <f t="shared" si="22"/>
        <v>0.36776424880069564</v>
      </c>
    </row>
    <row r="320" spans="1:14" x14ac:dyDescent="0.25">
      <c r="A320" s="3">
        <v>304</v>
      </c>
      <c r="B320" s="121">
        <v>0.37350451769030124</v>
      </c>
      <c r="C320" s="121">
        <v>0.3964188058968523</v>
      </c>
      <c r="D320" s="120">
        <f t="shared" si="20"/>
        <v>0.3964188058968523</v>
      </c>
      <c r="E320" s="120">
        <f t="shared" si="21"/>
        <v>0.3964188058968523</v>
      </c>
      <c r="F320" s="118">
        <v>0.37782835981063823</v>
      </c>
      <c r="G320" s="118">
        <f t="shared" si="22"/>
        <v>0.36776424880069564</v>
      </c>
      <c r="H320" s="118">
        <f t="shared" si="22"/>
        <v>0.36776424880069564</v>
      </c>
      <c r="I320" s="118">
        <f t="shared" si="22"/>
        <v>0.36776424880069564</v>
      </c>
      <c r="J320" s="118">
        <f t="shared" si="22"/>
        <v>0.36776424880069564</v>
      </c>
      <c r="K320" s="118">
        <f t="shared" si="22"/>
        <v>0.36776424880069564</v>
      </c>
      <c r="L320" s="118">
        <f t="shared" si="22"/>
        <v>0.36776424880069564</v>
      </c>
      <c r="M320" s="118">
        <f t="shared" si="22"/>
        <v>0.36776424880069564</v>
      </c>
      <c r="N320" s="118">
        <f t="shared" si="22"/>
        <v>0.36776424880069564</v>
      </c>
    </row>
    <row r="321" spans="1:14" x14ac:dyDescent="0.25">
      <c r="A321" s="3">
        <v>305</v>
      </c>
      <c r="B321" s="121">
        <v>0.373565380020492</v>
      </c>
      <c r="C321" s="121">
        <v>0.3964188058968523</v>
      </c>
      <c r="D321" s="120">
        <f t="shared" si="20"/>
        <v>0.3964188058968523</v>
      </c>
      <c r="E321" s="120">
        <f t="shared" si="21"/>
        <v>0.3964188058968523</v>
      </c>
      <c r="F321" s="118">
        <v>0.37783817822176863</v>
      </c>
      <c r="G321" s="118">
        <f t="shared" si="22"/>
        <v>0.36776424880069564</v>
      </c>
      <c r="H321" s="118">
        <f t="shared" si="22"/>
        <v>0.36776424880069564</v>
      </c>
      <c r="I321" s="118">
        <f t="shared" si="22"/>
        <v>0.36776424880069564</v>
      </c>
      <c r="J321" s="118">
        <f t="shared" si="22"/>
        <v>0.36776424880069564</v>
      </c>
      <c r="K321" s="118">
        <f t="shared" si="22"/>
        <v>0.36776424880069564</v>
      </c>
      <c r="L321" s="118">
        <f t="shared" si="22"/>
        <v>0.36776424880069564</v>
      </c>
      <c r="M321" s="118">
        <f t="shared" si="22"/>
        <v>0.36776424880069564</v>
      </c>
      <c r="N321" s="118">
        <f t="shared" si="22"/>
        <v>0.36776424880069564</v>
      </c>
    </row>
    <row r="322" spans="1:14" x14ac:dyDescent="0.25">
      <c r="A322" s="3">
        <v>306</v>
      </c>
      <c r="B322" s="121">
        <v>0.37362320549362332</v>
      </c>
      <c r="C322" s="121">
        <v>0.3964188058968523</v>
      </c>
      <c r="D322" s="120">
        <f t="shared" si="20"/>
        <v>0.3964188058968523</v>
      </c>
      <c r="E322" s="120">
        <f t="shared" si="21"/>
        <v>0.3964188058968523</v>
      </c>
      <c r="F322" s="118">
        <v>0.37784959950152586</v>
      </c>
      <c r="G322" s="118">
        <f t="shared" si="22"/>
        <v>0.36776424880069564</v>
      </c>
      <c r="H322" s="118">
        <f t="shared" si="22"/>
        <v>0.36776424880069564</v>
      </c>
      <c r="I322" s="118">
        <f t="shared" si="22"/>
        <v>0.36776424880069564</v>
      </c>
      <c r="J322" s="118">
        <f t="shared" si="22"/>
        <v>0.36776424880069564</v>
      </c>
      <c r="K322" s="118">
        <f t="shared" si="22"/>
        <v>0.36776424880069564</v>
      </c>
      <c r="L322" s="118">
        <f t="shared" si="22"/>
        <v>0.36776424880069564</v>
      </c>
      <c r="M322" s="118">
        <f t="shared" si="22"/>
        <v>0.36776424880069564</v>
      </c>
      <c r="N322" s="118">
        <f t="shared" si="22"/>
        <v>0.36776424880069564</v>
      </c>
    </row>
    <row r="323" spans="1:14" x14ac:dyDescent="0.25">
      <c r="A323" s="3">
        <v>307</v>
      </c>
      <c r="B323" s="121">
        <v>0.37365337696693379</v>
      </c>
      <c r="C323" s="121">
        <v>0.39628182824020647</v>
      </c>
      <c r="D323" s="120">
        <f t="shared" si="20"/>
        <v>0.39628182824020647</v>
      </c>
      <c r="E323" s="120">
        <f t="shared" si="21"/>
        <v>0.39628182824020647</v>
      </c>
      <c r="F323" s="118">
        <v>0.37785362330397765</v>
      </c>
      <c r="G323" s="118">
        <f t="shared" si="22"/>
        <v>0.36776424880069564</v>
      </c>
      <c r="H323" s="118">
        <f t="shared" si="22"/>
        <v>0.36776424880069564</v>
      </c>
      <c r="I323" s="118">
        <f t="shared" si="22"/>
        <v>0.36776424880069564</v>
      </c>
      <c r="J323" s="118">
        <f t="shared" si="22"/>
        <v>0.36776424880069564</v>
      </c>
      <c r="K323" s="118">
        <f t="shared" si="22"/>
        <v>0.36776424880069564</v>
      </c>
      <c r="L323" s="118">
        <f t="shared" si="22"/>
        <v>0.36776424880069564</v>
      </c>
      <c r="M323" s="118">
        <f t="shared" si="22"/>
        <v>0.36776424880069564</v>
      </c>
      <c r="N323" s="118">
        <f t="shared" si="22"/>
        <v>0.36776424880069564</v>
      </c>
    </row>
    <row r="324" spans="1:14" x14ac:dyDescent="0.25">
      <c r="A324" s="3">
        <v>308</v>
      </c>
      <c r="B324" s="121">
        <v>0.37371776934366613</v>
      </c>
      <c r="C324" s="121">
        <v>0.39628180643205496</v>
      </c>
      <c r="D324" s="120">
        <f t="shared" si="20"/>
        <v>0.39628180643205496</v>
      </c>
      <c r="E324" s="120">
        <f t="shared" si="21"/>
        <v>0.39628180643205496</v>
      </c>
      <c r="F324" s="118">
        <v>0.37786185235826908</v>
      </c>
      <c r="G324" s="118">
        <f t="shared" si="22"/>
        <v>0.36776424880069564</v>
      </c>
      <c r="H324" s="118">
        <f t="shared" si="22"/>
        <v>0.36776424880069564</v>
      </c>
      <c r="I324" s="118">
        <f t="shared" si="22"/>
        <v>0.36776424880069564</v>
      </c>
      <c r="J324" s="118">
        <f t="shared" si="22"/>
        <v>0.36776424880069564</v>
      </c>
      <c r="K324" s="118">
        <f t="shared" si="22"/>
        <v>0.36776424880069564</v>
      </c>
      <c r="L324" s="118">
        <f t="shared" si="22"/>
        <v>0.36776424880069564</v>
      </c>
      <c r="M324" s="118">
        <f t="shared" si="22"/>
        <v>0.36776424880069564</v>
      </c>
      <c r="N324" s="118">
        <f t="shared" si="22"/>
        <v>0.36776424880069564</v>
      </c>
    </row>
    <row r="325" spans="1:14" x14ac:dyDescent="0.25">
      <c r="A325" s="3">
        <v>309</v>
      </c>
      <c r="B325" s="121">
        <v>0.37350069258600943</v>
      </c>
      <c r="C325" s="121">
        <v>0.39437542025101779</v>
      </c>
      <c r="D325" s="120">
        <f t="shared" si="20"/>
        <v>0.39437542025101779</v>
      </c>
      <c r="E325" s="120">
        <f t="shared" si="21"/>
        <v>0.39437542025101779</v>
      </c>
      <c r="F325" s="118">
        <v>0.37786357329592318</v>
      </c>
      <c r="G325" s="118">
        <f t="shared" si="22"/>
        <v>0.36776424880069564</v>
      </c>
      <c r="H325" s="118">
        <f t="shared" si="22"/>
        <v>0.36776424880069564</v>
      </c>
      <c r="I325" s="118">
        <f t="shared" si="22"/>
        <v>0.36776424880069564</v>
      </c>
      <c r="J325" s="118">
        <f t="shared" si="22"/>
        <v>0.36776424880069564</v>
      </c>
      <c r="K325" s="118">
        <f t="shared" si="22"/>
        <v>0.36776424880069564</v>
      </c>
      <c r="L325" s="118">
        <f t="shared" si="22"/>
        <v>0.36776424880069564</v>
      </c>
      <c r="M325" s="118">
        <f t="shared" si="22"/>
        <v>0.36776424880069564</v>
      </c>
      <c r="N325" s="118">
        <f t="shared" si="22"/>
        <v>0.36776424880069564</v>
      </c>
    </row>
    <row r="326" spans="1:14" x14ac:dyDescent="0.25">
      <c r="A326" s="3">
        <v>310</v>
      </c>
      <c r="B326" s="121">
        <v>0.37354352187863599</v>
      </c>
      <c r="C326" s="121">
        <v>0.39437328567382879</v>
      </c>
      <c r="D326" s="120">
        <f t="shared" si="20"/>
        <v>0.39437328567382879</v>
      </c>
      <c r="E326" s="120">
        <f t="shared" si="21"/>
        <v>0.39437328567382879</v>
      </c>
      <c r="F326" s="118">
        <v>0.37748550799100761</v>
      </c>
      <c r="G326" s="118">
        <f t="shared" si="22"/>
        <v>0.36776424880069564</v>
      </c>
      <c r="H326" s="118">
        <f t="shared" si="22"/>
        <v>0.36776424880069564</v>
      </c>
      <c r="I326" s="118">
        <f t="shared" si="22"/>
        <v>0.36776424880069564</v>
      </c>
      <c r="J326" s="118">
        <f t="shared" si="22"/>
        <v>0.36776424880069564</v>
      </c>
      <c r="K326" s="118">
        <f t="shared" si="22"/>
        <v>0.36776424880069564</v>
      </c>
      <c r="L326" s="118">
        <f t="shared" si="22"/>
        <v>0.36776424880069564</v>
      </c>
      <c r="M326" s="118">
        <f t="shared" si="22"/>
        <v>0.36776424880069564</v>
      </c>
      <c r="N326" s="118">
        <f t="shared" si="22"/>
        <v>0.36776424880069564</v>
      </c>
    </row>
    <row r="327" spans="1:14" x14ac:dyDescent="0.25">
      <c r="A327" s="3">
        <v>311</v>
      </c>
      <c r="B327" s="121">
        <v>0.37358999174400243</v>
      </c>
      <c r="C327" s="121">
        <v>0.39437174776412226</v>
      </c>
      <c r="D327" s="120">
        <f t="shared" si="20"/>
        <v>0.39437174776412226</v>
      </c>
      <c r="E327" s="120">
        <f t="shared" si="21"/>
        <v>0.39437174776412226</v>
      </c>
      <c r="F327" s="118">
        <v>0.37744582714583585</v>
      </c>
      <c r="G327" s="118">
        <f t="shared" si="22"/>
        <v>0.36776424880069564</v>
      </c>
      <c r="H327" s="118">
        <f t="shared" si="22"/>
        <v>0.36776424880069564</v>
      </c>
      <c r="I327" s="118">
        <f t="shared" si="22"/>
        <v>0.36776424880069564</v>
      </c>
      <c r="J327" s="118">
        <f t="shared" si="22"/>
        <v>0.36776424880069564</v>
      </c>
      <c r="K327" s="118">
        <f t="shared" si="22"/>
        <v>0.36776424880069564</v>
      </c>
      <c r="L327" s="118">
        <f t="shared" si="22"/>
        <v>0.36776424880069564</v>
      </c>
      <c r="M327" s="118">
        <f t="shared" si="22"/>
        <v>0.36776424880069564</v>
      </c>
      <c r="N327" s="118">
        <f t="shared" si="22"/>
        <v>0.36776424880069564</v>
      </c>
    </row>
    <row r="328" spans="1:14" x14ac:dyDescent="0.25">
      <c r="A328" s="3">
        <v>312</v>
      </c>
      <c r="B328" s="121">
        <v>0.37364018235986113</v>
      </c>
      <c r="C328" s="121">
        <v>0.39437055167467405</v>
      </c>
      <c r="D328" s="120">
        <f t="shared" si="20"/>
        <v>0.39437055167467405</v>
      </c>
      <c r="E328" s="120">
        <f t="shared" si="21"/>
        <v>0.39437055167467405</v>
      </c>
      <c r="F328" s="118">
        <v>0.37745047466114734</v>
      </c>
      <c r="G328" s="118">
        <f t="shared" si="22"/>
        <v>0.36776424880069564</v>
      </c>
      <c r="H328" s="118">
        <f t="shared" si="22"/>
        <v>0.36776424880069564</v>
      </c>
      <c r="I328" s="118">
        <f t="shared" si="22"/>
        <v>0.36776424880069564</v>
      </c>
      <c r="J328" s="118">
        <f t="shared" si="22"/>
        <v>0.36776424880069564</v>
      </c>
      <c r="K328" s="118">
        <f t="shared" si="22"/>
        <v>0.36776424880069564</v>
      </c>
      <c r="L328" s="118">
        <f t="shared" si="22"/>
        <v>0.36776424880069564</v>
      </c>
      <c r="M328" s="118">
        <f t="shared" si="22"/>
        <v>0.36776424880069564</v>
      </c>
      <c r="N328" s="118">
        <f t="shared" si="22"/>
        <v>0.36776424880069564</v>
      </c>
    </row>
    <row r="329" spans="1:14" x14ac:dyDescent="0.25">
      <c r="A329" s="3">
        <v>313</v>
      </c>
      <c r="B329" s="121">
        <v>0.37368393140715256</v>
      </c>
      <c r="C329" s="121">
        <v>0.39434412775978483</v>
      </c>
      <c r="D329" s="120">
        <f t="shared" si="20"/>
        <v>0.39434412775978483</v>
      </c>
      <c r="E329" s="120">
        <f t="shared" si="21"/>
        <v>0.39434412775978483</v>
      </c>
      <c r="F329" s="118">
        <v>0.37744926460841738</v>
      </c>
      <c r="G329" s="118">
        <f t="shared" si="22"/>
        <v>0.36776424880069564</v>
      </c>
      <c r="H329" s="118">
        <f t="shared" si="22"/>
        <v>0.36776424880069564</v>
      </c>
      <c r="I329" s="118">
        <f t="shared" si="22"/>
        <v>0.36776424880069564</v>
      </c>
      <c r="J329" s="118">
        <f t="shared" ref="J329:N360" si="23">MIN($B$17:$F$382)</f>
        <v>0.36776424880069564</v>
      </c>
      <c r="K329" s="118">
        <f t="shared" si="23"/>
        <v>0.36776424880069564</v>
      </c>
      <c r="L329" s="118">
        <f t="shared" si="23"/>
        <v>0.36776424880069564</v>
      </c>
      <c r="M329" s="118">
        <f t="shared" si="23"/>
        <v>0.36776424880069564</v>
      </c>
      <c r="N329" s="118">
        <f t="shared" si="23"/>
        <v>0.36776424880069564</v>
      </c>
    </row>
    <row r="330" spans="1:14" x14ac:dyDescent="0.25">
      <c r="A330" s="3">
        <v>314</v>
      </c>
      <c r="B330" s="121">
        <v>0.37371299006848396</v>
      </c>
      <c r="C330" s="121">
        <v>0.39429323632405738</v>
      </c>
      <c r="D330" s="120">
        <f t="shared" si="20"/>
        <v>0.39429323632405738</v>
      </c>
      <c r="E330" s="120">
        <f t="shared" si="21"/>
        <v>0.39429323632405738</v>
      </c>
      <c r="F330" s="118">
        <v>0.37744812645419068</v>
      </c>
      <c r="G330" s="118">
        <f t="shared" si="22"/>
        <v>0.36776424880069564</v>
      </c>
      <c r="H330" s="118">
        <f t="shared" ref="H330:N361" si="24">MIN($B$17:$F$382)</f>
        <v>0.36776424880069564</v>
      </c>
      <c r="I330" s="118">
        <f t="shared" si="24"/>
        <v>0.36776424880069564</v>
      </c>
      <c r="J330" s="118">
        <f t="shared" si="23"/>
        <v>0.36776424880069564</v>
      </c>
      <c r="K330" s="118">
        <f t="shared" si="23"/>
        <v>0.36776424880069564</v>
      </c>
      <c r="L330" s="118">
        <f t="shared" si="23"/>
        <v>0.36776424880069564</v>
      </c>
      <c r="M330" s="118">
        <f t="shared" si="23"/>
        <v>0.36776424880069564</v>
      </c>
      <c r="N330" s="118">
        <f t="shared" si="23"/>
        <v>0.36776424880069564</v>
      </c>
    </row>
    <row r="331" spans="1:14" x14ac:dyDescent="0.25">
      <c r="A331" s="3">
        <v>315</v>
      </c>
      <c r="B331" s="121">
        <v>0.37367859176921858</v>
      </c>
      <c r="C331" s="121">
        <v>0.39389032770970345</v>
      </c>
      <c r="D331" s="120">
        <f t="shared" si="20"/>
        <v>0.39389032770970345</v>
      </c>
      <c r="E331" s="120">
        <f t="shared" si="21"/>
        <v>0.39389032770970345</v>
      </c>
      <c r="F331" s="118">
        <v>0.37745198715462575</v>
      </c>
      <c r="G331" s="118">
        <f t="shared" si="22"/>
        <v>0.36776424880069564</v>
      </c>
      <c r="H331" s="118">
        <f t="shared" si="24"/>
        <v>0.36776424880069564</v>
      </c>
      <c r="I331" s="118">
        <f t="shared" si="24"/>
        <v>0.36776424880069564</v>
      </c>
      <c r="J331" s="118">
        <f t="shared" si="23"/>
        <v>0.36776424880069564</v>
      </c>
      <c r="K331" s="118">
        <f t="shared" si="23"/>
        <v>0.36776424880069564</v>
      </c>
      <c r="L331" s="118">
        <f t="shared" si="23"/>
        <v>0.36776424880069564</v>
      </c>
      <c r="M331" s="118">
        <f t="shared" si="23"/>
        <v>0.36776424880069564</v>
      </c>
      <c r="N331" s="118">
        <f t="shared" si="23"/>
        <v>0.36776424880069564</v>
      </c>
    </row>
    <row r="332" spans="1:14" x14ac:dyDescent="0.25">
      <c r="A332" s="3">
        <v>316</v>
      </c>
      <c r="B332" s="121">
        <v>0.37369242969894356</v>
      </c>
      <c r="C332" s="121">
        <v>0.3938149674834957</v>
      </c>
      <c r="D332" s="120">
        <f t="shared" si="20"/>
        <v>0.3938149674834957</v>
      </c>
      <c r="E332" s="120">
        <f t="shared" si="21"/>
        <v>0.3938149674834957</v>
      </c>
      <c r="F332" s="118">
        <v>0.37745537839839488</v>
      </c>
      <c r="G332" s="118">
        <f t="shared" si="22"/>
        <v>0.36776424880069564</v>
      </c>
      <c r="H332" s="118">
        <f t="shared" si="24"/>
        <v>0.36776424880069564</v>
      </c>
      <c r="I332" s="118">
        <f t="shared" si="24"/>
        <v>0.36776424880069564</v>
      </c>
      <c r="J332" s="118">
        <f t="shared" si="23"/>
        <v>0.36776424880069564</v>
      </c>
      <c r="K332" s="118">
        <f t="shared" si="23"/>
        <v>0.36776424880069564</v>
      </c>
      <c r="L332" s="118">
        <f t="shared" si="23"/>
        <v>0.36776424880069564</v>
      </c>
      <c r="M332" s="118">
        <f t="shared" si="23"/>
        <v>0.36776424880069564</v>
      </c>
      <c r="N332" s="118">
        <f t="shared" si="23"/>
        <v>0.36776424880069564</v>
      </c>
    </row>
    <row r="333" spans="1:14" x14ac:dyDescent="0.25">
      <c r="A333" s="3">
        <v>317</v>
      </c>
      <c r="B333" s="121">
        <v>0.37372876930726029</v>
      </c>
      <c r="C333" s="121">
        <v>0.39381440495197767</v>
      </c>
      <c r="D333" s="120">
        <f t="shared" si="20"/>
        <v>0.39381440495197767</v>
      </c>
      <c r="E333" s="120">
        <f t="shared" si="21"/>
        <v>0.39381440495197767</v>
      </c>
      <c r="F333" s="118">
        <v>0.37745873841208294</v>
      </c>
      <c r="G333" s="118">
        <f t="shared" si="22"/>
        <v>0.36776424880069564</v>
      </c>
      <c r="H333" s="118">
        <f t="shared" si="24"/>
        <v>0.36776424880069564</v>
      </c>
      <c r="I333" s="118">
        <f t="shared" si="24"/>
        <v>0.36776424880069564</v>
      </c>
      <c r="J333" s="118">
        <f t="shared" si="23"/>
        <v>0.36776424880069564</v>
      </c>
      <c r="K333" s="118">
        <f t="shared" si="23"/>
        <v>0.36776424880069564</v>
      </c>
      <c r="L333" s="118">
        <f t="shared" si="23"/>
        <v>0.36776424880069564</v>
      </c>
      <c r="M333" s="118">
        <f t="shared" si="23"/>
        <v>0.36776424880069564</v>
      </c>
      <c r="N333" s="118">
        <f t="shared" si="23"/>
        <v>0.36776424880069564</v>
      </c>
    </row>
    <row r="334" spans="1:14" x14ac:dyDescent="0.25">
      <c r="A334" s="3">
        <v>318</v>
      </c>
      <c r="B334" s="121">
        <v>0.37377157868976268</v>
      </c>
      <c r="C334" s="121">
        <v>0.39381393729872116</v>
      </c>
      <c r="D334" s="120">
        <f t="shared" si="20"/>
        <v>0.39381393729872116</v>
      </c>
      <c r="E334" s="120">
        <f t="shared" si="21"/>
        <v>0.39381393729872116</v>
      </c>
      <c r="F334" s="118">
        <v>0.37746207153977845</v>
      </c>
      <c r="G334" s="118">
        <f t="shared" si="22"/>
        <v>0.36776424880069564</v>
      </c>
      <c r="H334" s="118">
        <f t="shared" si="24"/>
        <v>0.36776424880069564</v>
      </c>
      <c r="I334" s="118">
        <f t="shared" si="24"/>
        <v>0.36776424880069564</v>
      </c>
      <c r="J334" s="118">
        <f t="shared" si="23"/>
        <v>0.36776424880069564</v>
      </c>
      <c r="K334" s="118">
        <f t="shared" si="23"/>
        <v>0.36776424880069564</v>
      </c>
      <c r="L334" s="118">
        <f t="shared" si="23"/>
        <v>0.36776424880069564</v>
      </c>
      <c r="M334" s="118">
        <f t="shared" si="23"/>
        <v>0.36776424880069564</v>
      </c>
      <c r="N334" s="118">
        <f t="shared" si="23"/>
        <v>0.36776424880069564</v>
      </c>
    </row>
    <row r="335" spans="1:14" x14ac:dyDescent="0.25">
      <c r="A335" s="3">
        <v>319</v>
      </c>
      <c r="B335" s="121">
        <v>0.37381453420544025</v>
      </c>
      <c r="C335" s="121">
        <v>0.393813579766156</v>
      </c>
      <c r="D335" s="120">
        <f t="shared" si="20"/>
        <v>0.393813579766156</v>
      </c>
      <c r="E335" s="120">
        <f t="shared" si="21"/>
        <v>0.393813579766156</v>
      </c>
      <c r="F335" s="118">
        <v>0.37745987625694616</v>
      </c>
      <c r="G335" s="118">
        <f t="shared" si="22"/>
        <v>0.36776424880069564</v>
      </c>
      <c r="H335" s="118">
        <f t="shared" si="24"/>
        <v>0.36776424880069564</v>
      </c>
      <c r="I335" s="118">
        <f t="shared" si="24"/>
        <v>0.36776424880069564</v>
      </c>
      <c r="J335" s="118">
        <f t="shared" si="23"/>
        <v>0.36776424880069564</v>
      </c>
      <c r="K335" s="118">
        <f t="shared" si="23"/>
        <v>0.36776424880069564</v>
      </c>
      <c r="L335" s="118">
        <f t="shared" si="23"/>
        <v>0.36776424880069564</v>
      </c>
      <c r="M335" s="118">
        <f t="shared" si="23"/>
        <v>0.36776424880069564</v>
      </c>
      <c r="N335" s="118">
        <f t="shared" si="23"/>
        <v>0.36776424880069564</v>
      </c>
    </row>
    <row r="336" spans="1:14" x14ac:dyDescent="0.25">
      <c r="A336" s="3">
        <v>320</v>
      </c>
      <c r="B336" s="121">
        <v>0.3738541939195133</v>
      </c>
      <c r="C336" s="121">
        <v>0.39381352621515459</v>
      </c>
      <c r="D336" s="120">
        <f t="shared" si="20"/>
        <v>0.39381352621515459</v>
      </c>
      <c r="E336" s="120">
        <f t="shared" si="21"/>
        <v>0.39381352621515459</v>
      </c>
      <c r="F336" s="118">
        <v>0.37703200142231014</v>
      </c>
      <c r="G336" s="118">
        <f t="shared" si="22"/>
        <v>0.36776424880069564</v>
      </c>
      <c r="H336" s="118">
        <f t="shared" si="24"/>
        <v>0.36776424880069564</v>
      </c>
      <c r="I336" s="118">
        <f t="shared" si="24"/>
        <v>0.36776424880069564</v>
      </c>
      <c r="J336" s="118">
        <f t="shared" si="23"/>
        <v>0.36776424880069564</v>
      </c>
      <c r="K336" s="118">
        <f t="shared" si="23"/>
        <v>0.36776424880069564</v>
      </c>
      <c r="L336" s="118">
        <f t="shared" si="23"/>
        <v>0.36776424880069564</v>
      </c>
      <c r="M336" s="118">
        <f t="shared" si="23"/>
        <v>0.36776424880069564</v>
      </c>
      <c r="N336" s="118">
        <f t="shared" si="23"/>
        <v>0.36776424880069564</v>
      </c>
    </row>
    <row r="337" spans="1:14" x14ac:dyDescent="0.25">
      <c r="A337" s="3">
        <v>321</v>
      </c>
      <c r="B337" s="121">
        <v>0.37389009981481908</v>
      </c>
      <c r="C337" s="121">
        <v>0.39381352621515459</v>
      </c>
      <c r="D337" s="120">
        <f t="shared" si="20"/>
        <v>0.39381352621515459</v>
      </c>
      <c r="E337" s="120">
        <f t="shared" si="21"/>
        <v>0.39381352621515459</v>
      </c>
      <c r="F337" s="118">
        <v>0.37703423747458681</v>
      </c>
      <c r="G337" s="118">
        <f t="shared" si="22"/>
        <v>0.36776424880069564</v>
      </c>
      <c r="H337" s="118">
        <f t="shared" si="24"/>
        <v>0.36776424880069564</v>
      </c>
      <c r="I337" s="118">
        <f t="shared" si="24"/>
        <v>0.36776424880069564</v>
      </c>
      <c r="J337" s="118">
        <f t="shared" si="23"/>
        <v>0.36776424880069564</v>
      </c>
      <c r="K337" s="118">
        <f t="shared" si="23"/>
        <v>0.36776424880069564</v>
      </c>
      <c r="L337" s="118">
        <f t="shared" si="23"/>
        <v>0.36776424880069564</v>
      </c>
      <c r="M337" s="118">
        <f t="shared" si="23"/>
        <v>0.36776424880069564</v>
      </c>
      <c r="N337" s="118">
        <f t="shared" si="23"/>
        <v>0.36776424880069564</v>
      </c>
    </row>
    <row r="338" spans="1:14" x14ac:dyDescent="0.25">
      <c r="A338" s="3">
        <v>322</v>
      </c>
      <c r="B338" s="121">
        <v>0.37392049395556087</v>
      </c>
      <c r="C338" s="121">
        <v>0.39381352621515459</v>
      </c>
      <c r="D338" s="120">
        <f t="shared" ref="D338:D382" si="25">C338</f>
        <v>0.39381352621515459</v>
      </c>
      <c r="E338" s="120">
        <f t="shared" ref="E338:E382" si="26">C338</f>
        <v>0.39381352621515459</v>
      </c>
      <c r="F338" s="118">
        <v>0.37703641967290685</v>
      </c>
      <c r="G338" s="118">
        <f t="shared" ref="G338:N382" si="27">MIN($B$17:$F$382)</f>
        <v>0.36776424880069564</v>
      </c>
      <c r="H338" s="118">
        <f t="shared" si="24"/>
        <v>0.36776424880069564</v>
      </c>
      <c r="I338" s="118">
        <f t="shared" si="24"/>
        <v>0.36776424880069564</v>
      </c>
      <c r="J338" s="118">
        <f t="shared" si="23"/>
        <v>0.36776424880069564</v>
      </c>
      <c r="K338" s="118">
        <f t="shared" si="23"/>
        <v>0.36776424880069564</v>
      </c>
      <c r="L338" s="118">
        <f t="shared" si="23"/>
        <v>0.36776424880069564</v>
      </c>
      <c r="M338" s="118">
        <f t="shared" si="23"/>
        <v>0.36776424880069564</v>
      </c>
      <c r="N338" s="118">
        <f t="shared" si="23"/>
        <v>0.36776424880069564</v>
      </c>
    </row>
    <row r="339" spans="1:14" x14ac:dyDescent="0.25">
      <c r="A339" s="3">
        <v>323</v>
      </c>
      <c r="B339" s="121">
        <v>0.37394242101428049</v>
      </c>
      <c r="C339" s="121">
        <v>0.39378858953685375</v>
      </c>
      <c r="D339" s="120">
        <f t="shared" si="25"/>
        <v>0.39378858953685375</v>
      </c>
      <c r="E339" s="120">
        <f t="shared" si="26"/>
        <v>0.39378858953685375</v>
      </c>
      <c r="F339" s="118">
        <v>0.37703868043497218</v>
      </c>
      <c r="G339" s="118">
        <f t="shared" si="27"/>
        <v>0.36776424880069564</v>
      </c>
      <c r="H339" s="118">
        <f t="shared" si="24"/>
        <v>0.36776424880069564</v>
      </c>
      <c r="I339" s="118">
        <f t="shared" si="24"/>
        <v>0.36776424880069564</v>
      </c>
      <c r="J339" s="118">
        <f t="shared" si="23"/>
        <v>0.36776424880069564</v>
      </c>
      <c r="K339" s="118">
        <f t="shared" si="23"/>
        <v>0.36776424880069564</v>
      </c>
      <c r="L339" s="118">
        <f t="shared" si="23"/>
        <v>0.36776424880069564</v>
      </c>
      <c r="M339" s="118">
        <f t="shared" si="23"/>
        <v>0.36776424880069564</v>
      </c>
      <c r="N339" s="118">
        <f t="shared" si="23"/>
        <v>0.36776424880069564</v>
      </c>
    </row>
    <row r="340" spans="1:14" x14ac:dyDescent="0.25">
      <c r="A340" s="3">
        <v>324</v>
      </c>
      <c r="B340" s="121">
        <v>0.37396437803273758</v>
      </c>
      <c r="C340" s="121">
        <v>0.3937636357340929</v>
      </c>
      <c r="D340" s="120">
        <f t="shared" si="25"/>
        <v>0.3937636357340929</v>
      </c>
      <c r="E340" s="120">
        <f t="shared" si="26"/>
        <v>0.3937636357340929</v>
      </c>
      <c r="F340" s="118">
        <v>0.37704081919171045</v>
      </c>
      <c r="G340" s="118">
        <f t="shared" si="27"/>
        <v>0.36776424880069564</v>
      </c>
      <c r="H340" s="118">
        <f t="shared" si="24"/>
        <v>0.36776424880069564</v>
      </c>
      <c r="I340" s="118">
        <f t="shared" si="24"/>
        <v>0.36776424880069564</v>
      </c>
      <c r="J340" s="118">
        <f t="shared" si="23"/>
        <v>0.36776424880069564</v>
      </c>
      <c r="K340" s="118">
        <f t="shared" si="23"/>
        <v>0.36776424880069564</v>
      </c>
      <c r="L340" s="118">
        <f t="shared" si="23"/>
        <v>0.36776424880069564</v>
      </c>
      <c r="M340" s="118">
        <f t="shared" si="23"/>
        <v>0.36776424880069564</v>
      </c>
      <c r="N340" s="118">
        <f t="shared" si="23"/>
        <v>0.36776424880069564</v>
      </c>
    </row>
    <row r="341" spans="1:14" x14ac:dyDescent="0.25">
      <c r="A341" s="3">
        <v>325</v>
      </c>
      <c r="B341" s="121">
        <v>0.37378847786110331</v>
      </c>
      <c r="C341" s="121">
        <v>0.39242288098166772</v>
      </c>
      <c r="D341" s="120">
        <f t="shared" si="25"/>
        <v>0.39242288098166772</v>
      </c>
      <c r="E341" s="120">
        <f t="shared" si="26"/>
        <v>0.39242288098166772</v>
      </c>
      <c r="F341" s="118">
        <v>0.3770427360568015</v>
      </c>
      <c r="G341" s="118">
        <f t="shared" si="27"/>
        <v>0.36776424880069564</v>
      </c>
      <c r="H341" s="118">
        <f t="shared" si="24"/>
        <v>0.36776424880069564</v>
      </c>
      <c r="I341" s="118">
        <f t="shared" si="24"/>
        <v>0.36776424880069564</v>
      </c>
      <c r="J341" s="118">
        <f t="shared" si="23"/>
        <v>0.36776424880069564</v>
      </c>
      <c r="K341" s="118">
        <f t="shared" si="23"/>
        <v>0.36776424880069564</v>
      </c>
      <c r="L341" s="118">
        <f t="shared" si="23"/>
        <v>0.36776424880069564</v>
      </c>
      <c r="M341" s="118">
        <f t="shared" si="23"/>
        <v>0.36776424880069564</v>
      </c>
      <c r="N341" s="118">
        <f t="shared" si="23"/>
        <v>0.36776424880069564</v>
      </c>
    </row>
    <row r="342" spans="1:14" x14ac:dyDescent="0.25">
      <c r="A342" s="3">
        <v>326</v>
      </c>
      <c r="B342" s="121">
        <v>0.37380639386241937</v>
      </c>
      <c r="C342" s="121">
        <v>0.39242011186979614</v>
      </c>
      <c r="D342" s="120">
        <f t="shared" si="25"/>
        <v>0.39242011186979614</v>
      </c>
      <c r="E342" s="120">
        <f t="shared" si="26"/>
        <v>0.39242011186979614</v>
      </c>
      <c r="F342" s="118">
        <v>0.37703916500260454</v>
      </c>
      <c r="G342" s="118">
        <f t="shared" si="27"/>
        <v>0.36776424880069564</v>
      </c>
      <c r="H342" s="118">
        <f t="shared" si="24"/>
        <v>0.36776424880069564</v>
      </c>
      <c r="I342" s="118">
        <f t="shared" si="24"/>
        <v>0.36776424880069564</v>
      </c>
      <c r="J342" s="118">
        <f t="shared" si="23"/>
        <v>0.36776424880069564</v>
      </c>
      <c r="K342" s="118">
        <f t="shared" si="23"/>
        <v>0.36776424880069564</v>
      </c>
      <c r="L342" s="118">
        <f t="shared" si="23"/>
        <v>0.36776424880069564</v>
      </c>
      <c r="M342" s="118">
        <f t="shared" si="23"/>
        <v>0.36776424880069564</v>
      </c>
      <c r="N342" s="118">
        <f t="shared" si="23"/>
        <v>0.36776424880069564</v>
      </c>
    </row>
    <row r="343" spans="1:14" x14ac:dyDescent="0.25">
      <c r="A343" s="3">
        <v>327</v>
      </c>
      <c r="B343" s="121">
        <v>0.37382617209737895</v>
      </c>
      <c r="C343" s="121">
        <v>0.39241808659284716</v>
      </c>
      <c r="D343" s="120">
        <f t="shared" si="25"/>
        <v>0.39241808659284716</v>
      </c>
      <c r="E343" s="120">
        <f t="shared" si="26"/>
        <v>0.39241808659284716</v>
      </c>
      <c r="F343" s="118">
        <v>0.37704040194009025</v>
      </c>
      <c r="G343" s="118">
        <f t="shared" si="27"/>
        <v>0.36776424880069564</v>
      </c>
      <c r="H343" s="118">
        <f t="shared" si="24"/>
        <v>0.36776424880069564</v>
      </c>
      <c r="I343" s="118">
        <f t="shared" si="24"/>
        <v>0.36776424880069564</v>
      </c>
      <c r="J343" s="118">
        <f t="shared" si="23"/>
        <v>0.36776424880069564</v>
      </c>
      <c r="K343" s="118">
        <f t="shared" si="23"/>
        <v>0.36776424880069564</v>
      </c>
      <c r="L343" s="118">
        <f t="shared" si="23"/>
        <v>0.36776424880069564</v>
      </c>
      <c r="M343" s="118">
        <f t="shared" si="23"/>
        <v>0.36776424880069564</v>
      </c>
      <c r="N343" s="118">
        <f t="shared" si="23"/>
        <v>0.36776424880069564</v>
      </c>
    </row>
    <row r="344" spans="1:14" x14ac:dyDescent="0.25">
      <c r="A344" s="3">
        <v>328</v>
      </c>
      <c r="B344" s="121">
        <v>0.37385017097115003</v>
      </c>
      <c r="C344" s="121">
        <v>0.39241630236447184</v>
      </c>
      <c r="D344" s="120">
        <f t="shared" si="25"/>
        <v>0.39241630236447184</v>
      </c>
      <c r="E344" s="120">
        <f t="shared" si="26"/>
        <v>0.39241630236447184</v>
      </c>
      <c r="F344" s="118">
        <v>0.37699996166341088</v>
      </c>
      <c r="G344" s="118">
        <f t="shared" si="27"/>
        <v>0.36776424880069564</v>
      </c>
      <c r="H344" s="118">
        <f t="shared" si="24"/>
        <v>0.36776424880069564</v>
      </c>
      <c r="I344" s="118">
        <f t="shared" si="24"/>
        <v>0.36776424880069564</v>
      </c>
      <c r="J344" s="118">
        <f t="shared" si="23"/>
        <v>0.36776424880069564</v>
      </c>
      <c r="K344" s="118">
        <f t="shared" si="23"/>
        <v>0.36776424880069564</v>
      </c>
      <c r="L344" s="118">
        <f t="shared" si="23"/>
        <v>0.36776424880069564</v>
      </c>
      <c r="M344" s="118">
        <f t="shared" si="23"/>
        <v>0.36776424880069564</v>
      </c>
      <c r="N344" s="118">
        <f t="shared" si="23"/>
        <v>0.36776424880069564</v>
      </c>
    </row>
    <row r="345" spans="1:14" x14ac:dyDescent="0.25">
      <c r="A345" s="3">
        <v>329</v>
      </c>
      <c r="B345" s="121">
        <v>0.37387572265962271</v>
      </c>
      <c r="C345" s="121">
        <v>0.39241475432993062</v>
      </c>
      <c r="D345" s="120">
        <f t="shared" si="25"/>
        <v>0.39241475432993062</v>
      </c>
      <c r="E345" s="120">
        <f t="shared" si="26"/>
        <v>0.39241475432993062</v>
      </c>
      <c r="F345" s="118">
        <v>0.37681577021347873</v>
      </c>
      <c r="G345" s="118">
        <f t="shared" si="27"/>
        <v>0.36776424880069564</v>
      </c>
      <c r="H345" s="118">
        <f t="shared" si="24"/>
        <v>0.36776424880069564</v>
      </c>
      <c r="I345" s="118">
        <f t="shared" si="24"/>
        <v>0.36776424880069564</v>
      </c>
      <c r="J345" s="118">
        <f t="shared" si="23"/>
        <v>0.36776424880069564</v>
      </c>
      <c r="K345" s="118">
        <f t="shared" si="23"/>
        <v>0.36776424880069564</v>
      </c>
      <c r="L345" s="118">
        <f t="shared" si="23"/>
        <v>0.36776424880069564</v>
      </c>
      <c r="M345" s="118">
        <f t="shared" si="23"/>
        <v>0.36776424880069564</v>
      </c>
      <c r="N345" s="118">
        <f t="shared" si="23"/>
        <v>0.36776424880069564</v>
      </c>
    </row>
    <row r="346" spans="1:14" x14ac:dyDescent="0.25">
      <c r="A346" s="3">
        <v>330</v>
      </c>
      <c r="B346" s="121">
        <v>0.37390031521932848</v>
      </c>
      <c r="C346" s="121">
        <v>0.39241475432993062</v>
      </c>
      <c r="D346" s="120">
        <f t="shared" si="25"/>
        <v>0.39241475432993062</v>
      </c>
      <c r="E346" s="120">
        <f t="shared" si="26"/>
        <v>0.39241475432993062</v>
      </c>
      <c r="F346" s="118">
        <v>0.37681656226867227</v>
      </c>
      <c r="G346" s="118">
        <f t="shared" si="27"/>
        <v>0.36776424880069564</v>
      </c>
      <c r="H346" s="118">
        <f t="shared" si="24"/>
        <v>0.36776424880069564</v>
      </c>
      <c r="I346" s="118">
        <f t="shared" si="24"/>
        <v>0.36776424880069564</v>
      </c>
      <c r="J346" s="118">
        <f t="shared" si="23"/>
        <v>0.36776424880069564</v>
      </c>
      <c r="K346" s="118">
        <f t="shared" si="23"/>
        <v>0.36776424880069564</v>
      </c>
      <c r="L346" s="118">
        <f t="shared" si="23"/>
        <v>0.36776424880069564</v>
      </c>
      <c r="M346" s="118">
        <f t="shared" si="23"/>
        <v>0.36776424880069564</v>
      </c>
      <c r="N346" s="118">
        <f t="shared" si="23"/>
        <v>0.36776424880069564</v>
      </c>
    </row>
    <row r="347" spans="1:14" x14ac:dyDescent="0.25">
      <c r="A347" s="3">
        <v>331</v>
      </c>
      <c r="B347" s="121">
        <v>0.3739258056692239</v>
      </c>
      <c r="C347" s="121">
        <v>0.39241475432993062</v>
      </c>
      <c r="D347" s="120">
        <f t="shared" si="25"/>
        <v>0.39241475432993062</v>
      </c>
      <c r="E347" s="120">
        <f t="shared" si="26"/>
        <v>0.39241475432993062</v>
      </c>
      <c r="F347" s="118">
        <v>0.3768121315529665</v>
      </c>
      <c r="G347" s="118">
        <f t="shared" si="27"/>
        <v>0.36776424880069564</v>
      </c>
      <c r="H347" s="118">
        <f t="shared" si="24"/>
        <v>0.36776424880069564</v>
      </c>
      <c r="I347" s="118">
        <f t="shared" si="24"/>
        <v>0.36776424880069564</v>
      </c>
      <c r="J347" s="118">
        <f t="shared" si="23"/>
        <v>0.36776424880069564</v>
      </c>
      <c r="K347" s="118">
        <f t="shared" si="23"/>
        <v>0.36776424880069564</v>
      </c>
      <c r="L347" s="118">
        <f t="shared" si="23"/>
        <v>0.36776424880069564</v>
      </c>
      <c r="M347" s="118">
        <f t="shared" si="23"/>
        <v>0.36776424880069564</v>
      </c>
      <c r="N347" s="118">
        <f t="shared" si="23"/>
        <v>0.36776424880069564</v>
      </c>
    </row>
    <row r="348" spans="1:14" x14ac:dyDescent="0.25">
      <c r="A348" s="3">
        <v>332</v>
      </c>
      <c r="B348" s="121">
        <v>0.37394888128623754</v>
      </c>
      <c r="C348" s="121">
        <v>0.39241475432993062</v>
      </c>
      <c r="D348" s="120">
        <f t="shared" si="25"/>
        <v>0.39241475432993062</v>
      </c>
      <c r="E348" s="120">
        <f t="shared" si="26"/>
        <v>0.39241475432993062</v>
      </c>
      <c r="F348" s="118">
        <v>0.37681269895303321</v>
      </c>
      <c r="G348" s="118">
        <f t="shared" si="27"/>
        <v>0.36776424880069564</v>
      </c>
      <c r="H348" s="118">
        <f t="shared" si="24"/>
        <v>0.36776424880069564</v>
      </c>
      <c r="I348" s="118">
        <f t="shared" si="24"/>
        <v>0.36776424880069564</v>
      </c>
      <c r="J348" s="118">
        <f t="shared" si="23"/>
        <v>0.36776424880069564</v>
      </c>
      <c r="K348" s="118">
        <f t="shared" si="23"/>
        <v>0.36776424880069564</v>
      </c>
      <c r="L348" s="118">
        <f t="shared" si="23"/>
        <v>0.36776424880069564</v>
      </c>
      <c r="M348" s="118">
        <f t="shared" si="23"/>
        <v>0.36776424880069564</v>
      </c>
      <c r="N348" s="118">
        <f t="shared" si="23"/>
        <v>0.36776424880069564</v>
      </c>
    </row>
    <row r="349" spans="1:14" x14ac:dyDescent="0.25">
      <c r="A349" s="3">
        <v>333</v>
      </c>
      <c r="B349" s="121">
        <v>0.37396867838175679</v>
      </c>
      <c r="C349" s="121">
        <v>0.39241475432993062</v>
      </c>
      <c r="D349" s="120">
        <f t="shared" si="25"/>
        <v>0.39241475432993062</v>
      </c>
      <c r="E349" s="120">
        <f t="shared" si="26"/>
        <v>0.39241475432993062</v>
      </c>
      <c r="F349" s="118">
        <v>0.37681328534673925</v>
      </c>
      <c r="G349" s="118">
        <f t="shared" si="27"/>
        <v>0.36776424880069564</v>
      </c>
      <c r="H349" s="118">
        <f t="shared" si="24"/>
        <v>0.36776424880069564</v>
      </c>
      <c r="I349" s="118">
        <f t="shared" si="24"/>
        <v>0.36776424880069564</v>
      </c>
      <c r="J349" s="118">
        <f t="shared" si="23"/>
        <v>0.36776424880069564</v>
      </c>
      <c r="K349" s="118">
        <f t="shared" si="23"/>
        <v>0.36776424880069564</v>
      </c>
      <c r="L349" s="118">
        <f t="shared" si="23"/>
        <v>0.36776424880069564</v>
      </c>
      <c r="M349" s="118">
        <f t="shared" si="23"/>
        <v>0.36776424880069564</v>
      </c>
      <c r="N349" s="118">
        <f t="shared" si="23"/>
        <v>0.36776424880069564</v>
      </c>
    </row>
    <row r="350" spans="1:14" x14ac:dyDescent="0.25">
      <c r="A350" s="3">
        <v>334</v>
      </c>
      <c r="B350" s="121">
        <v>0.37398323154472451</v>
      </c>
      <c r="C350" s="121">
        <v>0.39241475432993062</v>
      </c>
      <c r="D350" s="120">
        <f t="shared" si="25"/>
        <v>0.39241475432993062</v>
      </c>
      <c r="E350" s="120">
        <f t="shared" si="26"/>
        <v>0.39241475432993062</v>
      </c>
      <c r="F350" s="118">
        <v>0.37671186940918794</v>
      </c>
      <c r="G350" s="118">
        <f t="shared" si="27"/>
        <v>0.36776424880069564</v>
      </c>
      <c r="H350" s="118">
        <f t="shared" si="24"/>
        <v>0.36776424880069564</v>
      </c>
      <c r="I350" s="118">
        <f t="shared" si="24"/>
        <v>0.36776424880069564</v>
      </c>
      <c r="J350" s="118">
        <f t="shared" si="23"/>
        <v>0.36776424880069564</v>
      </c>
      <c r="K350" s="118">
        <f t="shared" si="23"/>
        <v>0.36776424880069564</v>
      </c>
      <c r="L350" s="118">
        <f t="shared" si="23"/>
        <v>0.36776424880069564</v>
      </c>
      <c r="M350" s="118">
        <f t="shared" si="23"/>
        <v>0.36776424880069564</v>
      </c>
      <c r="N350" s="118">
        <f t="shared" si="23"/>
        <v>0.36776424880069564</v>
      </c>
    </row>
    <row r="351" spans="1:14" x14ac:dyDescent="0.25">
      <c r="A351" s="3">
        <v>335</v>
      </c>
      <c r="B351" s="121">
        <v>0.37399573743621106</v>
      </c>
      <c r="C351" s="121">
        <v>0.39241475432993062</v>
      </c>
      <c r="D351" s="120">
        <f t="shared" si="25"/>
        <v>0.39241475432993062</v>
      </c>
      <c r="E351" s="120">
        <f t="shared" si="26"/>
        <v>0.39241475432993062</v>
      </c>
      <c r="F351" s="118">
        <v>0.37670735143582562</v>
      </c>
      <c r="G351" s="118">
        <f t="shared" si="27"/>
        <v>0.36776424880069564</v>
      </c>
      <c r="H351" s="118">
        <f t="shared" si="24"/>
        <v>0.36776424880069564</v>
      </c>
      <c r="I351" s="118">
        <f t="shared" si="24"/>
        <v>0.36776424880069564</v>
      </c>
      <c r="J351" s="118">
        <f t="shared" si="23"/>
        <v>0.36776424880069564</v>
      </c>
      <c r="K351" s="118">
        <f t="shared" si="23"/>
        <v>0.36776424880069564</v>
      </c>
      <c r="L351" s="118">
        <f t="shared" si="23"/>
        <v>0.36776424880069564</v>
      </c>
      <c r="M351" s="118">
        <f t="shared" si="23"/>
        <v>0.36776424880069564</v>
      </c>
      <c r="N351" s="118">
        <f t="shared" si="23"/>
        <v>0.36776424880069564</v>
      </c>
    </row>
    <row r="352" spans="1:14" x14ac:dyDescent="0.25">
      <c r="A352" s="3">
        <v>336</v>
      </c>
      <c r="B352" s="121">
        <v>0.3740085293384558</v>
      </c>
      <c r="C352" s="121">
        <v>0.39241475432993062</v>
      </c>
      <c r="D352" s="120">
        <f t="shared" si="25"/>
        <v>0.39241475432993062</v>
      </c>
      <c r="E352" s="120">
        <f t="shared" si="26"/>
        <v>0.39241475432993062</v>
      </c>
      <c r="F352" s="118">
        <v>0.3766632918907194</v>
      </c>
      <c r="G352" s="118">
        <f t="shared" si="27"/>
        <v>0.36776424880069564</v>
      </c>
      <c r="H352" s="118">
        <f t="shared" si="24"/>
        <v>0.36776424880069564</v>
      </c>
      <c r="I352" s="118">
        <f t="shared" si="24"/>
        <v>0.36776424880069564</v>
      </c>
      <c r="J352" s="118">
        <f t="shared" si="23"/>
        <v>0.36776424880069564</v>
      </c>
      <c r="K352" s="118">
        <f t="shared" si="23"/>
        <v>0.36776424880069564</v>
      </c>
      <c r="L352" s="118">
        <f t="shared" si="23"/>
        <v>0.36776424880069564</v>
      </c>
      <c r="M352" s="118">
        <f t="shared" si="23"/>
        <v>0.36776424880069564</v>
      </c>
      <c r="N352" s="118">
        <f t="shared" si="23"/>
        <v>0.36776424880069564</v>
      </c>
    </row>
    <row r="353" spans="1:14" x14ac:dyDescent="0.25">
      <c r="A353" s="3">
        <v>337</v>
      </c>
      <c r="B353" s="121">
        <v>0.37402075859378375</v>
      </c>
      <c r="C353" s="121">
        <v>0.39241475432993062</v>
      </c>
      <c r="D353" s="120">
        <f t="shared" si="25"/>
        <v>0.39241475432993062</v>
      </c>
      <c r="E353" s="120">
        <f t="shared" si="26"/>
        <v>0.39241475432993062</v>
      </c>
      <c r="F353" s="118">
        <v>0.37666357070815937</v>
      </c>
      <c r="G353" s="118">
        <f t="shared" si="27"/>
        <v>0.36776424880069564</v>
      </c>
      <c r="H353" s="118">
        <f t="shared" si="24"/>
        <v>0.36776424880069564</v>
      </c>
      <c r="I353" s="118">
        <f t="shared" si="24"/>
        <v>0.36776424880069564</v>
      </c>
      <c r="J353" s="118">
        <f t="shared" si="23"/>
        <v>0.36776424880069564</v>
      </c>
      <c r="K353" s="118">
        <f t="shared" si="23"/>
        <v>0.36776424880069564</v>
      </c>
      <c r="L353" s="118">
        <f t="shared" si="23"/>
        <v>0.36776424880069564</v>
      </c>
      <c r="M353" s="118">
        <f t="shared" si="23"/>
        <v>0.36776424880069564</v>
      </c>
      <c r="N353" s="118">
        <f t="shared" si="23"/>
        <v>0.36776424880069564</v>
      </c>
    </row>
    <row r="354" spans="1:14" x14ac:dyDescent="0.25">
      <c r="A354" s="3">
        <v>338</v>
      </c>
      <c r="B354" s="121">
        <v>0.37403111865540278</v>
      </c>
      <c r="C354" s="121">
        <v>0.39241475432993062</v>
      </c>
      <c r="D354" s="120">
        <f t="shared" si="25"/>
        <v>0.39241475432993062</v>
      </c>
      <c r="E354" s="120">
        <f t="shared" si="26"/>
        <v>0.39241475432993062</v>
      </c>
      <c r="F354" s="118">
        <v>0.37666388328528932</v>
      </c>
      <c r="G354" s="118">
        <f t="shared" si="27"/>
        <v>0.36776424880069564</v>
      </c>
      <c r="H354" s="118">
        <f t="shared" si="24"/>
        <v>0.36776424880069564</v>
      </c>
      <c r="I354" s="118">
        <f t="shared" si="24"/>
        <v>0.36776424880069564</v>
      </c>
      <c r="J354" s="118">
        <f t="shared" si="23"/>
        <v>0.36776424880069564</v>
      </c>
      <c r="K354" s="118">
        <f t="shared" si="23"/>
        <v>0.36776424880069564</v>
      </c>
      <c r="L354" s="118">
        <f t="shared" si="23"/>
        <v>0.36776424880069564</v>
      </c>
      <c r="M354" s="118">
        <f t="shared" si="23"/>
        <v>0.36776424880069564</v>
      </c>
      <c r="N354" s="118">
        <f t="shared" si="23"/>
        <v>0.36776424880069564</v>
      </c>
    </row>
    <row r="355" spans="1:14" x14ac:dyDescent="0.25">
      <c r="A355" s="3">
        <v>339</v>
      </c>
      <c r="B355" s="121">
        <v>0.37404139113877383</v>
      </c>
      <c r="C355" s="121">
        <v>0.39241475432993062</v>
      </c>
      <c r="D355" s="120">
        <f t="shared" si="25"/>
        <v>0.39241475432993062</v>
      </c>
      <c r="E355" s="120">
        <f t="shared" si="26"/>
        <v>0.39241475432993062</v>
      </c>
      <c r="F355" s="118">
        <v>0.37666423771349372</v>
      </c>
      <c r="G355" s="118">
        <f t="shared" si="27"/>
        <v>0.36776424880069564</v>
      </c>
      <c r="H355" s="118">
        <f t="shared" si="24"/>
        <v>0.36776424880069564</v>
      </c>
      <c r="I355" s="118">
        <f t="shared" si="24"/>
        <v>0.36776424880069564</v>
      </c>
      <c r="J355" s="118">
        <f t="shared" si="23"/>
        <v>0.36776424880069564</v>
      </c>
      <c r="K355" s="118">
        <f t="shared" si="23"/>
        <v>0.36776424880069564</v>
      </c>
      <c r="L355" s="118">
        <f t="shared" si="23"/>
        <v>0.36776424880069564</v>
      </c>
      <c r="M355" s="118">
        <f t="shared" si="23"/>
        <v>0.36776424880069564</v>
      </c>
      <c r="N355" s="118">
        <f t="shared" si="23"/>
        <v>0.36776424880069564</v>
      </c>
    </row>
    <row r="356" spans="1:14" x14ac:dyDescent="0.25">
      <c r="A356" s="3">
        <v>340</v>
      </c>
      <c r="B356" s="121">
        <v>0.37398641081938427</v>
      </c>
      <c r="C356" s="121">
        <v>0.39199401549540464</v>
      </c>
      <c r="D356" s="120">
        <f t="shared" si="25"/>
        <v>0.39199401549540464</v>
      </c>
      <c r="E356" s="120">
        <f t="shared" si="26"/>
        <v>0.39199401549540464</v>
      </c>
      <c r="F356" s="118">
        <v>0.37666456576904661</v>
      </c>
      <c r="G356" s="118">
        <f t="shared" si="27"/>
        <v>0.36776424880069564</v>
      </c>
      <c r="H356" s="118">
        <f t="shared" si="24"/>
        <v>0.36776424880069564</v>
      </c>
      <c r="I356" s="118">
        <f t="shared" si="24"/>
        <v>0.36776424880069564</v>
      </c>
      <c r="J356" s="118">
        <f t="shared" si="23"/>
        <v>0.36776424880069564</v>
      </c>
      <c r="K356" s="118">
        <f t="shared" si="23"/>
        <v>0.36776424880069564</v>
      </c>
      <c r="L356" s="118">
        <f t="shared" si="23"/>
        <v>0.36776424880069564</v>
      </c>
      <c r="M356" s="118">
        <f t="shared" si="23"/>
        <v>0.36776424880069564</v>
      </c>
      <c r="N356" s="118">
        <f t="shared" si="23"/>
        <v>0.36776424880069564</v>
      </c>
    </row>
    <row r="357" spans="1:14" x14ac:dyDescent="0.25">
      <c r="A357" s="3">
        <v>341</v>
      </c>
      <c r="B357" s="121">
        <v>0.37399302778999605</v>
      </c>
      <c r="C357" s="121">
        <v>0.39199298789750975</v>
      </c>
      <c r="D357" s="120">
        <f t="shared" si="25"/>
        <v>0.39199298789750975</v>
      </c>
      <c r="E357" s="120">
        <f t="shared" si="26"/>
        <v>0.39199298789750975</v>
      </c>
      <c r="F357" s="118">
        <v>0.37666485729693988</v>
      </c>
      <c r="G357" s="118">
        <f t="shared" si="27"/>
        <v>0.36776424880069564</v>
      </c>
      <c r="H357" s="118">
        <f t="shared" si="24"/>
        <v>0.36776424880069564</v>
      </c>
      <c r="I357" s="118">
        <f t="shared" si="24"/>
        <v>0.36776424880069564</v>
      </c>
      <c r="J357" s="118">
        <f t="shared" si="23"/>
        <v>0.36776424880069564</v>
      </c>
      <c r="K357" s="118">
        <f t="shared" si="23"/>
        <v>0.36776424880069564</v>
      </c>
      <c r="L357" s="118">
        <f t="shared" si="23"/>
        <v>0.36776424880069564</v>
      </c>
      <c r="M357" s="118">
        <f t="shared" si="23"/>
        <v>0.36776424880069564</v>
      </c>
      <c r="N357" s="118">
        <f t="shared" si="23"/>
        <v>0.36776424880069564</v>
      </c>
    </row>
    <row r="358" spans="1:14" x14ac:dyDescent="0.25">
      <c r="A358" s="3">
        <v>342</v>
      </c>
      <c r="B358" s="121">
        <v>0.37399986039714711</v>
      </c>
      <c r="C358" s="121">
        <v>0.39199226106046775</v>
      </c>
      <c r="D358" s="120">
        <f t="shared" si="25"/>
        <v>0.39199226106046775</v>
      </c>
      <c r="E358" s="120">
        <f t="shared" si="26"/>
        <v>0.39199226106046775</v>
      </c>
      <c r="F358" s="118">
        <v>0.37666507491799744</v>
      </c>
      <c r="G358" s="118">
        <f t="shared" si="27"/>
        <v>0.36776424880069564</v>
      </c>
      <c r="H358" s="118">
        <f t="shared" si="24"/>
        <v>0.36776424880069564</v>
      </c>
      <c r="I358" s="118">
        <f t="shared" si="24"/>
        <v>0.36776424880069564</v>
      </c>
      <c r="J358" s="118">
        <f t="shared" si="23"/>
        <v>0.36776424880069564</v>
      </c>
      <c r="K358" s="118">
        <f t="shared" si="23"/>
        <v>0.36776424880069564</v>
      </c>
      <c r="L358" s="118">
        <f t="shared" si="23"/>
        <v>0.36776424880069564</v>
      </c>
      <c r="M358" s="118">
        <f t="shared" si="23"/>
        <v>0.36776424880069564</v>
      </c>
      <c r="N358" s="118">
        <f t="shared" si="23"/>
        <v>0.36776424880069564</v>
      </c>
    </row>
    <row r="359" spans="1:14" x14ac:dyDescent="0.25">
      <c r="A359" s="3">
        <v>343</v>
      </c>
      <c r="B359" s="121">
        <v>0.3740066706766727</v>
      </c>
      <c r="C359" s="121">
        <v>0.39199169320122046</v>
      </c>
      <c r="D359" s="120">
        <f t="shared" si="25"/>
        <v>0.39199169320122046</v>
      </c>
      <c r="E359" s="120">
        <f t="shared" si="26"/>
        <v>0.39199169320122046</v>
      </c>
      <c r="F359" s="118">
        <v>0.37666526301288955</v>
      </c>
      <c r="G359" s="118">
        <f t="shared" si="27"/>
        <v>0.36776424880069564</v>
      </c>
      <c r="H359" s="118">
        <f t="shared" si="24"/>
        <v>0.36776424880069564</v>
      </c>
      <c r="I359" s="118">
        <f t="shared" si="24"/>
        <v>0.36776424880069564</v>
      </c>
      <c r="J359" s="118">
        <f t="shared" si="23"/>
        <v>0.36776424880069564</v>
      </c>
      <c r="K359" s="118">
        <f t="shared" si="23"/>
        <v>0.36776424880069564</v>
      </c>
      <c r="L359" s="118">
        <f t="shared" si="23"/>
        <v>0.36776424880069564</v>
      </c>
      <c r="M359" s="118">
        <f t="shared" si="23"/>
        <v>0.36776424880069564</v>
      </c>
      <c r="N359" s="118">
        <f t="shared" si="23"/>
        <v>0.36776424880069564</v>
      </c>
    </row>
    <row r="360" spans="1:14" x14ac:dyDescent="0.25">
      <c r="A360" s="3">
        <v>344</v>
      </c>
      <c r="B360" s="121">
        <v>0.37401430851737466</v>
      </c>
      <c r="C360" s="121">
        <v>0.39199117411898249</v>
      </c>
      <c r="D360" s="120">
        <f t="shared" si="25"/>
        <v>0.39199117411898249</v>
      </c>
      <c r="E360" s="120">
        <f t="shared" si="26"/>
        <v>0.39199117411898249</v>
      </c>
      <c r="F360" s="118">
        <v>0.37666546491990882</v>
      </c>
      <c r="G360" s="118">
        <f t="shared" si="27"/>
        <v>0.36776424880069564</v>
      </c>
      <c r="H360" s="118">
        <f t="shared" si="24"/>
        <v>0.36776424880069564</v>
      </c>
      <c r="I360" s="118">
        <f t="shared" si="24"/>
        <v>0.36776424880069564</v>
      </c>
      <c r="J360" s="118">
        <f t="shared" si="23"/>
        <v>0.36776424880069564</v>
      </c>
      <c r="K360" s="118">
        <f t="shared" si="23"/>
        <v>0.36776424880069564</v>
      </c>
      <c r="L360" s="118">
        <f t="shared" si="23"/>
        <v>0.36776424880069564</v>
      </c>
      <c r="M360" s="118">
        <f t="shared" si="23"/>
        <v>0.36776424880069564</v>
      </c>
      <c r="N360" s="118">
        <f t="shared" si="23"/>
        <v>0.36776424880069564</v>
      </c>
    </row>
    <row r="361" spans="1:14" x14ac:dyDescent="0.25">
      <c r="A361" s="3">
        <v>345</v>
      </c>
      <c r="B361" s="121">
        <v>0.37402086333087098</v>
      </c>
      <c r="C361" s="121">
        <v>0.39199117411898249</v>
      </c>
      <c r="D361" s="120">
        <f t="shared" si="25"/>
        <v>0.39199117411898249</v>
      </c>
      <c r="E361" s="120">
        <f t="shared" si="26"/>
        <v>0.39199117411898249</v>
      </c>
      <c r="F361" s="118">
        <v>0.3766656776336566</v>
      </c>
      <c r="G361" s="118">
        <f t="shared" si="27"/>
        <v>0.36776424880069564</v>
      </c>
      <c r="H361" s="118">
        <f t="shared" si="24"/>
        <v>0.36776424880069564</v>
      </c>
      <c r="I361" s="118">
        <f t="shared" si="24"/>
        <v>0.36776424880069564</v>
      </c>
      <c r="J361" s="118">
        <f t="shared" si="24"/>
        <v>0.36776424880069564</v>
      </c>
      <c r="K361" s="118">
        <f t="shared" si="24"/>
        <v>0.36776424880069564</v>
      </c>
      <c r="L361" s="118">
        <f t="shared" si="24"/>
        <v>0.36776424880069564</v>
      </c>
      <c r="M361" s="118">
        <f t="shared" si="24"/>
        <v>0.36776424880069564</v>
      </c>
      <c r="N361" s="118">
        <f t="shared" si="24"/>
        <v>0.36776424880069564</v>
      </c>
    </row>
    <row r="362" spans="1:14" x14ac:dyDescent="0.25">
      <c r="A362" s="3">
        <v>346</v>
      </c>
      <c r="B362" s="121">
        <v>0.37402744038341079</v>
      </c>
      <c r="C362" s="121">
        <v>0.39199117411898249</v>
      </c>
      <c r="D362" s="120">
        <f t="shared" si="25"/>
        <v>0.39199117411898249</v>
      </c>
      <c r="E362" s="120">
        <f t="shared" si="26"/>
        <v>0.39199117411898249</v>
      </c>
      <c r="F362" s="118">
        <v>0.37666588871727763</v>
      </c>
      <c r="G362" s="118">
        <f t="shared" si="27"/>
        <v>0.36776424880069564</v>
      </c>
      <c r="H362" s="118">
        <f t="shared" si="27"/>
        <v>0.36776424880069564</v>
      </c>
      <c r="I362" s="118">
        <f t="shared" si="27"/>
        <v>0.36776424880069564</v>
      </c>
      <c r="J362" s="118">
        <f t="shared" si="27"/>
        <v>0.36776424880069564</v>
      </c>
      <c r="K362" s="118">
        <f t="shared" si="27"/>
        <v>0.36776424880069564</v>
      </c>
      <c r="L362" s="118">
        <f t="shared" si="27"/>
        <v>0.36776424880069564</v>
      </c>
      <c r="M362" s="118">
        <f t="shared" si="27"/>
        <v>0.36776424880069564</v>
      </c>
      <c r="N362" s="118">
        <f t="shared" si="27"/>
        <v>0.36776424880069564</v>
      </c>
    </row>
    <row r="363" spans="1:14" x14ac:dyDescent="0.25">
      <c r="A363" s="3">
        <v>347</v>
      </c>
      <c r="B363" s="121">
        <v>0.37403349481836684</v>
      </c>
      <c r="C363" s="121">
        <v>0.39199117411898249</v>
      </c>
      <c r="D363" s="120">
        <f t="shared" si="25"/>
        <v>0.39199117411898249</v>
      </c>
      <c r="E363" s="120">
        <f t="shared" si="26"/>
        <v>0.39199117411898249</v>
      </c>
      <c r="F363" s="118">
        <v>0.37644071799695228</v>
      </c>
      <c r="G363" s="118">
        <f t="shared" si="27"/>
        <v>0.36776424880069564</v>
      </c>
      <c r="H363" s="118">
        <f t="shared" si="27"/>
        <v>0.36776424880069564</v>
      </c>
      <c r="I363" s="118">
        <f t="shared" si="27"/>
        <v>0.36776424880069564</v>
      </c>
      <c r="J363" s="118">
        <f t="shared" si="27"/>
        <v>0.36776424880069564</v>
      </c>
      <c r="K363" s="118">
        <f t="shared" si="27"/>
        <v>0.36776424880069564</v>
      </c>
      <c r="L363" s="118">
        <f t="shared" si="27"/>
        <v>0.36776424880069564</v>
      </c>
      <c r="M363" s="118">
        <f t="shared" si="27"/>
        <v>0.36776424880069564</v>
      </c>
      <c r="N363" s="118">
        <f t="shared" si="27"/>
        <v>0.36776424880069564</v>
      </c>
    </row>
    <row r="364" spans="1:14" x14ac:dyDescent="0.25">
      <c r="A364" s="3">
        <v>348</v>
      </c>
      <c r="B364" s="121">
        <v>0.37403948882104499</v>
      </c>
      <c r="C364" s="121">
        <v>0.39199117411898249</v>
      </c>
      <c r="D364" s="120">
        <f t="shared" si="25"/>
        <v>0.39199117411898249</v>
      </c>
      <c r="E364" s="120">
        <f t="shared" si="26"/>
        <v>0.39199117411898249</v>
      </c>
      <c r="F364" s="118">
        <v>0.37635140786881177</v>
      </c>
      <c r="G364" s="118">
        <f t="shared" si="27"/>
        <v>0.36776424880069564</v>
      </c>
      <c r="H364" s="118">
        <f t="shared" si="27"/>
        <v>0.36776424880069564</v>
      </c>
      <c r="I364" s="118">
        <f t="shared" si="27"/>
        <v>0.36776424880069564</v>
      </c>
      <c r="J364" s="118">
        <f t="shared" si="27"/>
        <v>0.36776424880069564</v>
      </c>
      <c r="K364" s="118">
        <f t="shared" si="27"/>
        <v>0.36776424880069564</v>
      </c>
      <c r="L364" s="118">
        <f t="shared" si="27"/>
        <v>0.36776424880069564</v>
      </c>
      <c r="M364" s="118">
        <f t="shared" si="27"/>
        <v>0.36776424880069564</v>
      </c>
      <c r="N364" s="118">
        <f t="shared" si="27"/>
        <v>0.36776424880069564</v>
      </c>
    </row>
    <row r="365" spans="1:14" x14ac:dyDescent="0.25">
      <c r="A365" s="3">
        <v>349</v>
      </c>
      <c r="B365" s="121">
        <v>0.3740450264187814</v>
      </c>
      <c r="C365" s="121">
        <v>0.39199117411898249</v>
      </c>
      <c r="D365" s="120">
        <f t="shared" si="25"/>
        <v>0.39199117411898249</v>
      </c>
      <c r="E365" s="120">
        <f t="shared" si="26"/>
        <v>0.39199117411898249</v>
      </c>
      <c r="F365" s="118">
        <v>0.37635148828519355</v>
      </c>
      <c r="G365" s="118">
        <f t="shared" si="27"/>
        <v>0.36776424880069564</v>
      </c>
      <c r="H365" s="118">
        <f t="shared" si="27"/>
        <v>0.36776424880069564</v>
      </c>
      <c r="I365" s="118">
        <f t="shared" si="27"/>
        <v>0.36776424880069564</v>
      </c>
      <c r="J365" s="118">
        <f t="shared" si="27"/>
        <v>0.36776424880069564</v>
      </c>
      <c r="K365" s="118">
        <f t="shared" si="27"/>
        <v>0.36776424880069564</v>
      </c>
      <c r="L365" s="118">
        <f t="shared" si="27"/>
        <v>0.36776424880069564</v>
      </c>
      <c r="M365" s="118">
        <f t="shared" si="27"/>
        <v>0.36776424880069564</v>
      </c>
      <c r="N365" s="118">
        <f t="shared" si="27"/>
        <v>0.36776424880069564</v>
      </c>
    </row>
    <row r="366" spans="1:14" x14ac:dyDescent="0.25">
      <c r="A366" s="3">
        <v>350</v>
      </c>
      <c r="B366" s="121">
        <v>0.37405008124776801</v>
      </c>
      <c r="C366" s="121">
        <v>0.39199117411898249</v>
      </c>
      <c r="D366" s="120">
        <f t="shared" si="25"/>
        <v>0.39199117411898249</v>
      </c>
      <c r="E366" s="120">
        <f t="shared" si="26"/>
        <v>0.39199117411898249</v>
      </c>
      <c r="F366" s="118">
        <v>0.37635158236514477</v>
      </c>
      <c r="G366" s="118">
        <f t="shared" si="27"/>
        <v>0.36776424880069564</v>
      </c>
      <c r="H366" s="118">
        <f t="shared" si="27"/>
        <v>0.36776424880069564</v>
      </c>
      <c r="I366" s="118">
        <f t="shared" si="27"/>
        <v>0.36776424880069564</v>
      </c>
      <c r="J366" s="118">
        <f t="shared" si="27"/>
        <v>0.36776424880069564</v>
      </c>
      <c r="K366" s="118">
        <f t="shared" si="27"/>
        <v>0.36776424880069564</v>
      </c>
      <c r="L366" s="118">
        <f t="shared" si="27"/>
        <v>0.36776424880069564</v>
      </c>
      <c r="M366" s="118">
        <f t="shared" si="27"/>
        <v>0.36776424880069564</v>
      </c>
      <c r="N366" s="118">
        <f t="shared" si="27"/>
        <v>0.36776424880069564</v>
      </c>
    </row>
    <row r="367" spans="1:14" x14ac:dyDescent="0.25">
      <c r="A367" s="3">
        <v>351</v>
      </c>
      <c r="B367" s="121">
        <v>0.37405352363383476</v>
      </c>
      <c r="C367" s="121">
        <v>0.39199117411898249</v>
      </c>
      <c r="D367" s="120">
        <f t="shared" si="25"/>
        <v>0.39199117411898249</v>
      </c>
      <c r="E367" s="120">
        <f t="shared" si="26"/>
        <v>0.39199117411898249</v>
      </c>
      <c r="F367" s="118">
        <v>0.37635168093585075</v>
      </c>
      <c r="G367" s="118">
        <f t="shared" si="27"/>
        <v>0.36776424880069564</v>
      </c>
      <c r="H367" s="118">
        <f t="shared" si="27"/>
        <v>0.36776424880069564</v>
      </c>
      <c r="I367" s="118">
        <f t="shared" si="27"/>
        <v>0.36776424880069564</v>
      </c>
      <c r="J367" s="118">
        <f t="shared" si="27"/>
        <v>0.36776424880069564</v>
      </c>
      <c r="K367" s="118">
        <f t="shared" si="27"/>
        <v>0.36776424880069564</v>
      </c>
      <c r="L367" s="118">
        <f t="shared" si="27"/>
        <v>0.36776424880069564</v>
      </c>
      <c r="M367" s="118">
        <f t="shared" si="27"/>
        <v>0.36776424880069564</v>
      </c>
      <c r="N367" s="118">
        <f t="shared" si="27"/>
        <v>0.36776424880069564</v>
      </c>
    </row>
    <row r="368" spans="1:14" x14ac:dyDescent="0.25">
      <c r="A368" s="3">
        <v>352</v>
      </c>
      <c r="B368" s="121">
        <v>0.37405245815137739</v>
      </c>
      <c r="C368" s="121">
        <v>0.3919680112847832</v>
      </c>
      <c r="D368" s="120">
        <f t="shared" si="25"/>
        <v>0.3919680112847832</v>
      </c>
      <c r="E368" s="120">
        <f t="shared" si="26"/>
        <v>0.3919680112847832</v>
      </c>
      <c r="F368" s="118">
        <v>0.37635176613384658</v>
      </c>
      <c r="G368" s="118">
        <f t="shared" si="27"/>
        <v>0.36776424880069564</v>
      </c>
      <c r="H368" s="118">
        <f t="shared" si="27"/>
        <v>0.36776424880069564</v>
      </c>
      <c r="I368" s="118">
        <f t="shared" si="27"/>
        <v>0.36776424880069564</v>
      </c>
      <c r="J368" s="118">
        <f t="shared" si="27"/>
        <v>0.36776424880069564</v>
      </c>
      <c r="K368" s="118">
        <f t="shared" si="27"/>
        <v>0.36776424880069564</v>
      </c>
      <c r="L368" s="118">
        <f t="shared" si="27"/>
        <v>0.36776424880069564</v>
      </c>
      <c r="M368" s="118">
        <f t="shared" si="27"/>
        <v>0.36776424880069564</v>
      </c>
      <c r="N368" s="118">
        <f t="shared" si="27"/>
        <v>0.36776424880069564</v>
      </c>
    </row>
    <row r="369" spans="1:14" x14ac:dyDescent="0.25">
      <c r="A369" s="3">
        <v>353</v>
      </c>
      <c r="B369" s="121">
        <v>0.37384500264499271</v>
      </c>
      <c r="C369" s="121">
        <v>0.39056998074261684</v>
      </c>
      <c r="D369" s="120">
        <f t="shared" si="25"/>
        <v>0.39056998074261684</v>
      </c>
      <c r="E369" s="120">
        <f t="shared" si="26"/>
        <v>0.39056998074261684</v>
      </c>
      <c r="F369" s="118">
        <v>0.37635186149843036</v>
      </c>
      <c r="G369" s="118">
        <f t="shared" si="27"/>
        <v>0.36776424880069564</v>
      </c>
      <c r="H369" s="118">
        <f t="shared" si="27"/>
        <v>0.36776424880069564</v>
      </c>
      <c r="I369" s="118">
        <f t="shared" si="27"/>
        <v>0.36776424880069564</v>
      </c>
      <c r="J369" s="118">
        <f t="shared" si="27"/>
        <v>0.36776424880069564</v>
      </c>
      <c r="K369" s="118">
        <f t="shared" si="27"/>
        <v>0.36776424880069564</v>
      </c>
      <c r="L369" s="118">
        <f t="shared" si="27"/>
        <v>0.36776424880069564</v>
      </c>
      <c r="M369" s="118">
        <f t="shared" si="27"/>
        <v>0.36776424880069564</v>
      </c>
      <c r="N369" s="118">
        <f t="shared" si="27"/>
        <v>0.36776424880069564</v>
      </c>
    </row>
    <row r="370" spans="1:14" x14ac:dyDescent="0.25">
      <c r="A370" s="3">
        <v>354</v>
      </c>
      <c r="B370" s="121">
        <v>0.37381714805424221</v>
      </c>
      <c r="C370" s="121">
        <v>0.39037126293009922</v>
      </c>
      <c r="D370" s="120">
        <f t="shared" si="25"/>
        <v>0.39037126293009922</v>
      </c>
      <c r="E370" s="120">
        <f t="shared" si="26"/>
        <v>0.39037126293009922</v>
      </c>
      <c r="F370" s="118">
        <v>0.37606445200611782</v>
      </c>
      <c r="G370" s="118">
        <f t="shared" si="27"/>
        <v>0.36776424880069564</v>
      </c>
      <c r="H370" s="118">
        <f t="shared" si="27"/>
        <v>0.36776424880069564</v>
      </c>
      <c r="I370" s="118">
        <f t="shared" si="27"/>
        <v>0.36776424880069564</v>
      </c>
      <c r="J370" s="118">
        <f t="shared" si="27"/>
        <v>0.36776424880069564</v>
      </c>
      <c r="K370" s="118">
        <f t="shared" si="27"/>
        <v>0.36776424880069564</v>
      </c>
      <c r="L370" s="118">
        <f t="shared" si="27"/>
        <v>0.36776424880069564</v>
      </c>
      <c r="M370" s="118">
        <f t="shared" si="27"/>
        <v>0.36776424880069564</v>
      </c>
      <c r="N370" s="118">
        <f t="shared" si="27"/>
        <v>0.36776424880069564</v>
      </c>
    </row>
    <row r="371" spans="1:14" x14ac:dyDescent="0.25">
      <c r="A371" s="3">
        <v>355</v>
      </c>
      <c r="B371" s="121">
        <v>0.37381893666325949</v>
      </c>
      <c r="C371" s="121">
        <v>0.39036800663167437</v>
      </c>
      <c r="D371" s="120">
        <f t="shared" si="25"/>
        <v>0.39036800663167437</v>
      </c>
      <c r="E371" s="120">
        <f t="shared" si="26"/>
        <v>0.39036800663167437</v>
      </c>
      <c r="F371" s="118">
        <v>0.37606450765053451</v>
      </c>
      <c r="G371" s="118">
        <f t="shared" si="27"/>
        <v>0.36776424880069564</v>
      </c>
      <c r="H371" s="118">
        <f t="shared" si="27"/>
        <v>0.36776424880069564</v>
      </c>
      <c r="I371" s="118">
        <f t="shared" si="27"/>
        <v>0.36776424880069564</v>
      </c>
      <c r="J371" s="118">
        <f t="shared" si="27"/>
        <v>0.36776424880069564</v>
      </c>
      <c r="K371" s="118">
        <f t="shared" si="27"/>
        <v>0.36776424880069564</v>
      </c>
      <c r="L371" s="118">
        <f t="shared" si="27"/>
        <v>0.36776424880069564</v>
      </c>
      <c r="M371" s="118">
        <f t="shared" si="27"/>
        <v>0.36776424880069564</v>
      </c>
      <c r="N371" s="118">
        <f t="shared" si="27"/>
        <v>0.36776424880069564</v>
      </c>
    </row>
    <row r="372" spans="1:14" x14ac:dyDescent="0.25">
      <c r="A372" s="3">
        <v>356</v>
      </c>
      <c r="B372" s="121">
        <v>0.37382039318444804</v>
      </c>
      <c r="C372" s="121">
        <v>0.39036584309468053</v>
      </c>
      <c r="D372" s="120">
        <f t="shared" si="25"/>
        <v>0.39036584309468053</v>
      </c>
      <c r="E372" s="120">
        <f t="shared" si="26"/>
        <v>0.39036584309468053</v>
      </c>
      <c r="F372" s="118">
        <v>0.3760645449224469</v>
      </c>
      <c r="G372" s="118">
        <f t="shared" si="27"/>
        <v>0.36776424880069564</v>
      </c>
      <c r="H372" s="118">
        <f t="shared" si="27"/>
        <v>0.36776424880069564</v>
      </c>
      <c r="I372" s="118">
        <f t="shared" si="27"/>
        <v>0.36776424880069564</v>
      </c>
      <c r="J372" s="118">
        <f t="shared" si="27"/>
        <v>0.36776424880069564</v>
      </c>
      <c r="K372" s="118">
        <f t="shared" si="27"/>
        <v>0.36776424880069564</v>
      </c>
      <c r="L372" s="118">
        <f t="shared" si="27"/>
        <v>0.36776424880069564</v>
      </c>
      <c r="M372" s="118">
        <f t="shared" si="27"/>
        <v>0.36776424880069564</v>
      </c>
      <c r="N372" s="118">
        <f t="shared" si="27"/>
        <v>0.36776424880069564</v>
      </c>
    </row>
    <row r="373" spans="1:14" x14ac:dyDescent="0.25">
      <c r="A373" s="3">
        <v>357</v>
      </c>
      <c r="B373" s="121">
        <v>0.3738219533199057</v>
      </c>
      <c r="C373" s="121">
        <v>0.39036405170659483</v>
      </c>
      <c r="D373" s="120">
        <f t="shared" si="25"/>
        <v>0.39036405170659483</v>
      </c>
      <c r="E373" s="120">
        <f t="shared" si="26"/>
        <v>0.39036405170659483</v>
      </c>
      <c r="F373" s="118">
        <v>0.37572373792513863</v>
      </c>
      <c r="G373" s="118">
        <f t="shared" si="27"/>
        <v>0.36776424880069564</v>
      </c>
      <c r="H373" s="118">
        <f t="shared" si="27"/>
        <v>0.36776424880069564</v>
      </c>
      <c r="I373" s="118">
        <f t="shared" si="27"/>
        <v>0.36776424880069564</v>
      </c>
      <c r="J373" s="118">
        <f t="shared" si="27"/>
        <v>0.36776424880069564</v>
      </c>
      <c r="K373" s="118">
        <f t="shared" si="27"/>
        <v>0.36776424880069564</v>
      </c>
      <c r="L373" s="118">
        <f t="shared" si="27"/>
        <v>0.36776424880069564</v>
      </c>
      <c r="M373" s="118">
        <f t="shared" si="27"/>
        <v>0.36776424880069564</v>
      </c>
      <c r="N373" s="118">
        <f t="shared" si="27"/>
        <v>0.36776424880069564</v>
      </c>
    </row>
    <row r="374" spans="1:14" x14ac:dyDescent="0.25">
      <c r="A374" s="3">
        <v>358</v>
      </c>
      <c r="B374" s="121">
        <v>0.37382346656216148</v>
      </c>
      <c r="C374" s="121">
        <v>0.39036383497452737</v>
      </c>
      <c r="D374" s="120">
        <f t="shared" si="25"/>
        <v>0.39036383497452737</v>
      </c>
      <c r="E374" s="120">
        <f t="shared" si="26"/>
        <v>0.39036383497452737</v>
      </c>
      <c r="F374" s="118">
        <v>0.37569425326169609</v>
      </c>
      <c r="G374" s="118">
        <f t="shared" si="27"/>
        <v>0.36776424880069564</v>
      </c>
      <c r="H374" s="118">
        <f t="shared" si="27"/>
        <v>0.36776424880069564</v>
      </c>
      <c r="I374" s="118">
        <f t="shared" si="27"/>
        <v>0.36776424880069564</v>
      </c>
      <c r="J374" s="118">
        <f t="shared" si="27"/>
        <v>0.36776424880069564</v>
      </c>
      <c r="K374" s="118">
        <f t="shared" si="27"/>
        <v>0.36776424880069564</v>
      </c>
      <c r="L374" s="118">
        <f t="shared" si="27"/>
        <v>0.36776424880069564</v>
      </c>
      <c r="M374" s="118">
        <f t="shared" si="27"/>
        <v>0.36776424880069564</v>
      </c>
      <c r="N374" s="118">
        <f t="shared" si="27"/>
        <v>0.36776424880069564</v>
      </c>
    </row>
    <row r="375" spans="1:14" x14ac:dyDescent="0.25">
      <c r="A375" s="3">
        <v>359</v>
      </c>
      <c r="B375" s="121">
        <v>0.37382518191084518</v>
      </c>
      <c r="C375" s="121">
        <v>0.39036383497452737</v>
      </c>
      <c r="D375" s="120">
        <f t="shared" si="25"/>
        <v>0.39036383497452737</v>
      </c>
      <c r="E375" s="120">
        <f t="shared" si="26"/>
        <v>0.39036383497452737</v>
      </c>
      <c r="F375" s="118">
        <v>0.37569429870773319</v>
      </c>
      <c r="G375" s="118">
        <f t="shared" si="27"/>
        <v>0.36776424880069564</v>
      </c>
      <c r="H375" s="118">
        <f t="shared" si="27"/>
        <v>0.36776424880069564</v>
      </c>
      <c r="I375" s="118">
        <f t="shared" si="27"/>
        <v>0.36776424880069564</v>
      </c>
      <c r="J375" s="118">
        <f t="shared" si="27"/>
        <v>0.36776424880069564</v>
      </c>
      <c r="K375" s="118">
        <f t="shared" si="27"/>
        <v>0.36776424880069564</v>
      </c>
      <c r="L375" s="118">
        <f t="shared" si="27"/>
        <v>0.36776424880069564</v>
      </c>
      <c r="M375" s="118">
        <f t="shared" si="27"/>
        <v>0.36776424880069564</v>
      </c>
      <c r="N375" s="118">
        <f t="shared" si="27"/>
        <v>0.36776424880069564</v>
      </c>
    </row>
    <row r="376" spans="1:14" x14ac:dyDescent="0.25">
      <c r="A376" s="3">
        <v>360</v>
      </c>
      <c r="B376" s="121">
        <v>0.37382691179157984</v>
      </c>
      <c r="C376" s="121">
        <v>0.39036383497452737</v>
      </c>
      <c r="D376" s="120">
        <f t="shared" si="25"/>
        <v>0.39036383497452737</v>
      </c>
      <c r="E376" s="120">
        <f t="shared" si="26"/>
        <v>0.39036383497452737</v>
      </c>
      <c r="F376" s="118">
        <v>0.3756733405236834</v>
      </c>
      <c r="G376" s="118">
        <f t="shared" si="27"/>
        <v>0.36776424880069564</v>
      </c>
      <c r="H376" s="118">
        <f t="shared" si="27"/>
        <v>0.36776424880069564</v>
      </c>
      <c r="I376" s="118">
        <f t="shared" si="27"/>
        <v>0.36776424880069564</v>
      </c>
      <c r="J376" s="118">
        <f t="shared" si="27"/>
        <v>0.36776424880069564</v>
      </c>
      <c r="K376" s="118">
        <f t="shared" si="27"/>
        <v>0.36776424880069564</v>
      </c>
      <c r="L376" s="118">
        <f t="shared" si="27"/>
        <v>0.36776424880069564</v>
      </c>
      <c r="M376" s="118">
        <f t="shared" si="27"/>
        <v>0.36776424880069564</v>
      </c>
      <c r="N376" s="118">
        <f t="shared" si="27"/>
        <v>0.36776424880069564</v>
      </c>
    </row>
    <row r="377" spans="1:14" x14ac:dyDescent="0.25">
      <c r="A377" s="3">
        <v>361</v>
      </c>
      <c r="B377" s="121">
        <v>0.3738287375463904</v>
      </c>
      <c r="C377" s="121">
        <v>0.39036383497452737</v>
      </c>
      <c r="D377" s="120">
        <f t="shared" si="25"/>
        <v>0.39036383497452737</v>
      </c>
      <c r="E377" s="120">
        <f t="shared" si="26"/>
        <v>0.39036383497452737</v>
      </c>
      <c r="F377" s="118">
        <v>0.37556167419773495</v>
      </c>
      <c r="G377" s="118">
        <f t="shared" si="27"/>
        <v>0.36776424880069564</v>
      </c>
      <c r="H377" s="118">
        <f t="shared" si="27"/>
        <v>0.36776424880069564</v>
      </c>
      <c r="I377" s="118">
        <f t="shared" si="27"/>
        <v>0.36776424880069564</v>
      </c>
      <c r="J377" s="118">
        <f t="shared" si="27"/>
        <v>0.36776424880069564</v>
      </c>
      <c r="K377" s="118">
        <f t="shared" si="27"/>
        <v>0.36776424880069564</v>
      </c>
      <c r="L377" s="118">
        <f t="shared" si="27"/>
        <v>0.36776424880069564</v>
      </c>
      <c r="M377" s="118">
        <f t="shared" si="27"/>
        <v>0.36776424880069564</v>
      </c>
      <c r="N377" s="118">
        <f t="shared" si="27"/>
        <v>0.36776424880069564</v>
      </c>
    </row>
    <row r="378" spans="1:14" x14ac:dyDescent="0.25">
      <c r="A378" s="3">
        <v>362</v>
      </c>
      <c r="B378" s="121">
        <v>0.37383031236206415</v>
      </c>
      <c r="C378" s="121">
        <v>0.39036383497452737</v>
      </c>
      <c r="D378" s="120">
        <f t="shared" si="25"/>
        <v>0.39036383497452737</v>
      </c>
      <c r="E378" s="120">
        <f t="shared" si="26"/>
        <v>0.39036383497452737</v>
      </c>
      <c r="F378" s="118">
        <v>0.37546812823893261</v>
      </c>
      <c r="G378" s="118">
        <f t="shared" si="27"/>
        <v>0.36776424880069564</v>
      </c>
      <c r="H378" s="118">
        <f t="shared" si="27"/>
        <v>0.36776424880069564</v>
      </c>
      <c r="I378" s="118">
        <f t="shared" si="27"/>
        <v>0.36776424880069564</v>
      </c>
      <c r="J378" s="118">
        <f t="shared" si="27"/>
        <v>0.36776424880069564</v>
      </c>
      <c r="K378" s="118">
        <f t="shared" si="27"/>
        <v>0.36776424880069564</v>
      </c>
      <c r="L378" s="118">
        <f t="shared" si="27"/>
        <v>0.36776424880069564</v>
      </c>
      <c r="M378" s="118">
        <f t="shared" si="27"/>
        <v>0.36776424880069564</v>
      </c>
      <c r="N378" s="118">
        <f t="shared" si="27"/>
        <v>0.36776424880069564</v>
      </c>
    </row>
    <row r="379" spans="1:14" x14ac:dyDescent="0.25">
      <c r="A379" s="3">
        <v>363</v>
      </c>
      <c r="B379" s="121">
        <v>0.37383181773295587</v>
      </c>
      <c r="C379" s="121">
        <v>0.39036383497452737</v>
      </c>
      <c r="D379" s="120">
        <f t="shared" si="25"/>
        <v>0.39036383497452737</v>
      </c>
      <c r="E379" s="120">
        <f t="shared" si="26"/>
        <v>0.39036383497452737</v>
      </c>
      <c r="F379" s="118">
        <v>0.37544391133654725</v>
      </c>
      <c r="G379" s="118">
        <f t="shared" si="27"/>
        <v>0.36776424880069564</v>
      </c>
      <c r="H379" s="118">
        <f t="shared" si="27"/>
        <v>0.36776424880069564</v>
      </c>
      <c r="I379" s="118">
        <f t="shared" si="27"/>
        <v>0.36776424880069564</v>
      </c>
      <c r="J379" s="118">
        <f t="shared" si="27"/>
        <v>0.36776424880069564</v>
      </c>
      <c r="K379" s="118">
        <f t="shared" si="27"/>
        <v>0.36776424880069564</v>
      </c>
      <c r="L379" s="118">
        <f t="shared" si="27"/>
        <v>0.36776424880069564</v>
      </c>
      <c r="M379" s="118">
        <f t="shared" si="27"/>
        <v>0.36776424880069564</v>
      </c>
      <c r="N379" s="118">
        <f t="shared" si="27"/>
        <v>0.36776424880069564</v>
      </c>
    </row>
    <row r="380" spans="1:14" x14ac:dyDescent="0.25">
      <c r="A380" s="3">
        <v>364</v>
      </c>
      <c r="B380" s="121">
        <v>0.37383333408866959</v>
      </c>
      <c r="C380" s="121">
        <v>0.39036383497452737</v>
      </c>
      <c r="D380" s="120">
        <f t="shared" si="25"/>
        <v>0.39036383497452737</v>
      </c>
      <c r="E380" s="120">
        <f t="shared" si="26"/>
        <v>0.39036383497452737</v>
      </c>
      <c r="F380" s="118">
        <v>0.37544394363821409</v>
      </c>
      <c r="G380" s="118">
        <f t="shared" si="27"/>
        <v>0.36776424880069564</v>
      </c>
      <c r="H380" s="118">
        <f t="shared" si="27"/>
        <v>0.36776424880069564</v>
      </c>
      <c r="I380" s="118">
        <f t="shared" si="27"/>
        <v>0.36776424880069564</v>
      </c>
      <c r="J380" s="118">
        <f t="shared" si="27"/>
        <v>0.36776424880069564</v>
      </c>
      <c r="K380" s="118">
        <f t="shared" si="27"/>
        <v>0.36776424880069564</v>
      </c>
      <c r="L380" s="118">
        <f t="shared" si="27"/>
        <v>0.36776424880069564</v>
      </c>
      <c r="M380" s="118">
        <f t="shared" si="27"/>
        <v>0.36776424880069564</v>
      </c>
      <c r="N380" s="118">
        <f t="shared" si="27"/>
        <v>0.36776424880069564</v>
      </c>
    </row>
    <row r="381" spans="1:14" x14ac:dyDescent="0.25">
      <c r="A381" s="3">
        <v>365</v>
      </c>
      <c r="B381" s="121">
        <v>0.37383499654718005</v>
      </c>
      <c r="C381" s="121">
        <v>0.39036383497452737</v>
      </c>
      <c r="D381" s="120">
        <f t="shared" si="25"/>
        <v>0.39036383497452737</v>
      </c>
      <c r="E381" s="120">
        <f t="shared" si="26"/>
        <v>0.39036383497452737</v>
      </c>
      <c r="F381" s="118">
        <v>0.3754439673596639</v>
      </c>
      <c r="G381" s="118">
        <f t="shared" si="27"/>
        <v>0.36776424880069564</v>
      </c>
      <c r="H381" s="118">
        <f t="shared" si="27"/>
        <v>0.36776424880069564</v>
      </c>
      <c r="I381" s="118">
        <f t="shared" si="27"/>
        <v>0.36776424880069564</v>
      </c>
      <c r="J381" s="118">
        <f t="shared" si="27"/>
        <v>0.36776424880069564</v>
      </c>
      <c r="K381" s="118">
        <f t="shared" si="27"/>
        <v>0.36776424880069564</v>
      </c>
      <c r="L381" s="118">
        <f t="shared" si="27"/>
        <v>0.36776424880069564</v>
      </c>
      <c r="M381" s="118">
        <f t="shared" si="27"/>
        <v>0.36776424880069564</v>
      </c>
      <c r="N381" s="118">
        <f t="shared" si="27"/>
        <v>0.36776424880069564</v>
      </c>
    </row>
    <row r="382" spans="1:14" x14ac:dyDescent="0.25">
      <c r="A382" s="3">
        <v>366</v>
      </c>
      <c r="B382" s="121">
        <v>0.37383499654718005</v>
      </c>
      <c r="C382" s="121">
        <v>0.39036383497452737</v>
      </c>
      <c r="D382" s="120">
        <f t="shared" si="25"/>
        <v>0.39036383497452737</v>
      </c>
      <c r="E382" s="120">
        <f t="shared" si="26"/>
        <v>0.39036383497452737</v>
      </c>
      <c r="F382" s="118">
        <v>0.3754439673596639</v>
      </c>
      <c r="G382" s="118">
        <f t="shared" si="27"/>
        <v>0.36776424880069564</v>
      </c>
      <c r="H382" s="118">
        <f t="shared" si="27"/>
        <v>0.36776424880069564</v>
      </c>
      <c r="I382" s="118">
        <f t="shared" si="27"/>
        <v>0.36776424880069564</v>
      </c>
      <c r="J382" s="118">
        <f t="shared" si="27"/>
        <v>0.36776424880069564</v>
      </c>
      <c r="K382" s="118">
        <f t="shared" si="27"/>
        <v>0.36776424880069564</v>
      </c>
      <c r="L382" s="118">
        <f t="shared" si="27"/>
        <v>0.36776424880069564</v>
      </c>
      <c r="M382" s="118">
        <f t="shared" si="27"/>
        <v>0.36776424880069564</v>
      </c>
      <c r="N382" s="118">
        <f t="shared" si="27"/>
        <v>0.36776424880069564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6"/>
  <sheetViews>
    <sheetView topLeftCell="I10" zoomScale="80" zoomScaleNormal="80" zoomScalePageLayoutView="80" workbookViewId="0">
      <selection activeCell="S32" sqref="S32"/>
    </sheetView>
  </sheetViews>
  <sheetFormatPr baseColWidth="10" defaultColWidth="9" defaultRowHeight="15" x14ac:dyDescent="0.25"/>
  <cols>
    <col min="1" max="1" width="22" customWidth="1"/>
    <col min="2" max="2" width="12.42578125" customWidth="1"/>
    <col min="3" max="3" width="14.42578125" bestFit="1" customWidth="1"/>
    <col min="4" max="6" width="16.5703125" customWidth="1"/>
    <col min="7" max="13" width="16" customWidth="1"/>
    <col min="14" max="14" width="14.42578125" bestFit="1" customWidth="1"/>
    <col min="15" max="15" width="12.42578125" customWidth="1"/>
    <col min="16" max="16" width="16.85546875" bestFit="1" customWidth="1"/>
    <col min="17" max="17" width="35.42578125" customWidth="1"/>
    <col min="18" max="18" width="22.140625" bestFit="1" customWidth="1"/>
    <col min="19" max="19" width="19.140625" bestFit="1" customWidth="1"/>
    <col min="20" max="25" width="15.85546875" customWidth="1"/>
    <col min="26" max="26" width="18.85546875" customWidth="1"/>
    <col min="27" max="27" width="9" style="22"/>
    <col min="28" max="32" width="19.5703125" customWidth="1"/>
  </cols>
  <sheetData>
    <row r="1" spans="1:25" x14ac:dyDescent="0.25">
      <c r="A1" s="172" t="s">
        <v>72</v>
      </c>
      <c r="B1" s="172"/>
      <c r="C1" s="172"/>
      <c r="D1" s="172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</row>
    <row r="2" spans="1:25" ht="75" x14ac:dyDescent="0.25">
      <c r="A2" s="20" t="s">
        <v>73</v>
      </c>
      <c r="B2" s="20" t="s">
        <v>74</v>
      </c>
      <c r="C2" s="20" t="s">
        <v>75</v>
      </c>
      <c r="D2" s="20" t="s">
        <v>76</v>
      </c>
      <c r="E2" s="20" t="s">
        <v>77</v>
      </c>
      <c r="F2" s="20" t="s">
        <v>78</v>
      </c>
      <c r="G2" s="20" t="s">
        <v>79</v>
      </c>
      <c r="H2" s="20" t="s">
        <v>80</v>
      </c>
      <c r="I2" s="20" t="s">
        <v>81</v>
      </c>
      <c r="J2" s="20" t="s">
        <v>82</v>
      </c>
      <c r="K2" s="20" t="s">
        <v>83</v>
      </c>
      <c r="L2" s="20" t="s">
        <v>84</v>
      </c>
      <c r="M2" s="20" t="s">
        <v>85</v>
      </c>
      <c r="N2" s="20" t="s">
        <v>86</v>
      </c>
      <c r="O2" s="20" t="s">
        <v>87</v>
      </c>
      <c r="P2" s="20" t="s">
        <v>88</v>
      </c>
      <c r="Q2" s="20" t="s">
        <v>89</v>
      </c>
      <c r="R2" s="20" t="s">
        <v>90</v>
      </c>
      <c r="S2" s="20" t="s">
        <v>91</v>
      </c>
      <c r="T2" s="20" t="s">
        <v>92</v>
      </c>
      <c r="U2" s="20" t="s">
        <v>93</v>
      </c>
      <c r="V2" s="20" t="s">
        <v>94</v>
      </c>
      <c r="W2" s="20" t="s">
        <v>95</v>
      </c>
      <c r="X2" s="20" t="s">
        <v>96</v>
      </c>
      <c r="Y2" s="20" t="s">
        <v>97</v>
      </c>
    </row>
    <row r="3" spans="1:25" x14ac:dyDescent="0.25">
      <c r="A3" s="21">
        <v>-999</v>
      </c>
      <c r="B3" s="21">
        <v>1</v>
      </c>
      <c r="C3" s="21">
        <v>2</v>
      </c>
      <c r="D3" s="21">
        <v>3</v>
      </c>
      <c r="E3" s="21">
        <v>4</v>
      </c>
      <c r="F3" s="21">
        <v>5</v>
      </c>
      <c r="G3" s="21">
        <v>6</v>
      </c>
      <c r="H3" s="21">
        <v>7</v>
      </c>
      <c r="I3" s="21">
        <v>8</v>
      </c>
      <c r="J3" s="21">
        <v>9</v>
      </c>
      <c r="K3" s="21">
        <v>10</v>
      </c>
      <c r="L3" s="21">
        <v>11</v>
      </c>
      <c r="M3" s="21">
        <v>12</v>
      </c>
      <c r="N3" s="21">
        <v>13</v>
      </c>
      <c r="O3" s="21">
        <v>14</v>
      </c>
      <c r="P3" s="21">
        <v>15</v>
      </c>
      <c r="Q3" s="21">
        <v>16</v>
      </c>
      <c r="R3" s="21">
        <v>17</v>
      </c>
      <c r="S3" s="21">
        <v>18</v>
      </c>
      <c r="T3" s="21">
        <v>19</v>
      </c>
      <c r="U3" s="21">
        <v>20</v>
      </c>
      <c r="V3" s="21">
        <v>21</v>
      </c>
      <c r="W3" s="21">
        <v>22</v>
      </c>
      <c r="X3" s="21">
        <v>23</v>
      </c>
      <c r="Y3" s="21">
        <v>24</v>
      </c>
    </row>
    <row r="4" spans="1:25" x14ac:dyDescent="0.25">
      <c r="A4" s="21">
        <v>99</v>
      </c>
      <c r="B4" s="21">
        <v>0</v>
      </c>
      <c r="C4" s="21">
        <v>2004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0.15</v>
      </c>
      <c r="K4" s="21">
        <v>0.15</v>
      </c>
      <c r="L4" s="21">
        <v>0.15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0.4</v>
      </c>
      <c r="S4" s="21">
        <v>0.25</v>
      </c>
      <c r="T4" s="21">
        <v>0.4</v>
      </c>
      <c r="U4" s="21">
        <v>0.25</v>
      </c>
      <c r="V4" s="21">
        <v>0.13</v>
      </c>
      <c r="W4" s="21">
        <v>25.33</v>
      </c>
      <c r="X4" s="21">
        <v>25.85</v>
      </c>
      <c r="Y4" s="21">
        <v>87</v>
      </c>
    </row>
    <row r="5" spans="1:25" x14ac:dyDescent="0.25">
      <c r="A5" s="21">
        <v>1</v>
      </c>
      <c r="B5" s="21">
        <v>3</v>
      </c>
      <c r="C5" s="21">
        <v>2004</v>
      </c>
      <c r="D5" s="21">
        <v>4</v>
      </c>
      <c r="E5" s="21">
        <v>20</v>
      </c>
      <c r="F5" s="21">
        <v>30</v>
      </c>
      <c r="G5" s="21">
        <v>60</v>
      </c>
      <c r="H5" s="21">
        <v>120</v>
      </c>
      <c r="I5" s="21">
        <v>60</v>
      </c>
      <c r="J5" s="21">
        <v>0.5</v>
      </c>
      <c r="K5" s="21">
        <v>0.95</v>
      </c>
      <c r="L5" s="21">
        <v>0.75</v>
      </c>
      <c r="M5" s="21">
        <v>4.5</v>
      </c>
      <c r="N5" s="21">
        <v>0.3</v>
      </c>
      <c r="O5" s="21">
        <v>2.5</v>
      </c>
      <c r="P5" s="21">
        <v>1.1000000000000001</v>
      </c>
      <c r="Q5" s="21">
        <v>0.5</v>
      </c>
      <c r="R5" s="21">
        <v>0.36</v>
      </c>
      <c r="S5" s="21">
        <v>0.23</v>
      </c>
      <c r="T5" s="21">
        <v>0.4</v>
      </c>
      <c r="U5" s="21">
        <v>0.25</v>
      </c>
      <c r="V5" s="21">
        <v>0.13</v>
      </c>
      <c r="W5" s="21">
        <v>25.33</v>
      </c>
      <c r="X5" s="21">
        <v>25.85</v>
      </c>
      <c r="Y5" s="21">
        <v>74</v>
      </c>
    </row>
    <row r="6" spans="1:25" x14ac:dyDescent="0.25">
      <c r="A6" s="21">
        <v>2</v>
      </c>
      <c r="B6" s="21">
        <v>1</v>
      </c>
      <c r="C6" s="21">
        <v>2003</v>
      </c>
      <c r="D6" s="21">
        <v>10</v>
      </c>
      <c r="E6" s="21">
        <v>20</v>
      </c>
      <c r="F6" s="21">
        <v>150</v>
      </c>
      <c r="G6" s="21">
        <v>65</v>
      </c>
      <c r="H6" s="21">
        <v>65</v>
      </c>
      <c r="I6" s="21">
        <v>25</v>
      </c>
      <c r="J6" s="21">
        <v>0.15</v>
      </c>
      <c r="K6" s="21">
        <v>1.1000000000000001</v>
      </c>
      <c r="L6" s="21">
        <v>0.25</v>
      </c>
      <c r="M6" s="21">
        <v>3.2</v>
      </c>
      <c r="N6" s="21">
        <v>0.45</v>
      </c>
      <c r="O6" s="21">
        <v>1.1000000000000001</v>
      </c>
      <c r="P6" s="21">
        <v>0.9</v>
      </c>
      <c r="Q6" s="21">
        <v>0.55000000000000004</v>
      </c>
      <c r="R6" s="21">
        <v>0.36</v>
      </c>
      <c r="S6" s="21">
        <v>0.23</v>
      </c>
      <c r="T6" s="21">
        <v>0.4</v>
      </c>
      <c r="U6" s="21">
        <v>0.22</v>
      </c>
      <c r="V6" s="21">
        <v>0.13</v>
      </c>
      <c r="W6" s="21">
        <v>10</v>
      </c>
      <c r="X6" s="21">
        <v>25.85</v>
      </c>
      <c r="Y6" s="21">
        <v>76</v>
      </c>
    </row>
    <row r="7" spans="1:25" x14ac:dyDescent="0.25">
      <c r="A7" s="21">
        <v>3</v>
      </c>
      <c r="B7" s="21">
        <v>1</v>
      </c>
      <c r="C7" s="21">
        <v>2004</v>
      </c>
      <c r="D7" s="21">
        <v>3</v>
      </c>
      <c r="E7" s="21">
        <v>20</v>
      </c>
      <c r="F7" s="21">
        <v>30</v>
      </c>
      <c r="G7" s="21">
        <v>40</v>
      </c>
      <c r="H7" s="21">
        <v>60</v>
      </c>
      <c r="I7" s="21">
        <v>30</v>
      </c>
      <c r="J7" s="21">
        <v>0.15</v>
      </c>
      <c r="K7" s="21">
        <v>1.1000000000000001</v>
      </c>
      <c r="L7" s="21">
        <v>0.25</v>
      </c>
      <c r="M7" s="21">
        <v>3.2</v>
      </c>
      <c r="N7" s="21">
        <v>0.45</v>
      </c>
      <c r="O7" s="21">
        <v>1.1000000000000001</v>
      </c>
      <c r="P7" s="21">
        <v>0.9</v>
      </c>
      <c r="Q7" s="21">
        <v>0.55000000000000004</v>
      </c>
      <c r="R7" s="21">
        <v>0.36</v>
      </c>
      <c r="S7" s="21">
        <v>0.23</v>
      </c>
      <c r="T7" s="21">
        <v>0.4</v>
      </c>
      <c r="U7" s="21">
        <v>0.22</v>
      </c>
      <c r="V7" s="21">
        <v>0.13</v>
      </c>
      <c r="W7" s="21">
        <v>10</v>
      </c>
      <c r="X7" s="21">
        <v>25.85</v>
      </c>
      <c r="Y7" s="21">
        <v>76</v>
      </c>
    </row>
    <row r="8" spans="1:25" x14ac:dyDescent="0.25">
      <c r="A8" s="21">
        <v>4</v>
      </c>
      <c r="B8" s="21">
        <v>1</v>
      </c>
      <c r="C8" s="21">
        <v>2004</v>
      </c>
      <c r="D8" s="21">
        <v>4</v>
      </c>
      <c r="E8" s="21">
        <v>20</v>
      </c>
      <c r="F8" s="21">
        <v>30</v>
      </c>
      <c r="G8" s="21">
        <v>40</v>
      </c>
      <c r="H8" s="21">
        <v>60</v>
      </c>
      <c r="I8" s="21">
        <v>30</v>
      </c>
      <c r="J8" s="21">
        <v>0.15</v>
      </c>
      <c r="K8" s="21">
        <v>0.95</v>
      </c>
      <c r="L8" s="21">
        <v>0.85</v>
      </c>
      <c r="M8" s="21">
        <v>2.5</v>
      </c>
      <c r="N8" s="21">
        <v>0.45</v>
      </c>
      <c r="O8" s="21">
        <v>0.4</v>
      </c>
      <c r="P8" s="21">
        <v>0.6</v>
      </c>
      <c r="Q8" s="21">
        <v>0.45</v>
      </c>
      <c r="R8" s="21">
        <v>0.4</v>
      </c>
      <c r="S8" s="21">
        <v>0.25</v>
      </c>
      <c r="T8" s="21">
        <v>0.4</v>
      </c>
      <c r="U8" s="21">
        <v>0.22</v>
      </c>
      <c r="V8" s="21">
        <v>0.13</v>
      </c>
      <c r="W8" s="21">
        <v>9.44</v>
      </c>
      <c r="X8" s="21">
        <v>25.85</v>
      </c>
      <c r="Y8" s="21">
        <v>80</v>
      </c>
    </row>
    <row r="9" spans="1:25" x14ac:dyDescent="0.25">
      <c r="A9" s="21">
        <v>5</v>
      </c>
      <c r="B9" s="21">
        <v>1</v>
      </c>
      <c r="C9" s="21">
        <v>2004</v>
      </c>
      <c r="D9" s="21">
        <v>4</v>
      </c>
      <c r="E9" s="21">
        <v>20</v>
      </c>
      <c r="F9" s="21">
        <v>30</v>
      </c>
      <c r="G9" s="21">
        <v>40</v>
      </c>
      <c r="H9" s="21">
        <v>60</v>
      </c>
      <c r="I9" s="21">
        <v>30</v>
      </c>
      <c r="J9" s="21">
        <v>0.15</v>
      </c>
      <c r="K9" s="21">
        <v>0.95</v>
      </c>
      <c r="L9" s="21">
        <v>0.85</v>
      </c>
      <c r="M9" s="21">
        <v>3</v>
      </c>
      <c r="N9" s="21">
        <v>0.45</v>
      </c>
      <c r="O9" s="21">
        <v>0.3</v>
      </c>
      <c r="P9" s="21">
        <v>0.7</v>
      </c>
      <c r="Q9" s="21">
        <v>0.35</v>
      </c>
      <c r="R9" s="21">
        <v>0.4</v>
      </c>
      <c r="S9" s="21">
        <v>0.25</v>
      </c>
      <c r="T9" s="21">
        <v>0.4</v>
      </c>
      <c r="U9" s="21">
        <v>0.22</v>
      </c>
      <c r="V9" s="21">
        <v>0.13</v>
      </c>
      <c r="W9" s="21">
        <v>9.44</v>
      </c>
      <c r="X9" s="21">
        <v>25.85</v>
      </c>
      <c r="Y9" s="21">
        <v>81</v>
      </c>
    </row>
    <row r="10" spans="1:25" x14ac:dyDescent="0.25">
      <c r="A10" s="21">
        <v>6</v>
      </c>
      <c r="B10" s="21">
        <v>2</v>
      </c>
      <c r="C10" s="21">
        <v>2004</v>
      </c>
      <c r="D10" s="21">
        <v>1</v>
      </c>
      <c r="E10" s="21">
        <v>1</v>
      </c>
      <c r="F10" s="21">
        <v>45</v>
      </c>
      <c r="G10" s="21">
        <v>45</v>
      </c>
      <c r="H10" s="21">
        <v>225</v>
      </c>
      <c r="I10" s="21">
        <v>50</v>
      </c>
      <c r="J10" s="21">
        <v>0.4</v>
      </c>
      <c r="K10" s="21">
        <v>0.9</v>
      </c>
      <c r="L10" s="21">
        <v>0.7</v>
      </c>
      <c r="M10" s="21">
        <v>2</v>
      </c>
      <c r="N10" s="21">
        <v>0.4</v>
      </c>
      <c r="O10" s="21">
        <v>0.4</v>
      </c>
      <c r="P10" s="21">
        <v>0.5</v>
      </c>
      <c r="Q10" s="21">
        <v>0.55000000000000004</v>
      </c>
      <c r="R10" s="21">
        <v>0.42</v>
      </c>
      <c r="S10" s="21">
        <v>0.26</v>
      </c>
      <c r="T10" s="21">
        <v>0.4</v>
      </c>
      <c r="U10" s="21">
        <v>0.22</v>
      </c>
      <c r="V10" s="21">
        <v>0.13</v>
      </c>
      <c r="W10" s="21">
        <v>9.44</v>
      </c>
      <c r="X10" s="21">
        <v>25.85</v>
      </c>
      <c r="Y10" s="21">
        <v>61</v>
      </c>
    </row>
    <row r="11" spans="1:25" x14ac:dyDescent="0.25">
      <c r="A11" s="21">
        <v>13</v>
      </c>
      <c r="B11" s="21">
        <v>2</v>
      </c>
      <c r="C11" s="21">
        <v>2004</v>
      </c>
      <c r="D11" s="21">
        <v>1</v>
      </c>
      <c r="E11" s="21">
        <v>1</v>
      </c>
      <c r="F11" s="21">
        <v>45</v>
      </c>
      <c r="G11" s="21">
        <v>45</v>
      </c>
      <c r="H11" s="21">
        <v>225</v>
      </c>
      <c r="I11" s="21">
        <v>50</v>
      </c>
      <c r="J11" s="21">
        <v>0.3</v>
      </c>
      <c r="K11" s="21">
        <v>0.8</v>
      </c>
      <c r="L11" s="21">
        <v>0.65</v>
      </c>
      <c r="M11" s="21">
        <v>1.86</v>
      </c>
      <c r="N11" s="21">
        <v>0.35</v>
      </c>
      <c r="O11" s="21">
        <v>0.3</v>
      </c>
      <c r="P11" s="21">
        <v>0.5</v>
      </c>
      <c r="Q11" s="21">
        <v>0.55000000000000004</v>
      </c>
      <c r="R11" s="21">
        <v>0.4</v>
      </c>
      <c r="S11" s="21">
        <v>0.25</v>
      </c>
      <c r="T11" s="21">
        <v>0.4</v>
      </c>
      <c r="U11" s="21">
        <v>0.2</v>
      </c>
      <c r="V11" s="21">
        <v>0.13</v>
      </c>
      <c r="W11" s="21">
        <v>5.85</v>
      </c>
      <c r="X11" s="21">
        <v>25.85</v>
      </c>
      <c r="Y11" s="21">
        <v>70</v>
      </c>
    </row>
    <row r="12" spans="1:25" x14ac:dyDescent="0.25">
      <c r="A12" s="21">
        <v>7</v>
      </c>
      <c r="B12" s="21">
        <v>1</v>
      </c>
      <c r="C12" s="21">
        <v>2004</v>
      </c>
      <c r="D12" s="21">
        <v>5</v>
      </c>
      <c r="E12" s="21">
        <v>1</v>
      </c>
      <c r="F12" s="21">
        <v>20</v>
      </c>
      <c r="G12" s="21">
        <v>35</v>
      </c>
      <c r="H12" s="21">
        <v>70</v>
      </c>
      <c r="I12" s="21">
        <v>45</v>
      </c>
      <c r="J12" s="21">
        <v>0.15</v>
      </c>
      <c r="K12" s="21">
        <v>0.95</v>
      </c>
      <c r="L12" s="21">
        <v>0.65</v>
      </c>
      <c r="M12" s="21">
        <v>1.4</v>
      </c>
      <c r="N12" s="21">
        <v>0.45</v>
      </c>
      <c r="O12" s="21">
        <v>0.4</v>
      </c>
      <c r="P12" s="21">
        <v>0.4</v>
      </c>
      <c r="Q12" s="21">
        <v>0.3</v>
      </c>
      <c r="R12" s="21">
        <v>0.36</v>
      </c>
      <c r="S12" s="21">
        <v>0.23</v>
      </c>
      <c r="T12" s="21">
        <v>0.4</v>
      </c>
      <c r="U12" s="21">
        <v>0.22</v>
      </c>
      <c r="V12" s="21">
        <v>0.13</v>
      </c>
      <c r="W12" s="21">
        <v>25.33</v>
      </c>
      <c r="X12" s="21">
        <v>25.85</v>
      </c>
      <c r="Y12" s="21">
        <v>85</v>
      </c>
    </row>
    <row r="13" spans="1:25" x14ac:dyDescent="0.25">
      <c r="A13" s="21">
        <v>8</v>
      </c>
      <c r="B13" s="21">
        <v>1</v>
      </c>
      <c r="C13" s="21">
        <v>2004</v>
      </c>
      <c r="D13" s="21">
        <v>4</v>
      </c>
      <c r="E13" s="21">
        <v>20</v>
      </c>
      <c r="F13" s="21">
        <v>45</v>
      </c>
      <c r="G13" s="21">
        <v>30</v>
      </c>
      <c r="H13" s="21">
        <v>70</v>
      </c>
      <c r="I13" s="21">
        <v>20</v>
      </c>
      <c r="J13" s="21">
        <v>0.15</v>
      </c>
      <c r="K13" s="21">
        <v>1.1000000000000001</v>
      </c>
      <c r="L13" s="21">
        <v>0.55000000000000004</v>
      </c>
      <c r="M13" s="21">
        <v>4</v>
      </c>
      <c r="N13" s="21">
        <v>0.45</v>
      </c>
      <c r="O13" s="21">
        <v>0.6</v>
      </c>
      <c r="P13" s="21">
        <v>0.5</v>
      </c>
      <c r="Q13" s="21">
        <v>0.35</v>
      </c>
      <c r="R13" s="21">
        <v>0.38</v>
      </c>
      <c r="S13" s="21">
        <v>0.24</v>
      </c>
      <c r="T13" s="21">
        <v>0.4</v>
      </c>
      <c r="U13" s="21">
        <v>0.22</v>
      </c>
      <c r="V13" s="21">
        <v>0.13</v>
      </c>
      <c r="W13" s="21">
        <v>25.33</v>
      </c>
      <c r="X13" s="21">
        <v>25.85</v>
      </c>
      <c r="Y13" s="21">
        <v>83</v>
      </c>
    </row>
    <row r="14" spans="1:25" x14ac:dyDescent="0.25">
      <c r="A14" s="21">
        <v>9</v>
      </c>
      <c r="B14" s="21">
        <v>1</v>
      </c>
      <c r="C14" s="21">
        <v>2004</v>
      </c>
      <c r="D14" s="21">
        <v>4</v>
      </c>
      <c r="E14" s="21">
        <v>1</v>
      </c>
      <c r="F14" s="21">
        <v>50</v>
      </c>
      <c r="G14" s="21">
        <v>40</v>
      </c>
      <c r="H14" s="21">
        <v>50</v>
      </c>
      <c r="I14" s="21">
        <v>40</v>
      </c>
      <c r="J14" s="21">
        <v>0.15</v>
      </c>
      <c r="K14" s="21">
        <v>1.1499999999999999</v>
      </c>
      <c r="L14" s="21">
        <v>0.5</v>
      </c>
      <c r="M14" s="21">
        <v>3.4</v>
      </c>
      <c r="N14" s="21">
        <v>0.45</v>
      </c>
      <c r="O14" s="21">
        <v>0.5</v>
      </c>
      <c r="P14" s="21">
        <v>0.7</v>
      </c>
      <c r="Q14" s="21">
        <v>0.55000000000000004</v>
      </c>
      <c r="R14" s="21">
        <v>0.4</v>
      </c>
      <c r="S14" s="21">
        <v>0.25</v>
      </c>
      <c r="T14" s="21">
        <v>0.4</v>
      </c>
      <c r="U14" s="21">
        <v>0.22</v>
      </c>
      <c r="V14" s="21">
        <v>0.13</v>
      </c>
      <c r="W14" s="21">
        <v>9.44</v>
      </c>
      <c r="X14" s="21">
        <v>25.85</v>
      </c>
      <c r="Y14" s="21">
        <v>85</v>
      </c>
    </row>
    <row r="15" spans="1:25" x14ac:dyDescent="0.25">
      <c r="A15" s="21">
        <v>10</v>
      </c>
      <c r="B15" s="21">
        <v>1</v>
      </c>
      <c r="C15" s="21">
        <v>2003</v>
      </c>
      <c r="D15" s="21">
        <v>10</v>
      </c>
      <c r="E15" s="21">
        <v>20</v>
      </c>
      <c r="F15" s="21">
        <v>150</v>
      </c>
      <c r="G15" s="21">
        <v>65</v>
      </c>
      <c r="H15" s="21">
        <v>65</v>
      </c>
      <c r="I15" s="21">
        <v>25</v>
      </c>
      <c r="J15" s="21">
        <v>0.25</v>
      </c>
      <c r="K15" s="21">
        <v>1.1000000000000001</v>
      </c>
      <c r="L15" s="21">
        <v>0.25</v>
      </c>
      <c r="M15" s="21">
        <v>3</v>
      </c>
      <c r="N15" s="21">
        <v>0.45</v>
      </c>
      <c r="O15" s="21">
        <v>1</v>
      </c>
      <c r="P15" s="21">
        <v>0.9</v>
      </c>
      <c r="Q15" s="21">
        <v>0.55000000000000004</v>
      </c>
      <c r="R15" s="21">
        <v>0.36</v>
      </c>
      <c r="S15" s="21">
        <v>0.23</v>
      </c>
      <c r="T15" s="21">
        <v>0.4</v>
      </c>
      <c r="U15" s="21">
        <v>0.2</v>
      </c>
      <c r="V15" s="21">
        <v>0.13</v>
      </c>
      <c r="W15" s="21">
        <v>10</v>
      </c>
      <c r="X15" s="21">
        <v>25.85</v>
      </c>
      <c r="Y15" s="21">
        <v>76</v>
      </c>
    </row>
    <row r="16" spans="1:25" x14ac:dyDescent="0.25">
      <c r="A16" s="21">
        <v>11</v>
      </c>
      <c r="B16" s="21">
        <v>1</v>
      </c>
      <c r="C16" s="21">
        <v>2004</v>
      </c>
      <c r="D16" s="21">
        <v>8</v>
      </c>
      <c r="E16" s="21">
        <v>20</v>
      </c>
      <c r="F16" s="21">
        <v>15</v>
      </c>
      <c r="G16" s="21">
        <v>25</v>
      </c>
      <c r="H16" s="21">
        <v>60</v>
      </c>
      <c r="I16" s="21">
        <v>15</v>
      </c>
      <c r="J16" s="21">
        <v>0.15</v>
      </c>
      <c r="K16" s="21">
        <v>1.05</v>
      </c>
      <c r="L16" s="21">
        <v>0.25</v>
      </c>
      <c r="M16" s="21">
        <v>4</v>
      </c>
      <c r="N16" s="21">
        <v>0.45</v>
      </c>
      <c r="O16" s="21">
        <v>1.2</v>
      </c>
      <c r="P16" s="21">
        <v>1</v>
      </c>
      <c r="Q16" s="21">
        <v>0.6</v>
      </c>
      <c r="R16" s="21">
        <v>0.36</v>
      </c>
      <c r="S16" s="21">
        <v>0.23</v>
      </c>
      <c r="T16" s="21">
        <v>0.4</v>
      </c>
      <c r="U16" s="21">
        <v>0.22</v>
      </c>
      <c r="V16" s="21">
        <v>0.13</v>
      </c>
      <c r="W16" s="21">
        <v>30.1</v>
      </c>
      <c r="X16" s="21">
        <v>25.55</v>
      </c>
      <c r="Y16" s="21">
        <v>66</v>
      </c>
    </row>
    <row r="17" spans="1:33" x14ac:dyDescent="0.25">
      <c r="A17" s="21">
        <v>12</v>
      </c>
      <c r="B17" s="21">
        <v>1</v>
      </c>
      <c r="C17" s="21">
        <v>2004</v>
      </c>
      <c r="D17" s="21">
        <v>5</v>
      </c>
      <c r="E17" s="21">
        <v>1</v>
      </c>
      <c r="F17" s="21">
        <v>30</v>
      </c>
      <c r="G17" s="21">
        <v>50</v>
      </c>
      <c r="H17" s="21">
        <v>45</v>
      </c>
      <c r="I17" s="21">
        <v>20</v>
      </c>
      <c r="J17" s="21">
        <v>0.15</v>
      </c>
      <c r="K17" s="21">
        <v>0.95</v>
      </c>
      <c r="L17" s="21">
        <v>0.85</v>
      </c>
      <c r="M17" s="21">
        <v>2.5</v>
      </c>
      <c r="N17" s="21">
        <v>0.45</v>
      </c>
      <c r="O17" s="21">
        <v>0.5</v>
      </c>
      <c r="P17" s="21">
        <v>0.6</v>
      </c>
      <c r="Q17" s="21">
        <v>0.4</v>
      </c>
      <c r="R17" s="21">
        <v>0.4</v>
      </c>
      <c r="S17" s="21">
        <v>0.25</v>
      </c>
      <c r="T17" s="21">
        <v>0.4</v>
      </c>
      <c r="U17" s="21">
        <v>0.22</v>
      </c>
      <c r="V17" s="21">
        <v>0.13</v>
      </c>
      <c r="W17" s="21">
        <v>30.1</v>
      </c>
      <c r="X17" s="21">
        <v>25.85</v>
      </c>
      <c r="Y17" s="21">
        <v>76</v>
      </c>
    </row>
    <row r="19" spans="1:33" ht="15.75" thickBot="1" x14ac:dyDescent="0.3">
      <c r="S19" s="140"/>
      <c r="T19" s="140" t="s">
        <v>459</v>
      </c>
      <c r="U19" s="140"/>
      <c r="V19" s="140"/>
    </row>
    <row r="20" spans="1:33" ht="15.75" thickBot="1" x14ac:dyDescent="0.3">
      <c r="A20" s="173" t="s">
        <v>98</v>
      </c>
      <c r="B20" s="173"/>
      <c r="C20" s="173"/>
      <c r="D20" s="17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S20" s="156" t="s">
        <v>460</v>
      </c>
      <c r="T20" s="156" t="s">
        <v>358</v>
      </c>
      <c r="U20" s="156" t="s">
        <v>206</v>
      </c>
      <c r="V20" s="156" t="s">
        <v>465</v>
      </c>
      <c r="AB20" s="165" t="s">
        <v>456</v>
      </c>
      <c r="AC20" s="166"/>
      <c r="AD20" s="166"/>
      <c r="AE20" s="166"/>
      <c r="AF20" s="167"/>
    </row>
    <row r="21" spans="1:33" ht="75" x14ac:dyDescent="0.25">
      <c r="A21" s="23" t="s">
        <v>102</v>
      </c>
      <c r="B21" s="23" t="s">
        <v>74</v>
      </c>
      <c r="C21" s="23" t="s">
        <v>75</v>
      </c>
      <c r="D21" s="23" t="s">
        <v>76</v>
      </c>
      <c r="E21" s="23" t="s">
        <v>77</v>
      </c>
      <c r="F21" s="23" t="s">
        <v>78</v>
      </c>
      <c r="G21" s="23" t="s">
        <v>79</v>
      </c>
      <c r="H21" s="23" t="s">
        <v>80</v>
      </c>
      <c r="I21" s="23" t="s">
        <v>81</v>
      </c>
      <c r="J21" s="23" t="s">
        <v>82</v>
      </c>
      <c r="K21" s="23" t="s">
        <v>83</v>
      </c>
      <c r="L21" s="23" t="s">
        <v>84</v>
      </c>
      <c r="M21" s="23" t="s">
        <v>85</v>
      </c>
      <c r="N21" s="23" t="s">
        <v>86</v>
      </c>
      <c r="O21" s="23" t="s">
        <v>87</v>
      </c>
      <c r="P21" s="23" t="s">
        <v>88</v>
      </c>
      <c r="Q21" s="23" t="s">
        <v>89</v>
      </c>
      <c r="R21" s="98" t="s">
        <v>457</v>
      </c>
      <c r="S21" s="98" t="s">
        <v>97</v>
      </c>
      <c r="T21" s="98" t="s">
        <v>97</v>
      </c>
      <c r="U21" s="98" t="s">
        <v>97</v>
      </c>
      <c r="V21" s="98" t="s">
        <v>97</v>
      </c>
      <c r="AB21" s="157" t="s">
        <v>95</v>
      </c>
      <c r="AC21" s="35"/>
      <c r="AD21" s="55" t="s">
        <v>463</v>
      </c>
      <c r="AE21" s="55"/>
      <c r="AF21" s="158"/>
    </row>
    <row r="22" spans="1:33" s="22" customFormat="1" ht="30" x14ac:dyDescent="0.25">
      <c r="A22" s="23" t="s">
        <v>102</v>
      </c>
      <c r="B22" s="23" t="s">
        <v>108</v>
      </c>
      <c r="C22" s="23" t="s">
        <v>103</v>
      </c>
      <c r="D22" s="23" t="s">
        <v>104</v>
      </c>
      <c r="E22" s="23" t="s">
        <v>105</v>
      </c>
      <c r="F22" s="23" t="s">
        <v>110</v>
      </c>
      <c r="G22" s="23" t="s">
        <v>106</v>
      </c>
      <c r="H22" s="23" t="s">
        <v>107</v>
      </c>
      <c r="I22" s="23" t="s">
        <v>109</v>
      </c>
      <c r="J22" s="23" t="s">
        <v>111</v>
      </c>
      <c r="K22" s="23" t="s">
        <v>112</v>
      </c>
      <c r="L22" s="23" t="s">
        <v>113</v>
      </c>
      <c r="M22" s="23" t="s">
        <v>114</v>
      </c>
      <c r="N22" s="23" t="s">
        <v>115</v>
      </c>
      <c r="O22" s="23" t="s">
        <v>116</v>
      </c>
      <c r="P22" s="23" t="s">
        <v>117</v>
      </c>
      <c r="Q22" s="23" t="s">
        <v>118</v>
      </c>
      <c r="R22" s="23" t="s">
        <v>125</v>
      </c>
      <c r="S22" s="23" t="s">
        <v>458</v>
      </c>
      <c r="T22" s="23" t="s">
        <v>461</v>
      </c>
      <c r="U22" s="23" t="s">
        <v>462</v>
      </c>
      <c r="V22" s="23" t="s">
        <v>464</v>
      </c>
      <c r="AB22" s="159" t="s">
        <v>124</v>
      </c>
      <c r="AC22" s="35"/>
      <c r="AD22" s="35"/>
      <c r="AE22" s="35"/>
      <c r="AF22" s="158"/>
    </row>
    <row r="23" spans="1:33" x14ac:dyDescent="0.25">
      <c r="A23" s="24">
        <v>-999</v>
      </c>
      <c r="B23" s="24">
        <v>1</v>
      </c>
      <c r="C23" s="24">
        <v>2</v>
      </c>
      <c r="D23" s="24">
        <v>3</v>
      </c>
      <c r="E23" s="24">
        <v>4</v>
      </c>
      <c r="F23" s="24">
        <v>5</v>
      </c>
      <c r="G23" s="24">
        <v>6</v>
      </c>
      <c r="H23" s="24">
        <v>7</v>
      </c>
      <c r="I23" s="24">
        <v>8</v>
      </c>
      <c r="J23" s="24">
        <v>9</v>
      </c>
      <c r="K23" s="24">
        <v>10</v>
      </c>
      <c r="L23" s="24">
        <v>11</v>
      </c>
      <c r="M23" s="24">
        <v>12</v>
      </c>
      <c r="N23" s="24">
        <v>13</v>
      </c>
      <c r="O23" s="24">
        <v>14</v>
      </c>
      <c r="P23" s="24">
        <v>15</v>
      </c>
      <c r="Q23" s="24">
        <v>16</v>
      </c>
      <c r="R23" s="24">
        <v>17</v>
      </c>
      <c r="S23" s="24">
        <v>18</v>
      </c>
      <c r="T23" s="24">
        <v>19</v>
      </c>
      <c r="U23" s="24">
        <v>20</v>
      </c>
      <c r="V23" s="24">
        <v>21</v>
      </c>
      <c r="W23" s="24">
        <v>22</v>
      </c>
      <c r="X23" s="24">
        <v>23</v>
      </c>
      <c r="Y23" s="24">
        <v>24</v>
      </c>
      <c r="Z23" s="24">
        <v>25</v>
      </c>
      <c r="AB23" s="24">
        <v>22</v>
      </c>
      <c r="AC23" s="35"/>
      <c r="AD23" s="35"/>
      <c r="AE23" s="35"/>
      <c r="AF23" s="158"/>
    </row>
    <row r="24" spans="1:33" ht="60" x14ac:dyDescent="0.25">
      <c r="A24" s="25">
        <v>1</v>
      </c>
      <c r="B24" s="25">
        <v>1</v>
      </c>
      <c r="C24" s="29"/>
      <c r="D24" s="29"/>
      <c r="E24" s="29"/>
      <c r="F24" s="29"/>
      <c r="G24" s="29"/>
      <c r="H24" s="29"/>
      <c r="I24" s="29"/>
      <c r="J24" s="29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X24" s="25"/>
      <c r="AB24" s="157" t="s">
        <v>90</v>
      </c>
      <c r="AC24" s="160" t="s">
        <v>91</v>
      </c>
      <c r="AD24" s="160" t="s">
        <v>92</v>
      </c>
      <c r="AE24" s="160" t="s">
        <v>93</v>
      </c>
      <c r="AF24" s="161" t="s">
        <v>94</v>
      </c>
    </row>
    <row r="25" spans="1:33" ht="15.75" thickBot="1" x14ac:dyDescent="0.3">
      <c r="A25" s="25">
        <v>2</v>
      </c>
      <c r="B25" s="25">
        <v>2</v>
      </c>
      <c r="C25" s="29"/>
      <c r="D25" s="29"/>
      <c r="E25" s="29"/>
      <c r="F25" s="29"/>
      <c r="G25" s="29"/>
      <c r="H25" s="29"/>
      <c r="I25" s="29"/>
      <c r="J25" s="29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X25" s="25"/>
      <c r="AB25" s="162" t="s">
        <v>119</v>
      </c>
      <c r="AC25" s="163" t="s">
        <v>120</v>
      </c>
      <c r="AD25" s="163" t="s">
        <v>121</v>
      </c>
      <c r="AE25" s="163" t="s">
        <v>122</v>
      </c>
      <c r="AF25" s="164" t="s">
        <v>123</v>
      </c>
    </row>
    <row r="26" spans="1:33" x14ac:dyDescent="0.25">
      <c r="A26" s="25">
        <v>5</v>
      </c>
      <c r="B26" s="25">
        <v>5</v>
      </c>
      <c r="C26" s="29"/>
      <c r="D26" s="29"/>
      <c r="E26" s="29"/>
      <c r="F26" s="29"/>
      <c r="G26" s="29"/>
      <c r="H26" s="29"/>
      <c r="I26" s="29"/>
      <c r="J26" s="29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X26" s="25"/>
      <c r="AB26" s="24">
        <v>17</v>
      </c>
      <c r="AC26" s="24">
        <v>18</v>
      </c>
      <c r="AD26" s="24">
        <v>19</v>
      </c>
      <c r="AE26" s="24">
        <v>20</v>
      </c>
      <c r="AF26" s="24">
        <v>21</v>
      </c>
      <c r="AG26" s="22"/>
    </row>
    <row r="27" spans="1:33" x14ac:dyDescent="0.25">
      <c r="A27" s="25">
        <v>6</v>
      </c>
      <c r="B27" s="25">
        <v>6</v>
      </c>
      <c r="C27" s="29"/>
      <c r="D27" s="29"/>
      <c r="E27" s="29"/>
      <c r="F27" s="29"/>
      <c r="G27" s="29"/>
      <c r="H27" s="29"/>
      <c r="I27" s="29"/>
      <c r="J27" s="29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X27" s="25"/>
      <c r="AB27" s="25"/>
    </row>
    <row r="28" spans="1:33" x14ac:dyDescent="0.25">
      <c r="A28" s="25">
        <v>7</v>
      </c>
      <c r="B28" s="25">
        <v>7</v>
      </c>
      <c r="C28" s="29"/>
      <c r="D28" s="29"/>
      <c r="E28" s="29"/>
      <c r="F28" s="29" t="s">
        <v>148</v>
      </c>
      <c r="G28" s="29"/>
      <c r="H28" s="29"/>
      <c r="I28" s="29"/>
      <c r="J28" s="29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X28" s="25"/>
      <c r="AB28" s="25"/>
    </row>
    <row r="29" spans="1:33" x14ac:dyDescent="0.25">
      <c r="A29" s="25">
        <v>8</v>
      </c>
      <c r="B29" s="25">
        <v>8</v>
      </c>
      <c r="C29" s="29"/>
      <c r="D29" s="29"/>
      <c r="E29" s="29"/>
      <c r="F29" s="29" t="s">
        <v>261</v>
      </c>
      <c r="G29" s="29"/>
      <c r="H29" s="29"/>
      <c r="I29" s="29"/>
      <c r="J29" s="29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X29" s="25"/>
      <c r="AB29" s="25"/>
    </row>
    <row r="30" spans="1:33" x14ac:dyDescent="0.25">
      <c r="A30" s="25">
        <v>9</v>
      </c>
      <c r="B30" s="25">
        <v>9</v>
      </c>
      <c r="C30" s="29"/>
      <c r="D30" s="29"/>
      <c r="E30" s="29"/>
      <c r="F30" s="29"/>
      <c r="G30" s="29"/>
      <c r="H30" s="29"/>
      <c r="I30" s="29"/>
      <c r="J30" s="29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X30" s="25"/>
      <c r="AB30" s="25"/>
    </row>
    <row r="31" spans="1:33" x14ac:dyDescent="0.25">
      <c r="A31" s="25">
        <v>10</v>
      </c>
      <c r="B31" s="25">
        <v>10</v>
      </c>
      <c r="C31" s="29"/>
      <c r="D31" s="29"/>
      <c r="E31" s="29"/>
      <c r="F31" s="29"/>
      <c r="G31" s="29"/>
      <c r="H31" s="29"/>
      <c r="I31" s="29"/>
      <c r="J31" s="29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X31" s="25"/>
      <c r="AB31" s="25"/>
    </row>
    <row r="32" spans="1:33" x14ac:dyDescent="0.25">
      <c r="A32" s="25">
        <v>11</v>
      </c>
      <c r="B32" s="25">
        <v>11</v>
      </c>
      <c r="C32" s="29"/>
      <c r="D32" s="29"/>
      <c r="E32" s="29"/>
      <c r="F32" s="29"/>
      <c r="G32" s="29"/>
      <c r="H32" s="29"/>
      <c r="I32" s="29"/>
      <c r="J32" s="29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X32" s="25"/>
      <c r="AB32" s="25"/>
    </row>
    <row r="33" spans="1:28" x14ac:dyDescent="0.25">
      <c r="A33" s="25">
        <v>13</v>
      </c>
      <c r="B33" s="25">
        <v>13</v>
      </c>
      <c r="C33" s="29"/>
      <c r="D33" s="29"/>
      <c r="E33" s="29"/>
      <c r="F33" s="29"/>
      <c r="G33" s="29"/>
      <c r="H33" s="29"/>
      <c r="I33" s="29"/>
      <c r="J33" s="29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X33" s="25"/>
      <c r="AB33" s="25"/>
    </row>
    <row r="36" spans="1:28" x14ac:dyDescent="0.25">
      <c r="A36" s="22" t="s">
        <v>99</v>
      </c>
    </row>
    <row r="37" spans="1:28" x14ac:dyDescent="0.25">
      <c r="A37" s="22" t="s">
        <v>100</v>
      </c>
    </row>
    <row r="38" spans="1:28" x14ac:dyDescent="0.25">
      <c r="A38" s="22" t="s">
        <v>101</v>
      </c>
    </row>
    <row r="39" spans="1:28" x14ac:dyDescent="0.25">
      <c r="M39" t="s">
        <v>163</v>
      </c>
    </row>
    <row r="40" spans="1:28" x14ac:dyDescent="0.25">
      <c r="A40" s="52" t="s">
        <v>126</v>
      </c>
      <c r="B40" s="45" t="s">
        <v>158</v>
      </c>
      <c r="C40" s="32"/>
      <c r="D40" s="32"/>
      <c r="E40" s="32"/>
      <c r="F40" s="32"/>
      <c r="G40" s="32"/>
      <c r="H40" s="32"/>
      <c r="I40" s="32"/>
      <c r="J40" s="32"/>
      <c r="K40" s="50"/>
      <c r="M40" s="45" t="s">
        <v>137</v>
      </c>
      <c r="N40" s="32"/>
      <c r="O40" s="32"/>
    </row>
    <row r="41" spans="1:28" s="23" customFormat="1" ht="30" x14ac:dyDescent="0.25">
      <c r="A41" s="62"/>
      <c r="B41" s="63" t="s">
        <v>138</v>
      </c>
      <c r="C41" s="60" t="s">
        <v>136</v>
      </c>
      <c r="D41" s="60" t="s">
        <v>159</v>
      </c>
      <c r="E41" s="60" t="s">
        <v>157</v>
      </c>
      <c r="F41" s="60" t="s">
        <v>160</v>
      </c>
      <c r="G41" s="63"/>
      <c r="H41" s="35" t="s">
        <v>169</v>
      </c>
      <c r="I41" s="47">
        <v>7</v>
      </c>
      <c r="J41" s="68" t="s">
        <v>170</v>
      </c>
      <c r="K41" s="48"/>
      <c r="M41" s="63" t="s">
        <v>138</v>
      </c>
      <c r="N41" s="63" t="s">
        <v>133</v>
      </c>
      <c r="O41" s="61" t="s">
        <v>136</v>
      </c>
    </row>
    <row r="42" spans="1:28" s="26" customFormat="1" x14ac:dyDescent="0.25">
      <c r="A42" s="40" t="s">
        <v>110</v>
      </c>
      <c r="B42" s="35" t="s">
        <v>153</v>
      </c>
      <c r="C42" s="47">
        <v>25</v>
      </c>
      <c r="D42" s="46">
        <v>0.5</v>
      </c>
      <c r="E42" s="47">
        <v>0.3</v>
      </c>
      <c r="F42" s="47">
        <v>0.3</v>
      </c>
      <c r="G42" s="46"/>
      <c r="H42" s="46" t="s">
        <v>174</v>
      </c>
      <c r="I42" s="47" t="s">
        <v>175</v>
      </c>
      <c r="J42" s="46"/>
      <c r="K42" s="48" t="s">
        <v>185</v>
      </c>
      <c r="M42" s="46" t="s">
        <v>127</v>
      </c>
      <c r="N42" s="46" t="s">
        <v>135</v>
      </c>
      <c r="O42" s="53">
        <v>28</v>
      </c>
    </row>
    <row r="43" spans="1:28" s="26" customFormat="1" x14ac:dyDescent="0.25">
      <c r="A43" s="40" t="s">
        <v>106</v>
      </c>
      <c r="B43" s="35" t="s">
        <v>154</v>
      </c>
      <c r="C43" s="47">
        <v>40</v>
      </c>
      <c r="D43" s="46"/>
      <c r="E43" s="65">
        <v>0.5</v>
      </c>
      <c r="F43" s="55"/>
      <c r="G43" s="46"/>
      <c r="H43" s="26" t="s">
        <v>183</v>
      </c>
      <c r="I43" s="31" t="s">
        <v>189</v>
      </c>
      <c r="K43" s="26" t="s">
        <v>186</v>
      </c>
      <c r="M43" s="46" t="s">
        <v>128</v>
      </c>
      <c r="N43" s="46" t="s">
        <v>130</v>
      </c>
      <c r="O43" s="53">
        <v>14</v>
      </c>
    </row>
    <row r="44" spans="1:28" s="26" customFormat="1" x14ac:dyDescent="0.25">
      <c r="A44" s="40" t="s">
        <v>107</v>
      </c>
      <c r="B44" s="35" t="s">
        <v>155</v>
      </c>
      <c r="C44" s="47">
        <v>40</v>
      </c>
      <c r="D44" s="46">
        <v>0.5</v>
      </c>
      <c r="E44" s="65">
        <v>0.7</v>
      </c>
      <c r="F44" s="47">
        <v>1.2</v>
      </c>
      <c r="G44" s="46"/>
      <c r="H44" s="46"/>
      <c r="I44" s="55"/>
      <c r="J44" s="46"/>
      <c r="K44" s="48"/>
      <c r="M44" s="46" t="s">
        <v>134</v>
      </c>
      <c r="N44" s="46" t="s">
        <v>131</v>
      </c>
      <c r="O44" s="53">
        <v>14</v>
      </c>
    </row>
    <row r="45" spans="1:28" s="26" customFormat="1" x14ac:dyDescent="0.25">
      <c r="A45" s="40" t="s">
        <v>109</v>
      </c>
      <c r="B45" s="35" t="s">
        <v>156</v>
      </c>
      <c r="C45" s="47">
        <v>35</v>
      </c>
      <c r="D45" s="46">
        <v>0.8</v>
      </c>
      <c r="E45" s="47">
        <v>1</v>
      </c>
      <c r="F45" s="47">
        <v>0.5</v>
      </c>
      <c r="G45" s="46"/>
      <c r="H45" s="46"/>
      <c r="I45" s="55"/>
      <c r="J45" s="46"/>
      <c r="K45" s="48"/>
      <c r="M45" s="49" t="s">
        <v>129</v>
      </c>
      <c r="N45" s="49" t="s">
        <v>132</v>
      </c>
      <c r="O45" s="54">
        <v>14</v>
      </c>
    </row>
    <row r="46" spans="1:28" s="22" customFormat="1" x14ac:dyDescent="0.25">
      <c r="A46" s="58" t="s">
        <v>166</v>
      </c>
      <c r="B46" s="43"/>
      <c r="C46" s="43"/>
      <c r="D46" s="57">
        <v>0.55000000000000004</v>
      </c>
      <c r="E46" s="43"/>
      <c r="F46" s="43"/>
      <c r="G46" s="43"/>
      <c r="H46" s="43"/>
      <c r="I46" s="56"/>
      <c r="J46" s="43"/>
      <c r="K46" s="44"/>
    </row>
    <row r="47" spans="1:28" x14ac:dyDescent="0.25">
      <c r="M47" s="64" t="s">
        <v>161</v>
      </c>
    </row>
    <row r="48" spans="1:28" x14ac:dyDescent="0.25">
      <c r="A48" s="51" t="s">
        <v>165</v>
      </c>
      <c r="B48" s="45" t="s">
        <v>162</v>
      </c>
      <c r="C48" s="32"/>
      <c r="D48" s="32"/>
      <c r="E48" s="32"/>
      <c r="F48" s="32"/>
      <c r="G48" s="32"/>
      <c r="H48" s="32" t="s">
        <v>167</v>
      </c>
      <c r="I48" s="32"/>
      <c r="J48" s="32"/>
      <c r="K48" s="50"/>
      <c r="M48" s="45" t="s">
        <v>149</v>
      </c>
      <c r="N48" s="32"/>
      <c r="O48" s="32"/>
      <c r="P48" s="32"/>
      <c r="Q48" s="32"/>
    </row>
    <row r="49" spans="1:17" s="22" customFormat="1" ht="30" x14ac:dyDescent="0.25">
      <c r="A49" s="37"/>
      <c r="B49" s="63" t="s">
        <v>138</v>
      </c>
      <c r="C49" s="60" t="s">
        <v>136</v>
      </c>
      <c r="D49" s="60" t="s">
        <v>159</v>
      </c>
      <c r="E49" s="60" t="s">
        <v>157</v>
      </c>
      <c r="F49" s="60" t="s">
        <v>160</v>
      </c>
      <c r="G49" s="35"/>
      <c r="H49" s="35" t="s">
        <v>169</v>
      </c>
      <c r="I49" s="47">
        <v>6.3</v>
      </c>
      <c r="J49" s="67" t="s">
        <v>168</v>
      </c>
      <c r="K49" s="36"/>
      <c r="M49" s="33" t="s">
        <v>142</v>
      </c>
      <c r="N49" s="33" t="s">
        <v>140</v>
      </c>
      <c r="O49" s="33" t="s">
        <v>141</v>
      </c>
      <c r="P49" s="34" t="s">
        <v>140</v>
      </c>
      <c r="Q49" s="33" t="s">
        <v>141</v>
      </c>
    </row>
    <row r="50" spans="1:17" x14ac:dyDescent="0.25">
      <c r="A50" s="40" t="s">
        <v>110</v>
      </c>
      <c r="B50" s="35" t="s">
        <v>153</v>
      </c>
      <c r="C50" s="35">
        <v>160</v>
      </c>
      <c r="D50" s="35">
        <v>0.6</v>
      </c>
      <c r="E50" s="41">
        <v>0.3</v>
      </c>
      <c r="F50" s="41">
        <v>0.7</v>
      </c>
      <c r="G50" s="35"/>
      <c r="H50" s="46" t="s">
        <v>174</v>
      </c>
      <c r="I50" s="47" t="s">
        <v>177</v>
      </c>
      <c r="K50" t="s">
        <v>178</v>
      </c>
      <c r="M50" s="35" t="s">
        <v>138</v>
      </c>
      <c r="N50" s="38" t="s">
        <v>143</v>
      </c>
      <c r="O50" s="38"/>
      <c r="P50" s="34" t="s">
        <v>136</v>
      </c>
      <c r="Q50" s="39" t="s">
        <v>136</v>
      </c>
    </row>
    <row r="51" spans="1:17" x14ac:dyDescent="0.25">
      <c r="A51" s="40" t="s">
        <v>106</v>
      </c>
      <c r="B51" s="35" t="s">
        <v>154</v>
      </c>
      <c r="C51" s="35">
        <v>75</v>
      </c>
      <c r="D51" s="35"/>
      <c r="E51" s="66">
        <v>0.5</v>
      </c>
      <c r="F51" s="39"/>
      <c r="G51" s="35"/>
      <c r="H51" s="26" t="s">
        <v>183</v>
      </c>
      <c r="I51" s="31" t="s">
        <v>190</v>
      </c>
      <c r="J51" s="70" t="s">
        <v>168</v>
      </c>
      <c r="K51" s="36" t="s">
        <v>184</v>
      </c>
      <c r="M51" s="35" t="s">
        <v>139</v>
      </c>
      <c r="N51" s="39">
        <v>20</v>
      </c>
      <c r="O51" s="39">
        <v>35</v>
      </c>
      <c r="P51" s="41">
        <v>20</v>
      </c>
      <c r="Q51" s="39">
        <v>35</v>
      </c>
    </row>
    <row r="52" spans="1:17" x14ac:dyDescent="0.25">
      <c r="A52" s="40" t="s">
        <v>107</v>
      </c>
      <c r="B52" s="35" t="s">
        <v>155</v>
      </c>
      <c r="C52" s="35">
        <v>75</v>
      </c>
      <c r="D52" s="35">
        <v>0.6</v>
      </c>
      <c r="E52" s="66">
        <v>1</v>
      </c>
      <c r="F52" s="41">
        <v>1.1499999999999999</v>
      </c>
      <c r="G52" s="35"/>
      <c r="H52" s="35"/>
      <c r="I52" s="55"/>
      <c r="J52" s="35"/>
      <c r="K52" s="36"/>
      <c r="M52" s="35" t="s">
        <v>144</v>
      </c>
      <c r="N52" s="39">
        <v>60</v>
      </c>
      <c r="O52" s="39">
        <v>80</v>
      </c>
      <c r="P52" s="41">
        <f>N52-P51</f>
        <v>40</v>
      </c>
      <c r="Q52" s="39">
        <f>O52-Q51</f>
        <v>45</v>
      </c>
    </row>
    <row r="53" spans="1:17" x14ac:dyDescent="0.25">
      <c r="A53" s="40" t="s">
        <v>109</v>
      </c>
      <c r="B53" s="35" t="s">
        <v>156</v>
      </c>
      <c r="C53" s="35">
        <v>25</v>
      </c>
      <c r="D53" s="35">
        <v>0.9</v>
      </c>
      <c r="E53" s="41">
        <v>1.4</v>
      </c>
      <c r="F53" s="41">
        <v>0.25</v>
      </c>
      <c r="G53" s="35"/>
      <c r="H53" s="35"/>
      <c r="I53" s="55"/>
      <c r="J53" s="35"/>
      <c r="K53" s="36"/>
      <c r="M53" s="35" t="s">
        <v>146</v>
      </c>
      <c r="N53" s="39">
        <v>100</v>
      </c>
      <c r="O53" s="39">
        <v>130</v>
      </c>
      <c r="P53" s="41">
        <f>N53-(P52+P51)</f>
        <v>40</v>
      </c>
      <c r="Q53" s="39">
        <f>O53-(Q52+Q51)</f>
        <v>50</v>
      </c>
    </row>
    <row r="54" spans="1:17" x14ac:dyDescent="0.25">
      <c r="A54" s="58" t="s">
        <v>166</v>
      </c>
      <c r="B54" s="43"/>
      <c r="C54" s="43"/>
      <c r="D54" s="57">
        <v>0.55000000000000004</v>
      </c>
      <c r="E54" s="43"/>
      <c r="F54" s="43"/>
      <c r="G54" s="43"/>
      <c r="H54" s="43"/>
      <c r="I54" s="56"/>
      <c r="J54" s="43"/>
      <c r="K54" s="44"/>
      <c r="M54" s="35" t="s">
        <v>147</v>
      </c>
      <c r="N54" s="39">
        <v>140</v>
      </c>
      <c r="O54" s="39">
        <v>170</v>
      </c>
      <c r="P54" s="41">
        <f>N54-(P53+P52+P51)</f>
        <v>40</v>
      </c>
      <c r="Q54" s="39">
        <f>O54-(Q53+Q52+Q51)</f>
        <v>40</v>
      </c>
    </row>
    <row r="55" spans="1:17" x14ac:dyDescent="0.25">
      <c r="A55" s="37"/>
      <c r="B55" s="35"/>
      <c r="C55" s="35"/>
      <c r="D55" s="35"/>
      <c r="E55" s="35"/>
      <c r="F55" s="35"/>
      <c r="G55" s="35"/>
      <c r="H55" s="35"/>
      <c r="I55" s="35"/>
      <c r="J55" s="35"/>
      <c r="K55" s="35"/>
      <c r="M55" s="42" t="s">
        <v>145</v>
      </c>
    </row>
    <row r="56" spans="1:17" x14ac:dyDescent="0.25">
      <c r="A56" s="52" t="s">
        <v>150</v>
      </c>
      <c r="B56" s="45" t="s">
        <v>151</v>
      </c>
      <c r="C56" s="32"/>
      <c r="D56" s="32"/>
      <c r="E56" s="32"/>
      <c r="F56" s="32"/>
      <c r="G56" s="32"/>
      <c r="H56" s="32" t="s">
        <v>152</v>
      </c>
      <c r="I56" s="32"/>
      <c r="J56" s="32"/>
      <c r="K56" s="50"/>
    </row>
    <row r="57" spans="1:17" ht="30" x14ac:dyDescent="0.25">
      <c r="A57" s="62"/>
      <c r="B57" s="63" t="s">
        <v>138</v>
      </c>
      <c r="C57" s="60" t="s">
        <v>136</v>
      </c>
      <c r="D57" s="60" t="s">
        <v>159</v>
      </c>
      <c r="E57" s="60" t="s">
        <v>157</v>
      </c>
      <c r="F57" s="60" t="s">
        <v>160</v>
      </c>
      <c r="G57" s="63"/>
      <c r="H57" s="35" t="s">
        <v>172</v>
      </c>
      <c r="I57" s="47">
        <v>4.5</v>
      </c>
      <c r="J57" s="68" t="s">
        <v>171</v>
      </c>
      <c r="K57" s="63" t="s">
        <v>173</v>
      </c>
    </row>
    <row r="58" spans="1:17" x14ac:dyDescent="0.25">
      <c r="A58" s="59" t="s">
        <v>110</v>
      </c>
      <c r="B58" s="35" t="s">
        <v>153</v>
      </c>
      <c r="C58" s="41">
        <v>50</v>
      </c>
      <c r="D58" s="35">
        <v>0.5</v>
      </c>
      <c r="E58" s="41">
        <v>0.3</v>
      </c>
      <c r="F58" s="41">
        <v>0.35</v>
      </c>
      <c r="G58" s="35"/>
      <c r="H58" s="46" t="s">
        <v>174</v>
      </c>
      <c r="I58" s="47" t="s">
        <v>176</v>
      </c>
      <c r="J58" s="68"/>
      <c r="K58" s="63" t="s">
        <v>178</v>
      </c>
    </row>
    <row r="59" spans="1:17" x14ac:dyDescent="0.25">
      <c r="A59" s="59" t="s">
        <v>106</v>
      </c>
      <c r="B59" s="35" t="s">
        <v>154</v>
      </c>
      <c r="C59" s="41">
        <v>40</v>
      </c>
      <c r="D59" s="35"/>
      <c r="E59" s="66">
        <v>0.5</v>
      </c>
      <c r="F59" s="39"/>
      <c r="G59" s="35"/>
      <c r="H59" s="26" t="s">
        <v>188</v>
      </c>
      <c r="I59" s="31" t="s">
        <v>191</v>
      </c>
      <c r="J59" s="35" t="s">
        <v>187</v>
      </c>
      <c r="K59" s="36"/>
    </row>
    <row r="60" spans="1:17" x14ac:dyDescent="0.25">
      <c r="A60" s="59" t="s">
        <v>107</v>
      </c>
      <c r="B60" s="35" t="s">
        <v>155</v>
      </c>
      <c r="C60" s="41">
        <v>50</v>
      </c>
      <c r="D60" s="35">
        <v>0.6</v>
      </c>
      <c r="E60" s="66">
        <v>0.7</v>
      </c>
      <c r="F60" s="41">
        <v>1.2</v>
      </c>
      <c r="G60" s="35"/>
      <c r="H60" s="35"/>
      <c r="I60" s="55"/>
      <c r="J60" s="35"/>
      <c r="K60" s="36"/>
    </row>
    <row r="61" spans="1:17" x14ac:dyDescent="0.25">
      <c r="A61" s="59" t="s">
        <v>109</v>
      </c>
      <c r="B61" s="35" t="s">
        <v>156</v>
      </c>
      <c r="C61" s="41">
        <v>40</v>
      </c>
      <c r="D61" s="35">
        <v>0.6</v>
      </c>
      <c r="E61" s="41">
        <v>1</v>
      </c>
      <c r="F61" s="41">
        <v>0.7</v>
      </c>
      <c r="G61" s="35"/>
      <c r="H61" s="35"/>
      <c r="I61" s="55"/>
      <c r="J61" s="35"/>
      <c r="K61" s="36"/>
    </row>
    <row r="62" spans="1:17" x14ac:dyDescent="0.25">
      <c r="A62" s="58" t="s">
        <v>166</v>
      </c>
      <c r="B62" s="43"/>
      <c r="C62" s="43"/>
      <c r="D62" s="57">
        <v>0.55000000000000004</v>
      </c>
      <c r="E62" s="43"/>
      <c r="F62" s="43"/>
      <c r="G62" s="43"/>
      <c r="H62" s="43"/>
      <c r="I62" s="56"/>
      <c r="J62" s="43"/>
      <c r="K62" s="44"/>
    </row>
    <row r="64" spans="1:17" x14ac:dyDescent="0.25">
      <c r="H64" s="69" t="s">
        <v>182</v>
      </c>
      <c r="I64" t="s">
        <v>179</v>
      </c>
    </row>
    <row r="65" spans="1:8" x14ac:dyDescent="0.25">
      <c r="A65" s="30" t="s">
        <v>164</v>
      </c>
      <c r="H65" t="s">
        <v>180</v>
      </c>
    </row>
    <row r="66" spans="1:8" x14ac:dyDescent="0.25">
      <c r="H66" s="28" t="s">
        <v>181</v>
      </c>
    </row>
  </sheetData>
  <mergeCells count="2">
    <mergeCell ref="A1:D1"/>
    <mergeCell ref="A20:D20"/>
  </mergeCells>
  <hyperlinks>
    <hyperlink ref="M40" r:id="rId1"/>
    <hyperlink ref="M48" r:id="rId2"/>
    <hyperlink ref="B56" r:id="rId3"/>
    <hyperlink ref="B40" r:id="rId4"/>
    <hyperlink ref="B48" r:id="rId5"/>
    <hyperlink ref="J49" r:id="rId6"/>
    <hyperlink ref="J41" r:id="rId7"/>
    <hyperlink ref="J57" r:id="rId8"/>
    <hyperlink ref="H66" r:id="rId9"/>
    <hyperlink ref="J51" r:id="rId10"/>
  </hyperlinks>
  <pageMargins left="0.7" right="0.7" top="0.75" bottom="0.75" header="0.3" footer="0.3"/>
  <pageSetup paperSize="9" orientation="portrait" r:id="rId11"/>
  <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82"/>
  <sheetViews>
    <sheetView workbookViewId="0">
      <selection activeCell="R16" sqref="R16"/>
    </sheetView>
  </sheetViews>
  <sheetFormatPr baseColWidth="10" defaultColWidth="10.85546875" defaultRowHeight="15" x14ac:dyDescent="0.25"/>
  <cols>
    <col min="1" max="1" width="10.85546875" style="3"/>
    <col min="2" max="16384" width="10.85546875" style="22"/>
  </cols>
  <sheetData>
    <row r="1" spans="1:15" x14ac:dyDescent="0.2">
      <c r="A1" s="2" t="s">
        <v>24</v>
      </c>
    </row>
    <row r="2" spans="1:15" x14ac:dyDescent="0.2">
      <c r="A2" s="2">
        <v>14</v>
      </c>
      <c r="O2" s="22" t="s">
        <v>449</v>
      </c>
    </row>
    <row r="3" spans="1:15" x14ac:dyDescent="0.25">
      <c r="A3" s="2" t="s">
        <v>25</v>
      </c>
      <c r="O3" s="150" t="s">
        <v>445</v>
      </c>
    </row>
    <row r="4" spans="1:15" x14ac:dyDescent="0.25">
      <c r="A4" s="2">
        <v>1</v>
      </c>
      <c r="O4" s="151" t="s">
        <v>446</v>
      </c>
    </row>
    <row r="5" spans="1:15" x14ac:dyDescent="0.25">
      <c r="A5" s="2">
        <v>2</v>
      </c>
      <c r="O5" s="151" t="s">
        <v>447</v>
      </c>
    </row>
    <row r="6" spans="1:15" x14ac:dyDescent="0.2">
      <c r="A6" s="2">
        <v>3</v>
      </c>
    </row>
    <row r="7" spans="1:15" x14ac:dyDescent="0.2">
      <c r="A7" s="2">
        <v>4</v>
      </c>
    </row>
    <row r="8" spans="1:15" x14ac:dyDescent="0.2">
      <c r="A8" s="2">
        <v>5</v>
      </c>
    </row>
    <row r="9" spans="1:15" x14ac:dyDescent="0.2">
      <c r="A9" s="2">
        <v>6</v>
      </c>
    </row>
    <row r="10" spans="1:15" x14ac:dyDescent="0.2">
      <c r="A10" s="2">
        <v>7</v>
      </c>
    </row>
    <row r="11" spans="1:15" x14ac:dyDescent="0.2">
      <c r="A11" s="2">
        <v>8</v>
      </c>
    </row>
    <row r="12" spans="1:15" x14ac:dyDescent="0.2">
      <c r="A12" s="2">
        <v>9</v>
      </c>
    </row>
    <row r="13" spans="1:15" x14ac:dyDescent="0.2">
      <c r="A13" s="2">
        <v>10</v>
      </c>
    </row>
    <row r="14" spans="1:15" x14ac:dyDescent="0.2">
      <c r="A14" s="2">
        <v>11</v>
      </c>
    </row>
    <row r="15" spans="1:15" x14ac:dyDescent="0.2">
      <c r="A15" s="2">
        <v>12</v>
      </c>
    </row>
    <row r="16" spans="1:15" x14ac:dyDescent="0.2">
      <c r="A16" s="2">
        <v>13</v>
      </c>
    </row>
    <row r="17" spans="1:49" x14ac:dyDescent="0.2">
      <c r="A17" s="3">
        <v>1</v>
      </c>
      <c r="B17" s="4">
        <v>1</v>
      </c>
      <c r="C17" s="4">
        <v>2</v>
      </c>
      <c r="D17" s="4">
        <v>3</v>
      </c>
      <c r="E17" s="4">
        <v>4</v>
      </c>
      <c r="F17" s="4">
        <v>5</v>
      </c>
      <c r="G17" s="4">
        <v>6</v>
      </c>
      <c r="H17" s="4">
        <v>7</v>
      </c>
      <c r="I17" s="4">
        <v>8</v>
      </c>
      <c r="J17" s="4">
        <v>9</v>
      </c>
      <c r="K17" s="4">
        <v>10</v>
      </c>
      <c r="L17" s="4">
        <v>11</v>
      </c>
      <c r="M17" s="4">
        <v>12</v>
      </c>
      <c r="N17" s="4">
        <v>13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 x14ac:dyDescent="0.2">
      <c r="A18" s="3">
        <v>2</v>
      </c>
      <c r="B18" s="4">
        <v>1</v>
      </c>
      <c r="C18" s="4">
        <v>2</v>
      </c>
      <c r="D18" s="4">
        <v>3</v>
      </c>
      <c r="E18" s="4">
        <v>4</v>
      </c>
      <c r="F18" s="4">
        <v>5</v>
      </c>
      <c r="G18" s="4">
        <v>6</v>
      </c>
      <c r="H18" s="4">
        <v>7</v>
      </c>
      <c r="I18" s="4">
        <v>8</v>
      </c>
      <c r="J18" s="4">
        <v>9</v>
      </c>
      <c r="K18" s="4">
        <v>10</v>
      </c>
      <c r="L18" s="4">
        <v>11</v>
      </c>
      <c r="M18" s="4">
        <v>12</v>
      </c>
      <c r="N18" s="4">
        <v>13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 x14ac:dyDescent="0.2">
      <c r="A19" s="3">
        <v>3</v>
      </c>
      <c r="B19" s="4">
        <v>1</v>
      </c>
      <c r="C19" s="4">
        <v>2</v>
      </c>
      <c r="D19" s="4">
        <v>3</v>
      </c>
      <c r="E19" s="4">
        <v>4</v>
      </c>
      <c r="F19" s="4">
        <v>5</v>
      </c>
      <c r="G19" s="4">
        <v>6</v>
      </c>
      <c r="H19" s="4">
        <v>7</v>
      </c>
      <c r="I19" s="4">
        <v>8</v>
      </c>
      <c r="J19" s="4">
        <v>9</v>
      </c>
      <c r="K19" s="4">
        <v>10</v>
      </c>
      <c r="L19" s="4">
        <v>11</v>
      </c>
      <c r="M19" s="4">
        <v>12</v>
      </c>
      <c r="N19" s="4">
        <v>13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 x14ac:dyDescent="0.2">
      <c r="A20" s="3">
        <v>4</v>
      </c>
      <c r="B20" s="4">
        <v>1</v>
      </c>
      <c r="C20" s="4">
        <v>2</v>
      </c>
      <c r="D20" s="4">
        <v>3</v>
      </c>
      <c r="E20" s="4">
        <v>4</v>
      </c>
      <c r="F20" s="4">
        <v>5</v>
      </c>
      <c r="G20" s="4">
        <v>6</v>
      </c>
      <c r="H20" s="4">
        <v>7</v>
      </c>
      <c r="I20" s="4">
        <v>8</v>
      </c>
      <c r="J20" s="4">
        <v>9</v>
      </c>
      <c r="K20" s="4">
        <v>10</v>
      </c>
      <c r="L20" s="4">
        <v>11</v>
      </c>
      <c r="M20" s="4">
        <v>12</v>
      </c>
      <c r="N20" s="4">
        <v>13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 x14ac:dyDescent="0.2">
      <c r="A21" s="3">
        <v>5</v>
      </c>
      <c r="B21" s="4">
        <v>1</v>
      </c>
      <c r="C21" s="4">
        <v>2</v>
      </c>
      <c r="D21" s="4">
        <v>3</v>
      </c>
      <c r="E21" s="4">
        <v>4</v>
      </c>
      <c r="F21" s="4">
        <v>5</v>
      </c>
      <c r="G21" s="4">
        <v>6</v>
      </c>
      <c r="H21" s="4">
        <v>7</v>
      </c>
      <c r="I21" s="4">
        <v>8</v>
      </c>
      <c r="J21" s="4">
        <v>9</v>
      </c>
      <c r="K21" s="4">
        <v>10</v>
      </c>
      <c r="L21" s="4">
        <v>11</v>
      </c>
      <c r="M21" s="4">
        <v>12</v>
      </c>
      <c r="N21" s="4">
        <v>13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 x14ac:dyDescent="0.2">
      <c r="A22" s="3">
        <v>6</v>
      </c>
      <c r="B22" s="4">
        <v>1</v>
      </c>
      <c r="C22" s="4">
        <v>2</v>
      </c>
      <c r="D22" s="4">
        <v>3</v>
      </c>
      <c r="E22" s="4">
        <v>4</v>
      </c>
      <c r="F22" s="4">
        <v>5</v>
      </c>
      <c r="G22" s="4">
        <v>6</v>
      </c>
      <c r="H22" s="4">
        <v>7</v>
      </c>
      <c r="I22" s="4">
        <v>8</v>
      </c>
      <c r="J22" s="4">
        <v>9</v>
      </c>
      <c r="K22" s="4">
        <v>10</v>
      </c>
      <c r="L22" s="4">
        <v>11</v>
      </c>
      <c r="M22" s="4">
        <v>12</v>
      </c>
      <c r="N22" s="4">
        <v>13</v>
      </c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 x14ac:dyDescent="0.2">
      <c r="A23" s="3">
        <v>7</v>
      </c>
      <c r="B23" s="4">
        <v>1</v>
      </c>
      <c r="C23" s="4">
        <v>2</v>
      </c>
      <c r="D23" s="4">
        <v>3</v>
      </c>
      <c r="E23" s="4">
        <v>4</v>
      </c>
      <c r="F23" s="4">
        <v>5</v>
      </c>
      <c r="G23" s="4">
        <v>6</v>
      </c>
      <c r="H23" s="4">
        <v>7</v>
      </c>
      <c r="I23" s="4">
        <v>8</v>
      </c>
      <c r="J23" s="4">
        <v>9</v>
      </c>
      <c r="K23" s="4">
        <v>10</v>
      </c>
      <c r="L23" s="4">
        <v>11</v>
      </c>
      <c r="M23" s="4">
        <v>12</v>
      </c>
      <c r="N23" s="4">
        <v>13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 x14ac:dyDescent="0.2">
      <c r="A24" s="3">
        <v>8</v>
      </c>
      <c r="B24" s="4">
        <v>1</v>
      </c>
      <c r="C24" s="4">
        <v>2</v>
      </c>
      <c r="D24" s="4">
        <v>3</v>
      </c>
      <c r="E24" s="4">
        <v>4</v>
      </c>
      <c r="F24" s="4">
        <v>5</v>
      </c>
      <c r="G24" s="4">
        <v>6</v>
      </c>
      <c r="H24" s="4">
        <v>7</v>
      </c>
      <c r="I24" s="4">
        <v>8</v>
      </c>
      <c r="J24" s="4">
        <v>9</v>
      </c>
      <c r="K24" s="4">
        <v>10</v>
      </c>
      <c r="L24" s="4">
        <v>11</v>
      </c>
      <c r="M24" s="4">
        <v>12</v>
      </c>
      <c r="N24" s="4">
        <v>13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 x14ac:dyDescent="0.2">
      <c r="A25" s="3">
        <v>9</v>
      </c>
      <c r="B25" s="4">
        <v>1</v>
      </c>
      <c r="C25" s="4">
        <v>2</v>
      </c>
      <c r="D25" s="4">
        <v>3</v>
      </c>
      <c r="E25" s="4">
        <v>4</v>
      </c>
      <c r="F25" s="4">
        <v>5</v>
      </c>
      <c r="G25" s="4">
        <v>6</v>
      </c>
      <c r="H25" s="4">
        <v>7</v>
      </c>
      <c r="I25" s="4">
        <v>8</v>
      </c>
      <c r="J25" s="4">
        <v>9</v>
      </c>
      <c r="K25" s="4">
        <v>10</v>
      </c>
      <c r="L25" s="4">
        <v>11</v>
      </c>
      <c r="M25" s="4">
        <v>12</v>
      </c>
      <c r="N25" s="4">
        <v>13</v>
      </c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 x14ac:dyDescent="0.2">
      <c r="A26" s="3">
        <v>10</v>
      </c>
      <c r="B26" s="4">
        <v>1</v>
      </c>
      <c r="C26" s="4">
        <v>2</v>
      </c>
      <c r="D26" s="4">
        <v>3</v>
      </c>
      <c r="E26" s="4">
        <v>4</v>
      </c>
      <c r="F26" s="4">
        <v>5</v>
      </c>
      <c r="G26" s="4">
        <v>6</v>
      </c>
      <c r="H26" s="4">
        <v>7</v>
      </c>
      <c r="I26" s="4">
        <v>8</v>
      </c>
      <c r="J26" s="4">
        <v>9</v>
      </c>
      <c r="K26" s="4">
        <v>10</v>
      </c>
      <c r="L26" s="4">
        <v>11</v>
      </c>
      <c r="M26" s="4">
        <v>12</v>
      </c>
      <c r="N26" s="4">
        <v>13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 x14ac:dyDescent="0.2">
      <c r="A27" s="3">
        <v>11</v>
      </c>
      <c r="B27" s="4">
        <v>1</v>
      </c>
      <c r="C27" s="4">
        <v>2</v>
      </c>
      <c r="D27" s="4">
        <v>3</v>
      </c>
      <c r="E27" s="4">
        <v>4</v>
      </c>
      <c r="F27" s="4">
        <v>5</v>
      </c>
      <c r="G27" s="4">
        <v>6</v>
      </c>
      <c r="H27" s="4">
        <v>7</v>
      </c>
      <c r="I27" s="4">
        <v>8</v>
      </c>
      <c r="J27" s="4">
        <v>9</v>
      </c>
      <c r="K27" s="4">
        <v>10</v>
      </c>
      <c r="L27" s="4">
        <v>11</v>
      </c>
      <c r="M27" s="4">
        <v>12</v>
      </c>
      <c r="N27" s="4">
        <v>13</v>
      </c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 x14ac:dyDescent="0.2">
      <c r="A28" s="3">
        <v>12</v>
      </c>
      <c r="B28" s="4">
        <v>1</v>
      </c>
      <c r="C28" s="4">
        <v>2</v>
      </c>
      <c r="D28" s="4">
        <v>3</v>
      </c>
      <c r="E28" s="4">
        <v>4</v>
      </c>
      <c r="F28" s="4">
        <v>5</v>
      </c>
      <c r="G28" s="4">
        <v>6</v>
      </c>
      <c r="H28" s="4">
        <v>7</v>
      </c>
      <c r="I28" s="4">
        <v>8</v>
      </c>
      <c r="J28" s="4">
        <v>9</v>
      </c>
      <c r="K28" s="4">
        <v>10</v>
      </c>
      <c r="L28" s="4">
        <v>11</v>
      </c>
      <c r="M28" s="4">
        <v>12</v>
      </c>
      <c r="N28" s="4">
        <v>13</v>
      </c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 x14ac:dyDescent="0.2">
      <c r="A29" s="3">
        <v>13</v>
      </c>
      <c r="B29" s="4">
        <v>1</v>
      </c>
      <c r="C29" s="4">
        <v>2</v>
      </c>
      <c r="D29" s="4">
        <v>3</v>
      </c>
      <c r="E29" s="4">
        <v>4</v>
      </c>
      <c r="F29" s="4">
        <v>5</v>
      </c>
      <c r="G29" s="4">
        <v>6</v>
      </c>
      <c r="H29" s="4">
        <v>7</v>
      </c>
      <c r="I29" s="4">
        <v>8</v>
      </c>
      <c r="J29" s="4">
        <v>9</v>
      </c>
      <c r="K29" s="4">
        <v>10</v>
      </c>
      <c r="L29" s="4">
        <v>11</v>
      </c>
      <c r="M29" s="4">
        <v>12</v>
      </c>
      <c r="N29" s="4">
        <v>13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 x14ac:dyDescent="0.2">
      <c r="A30" s="3">
        <v>14</v>
      </c>
      <c r="B30" s="4">
        <v>1</v>
      </c>
      <c r="C30" s="4">
        <v>2</v>
      </c>
      <c r="D30" s="4">
        <v>3</v>
      </c>
      <c r="E30" s="4">
        <v>4</v>
      </c>
      <c r="F30" s="4">
        <v>5</v>
      </c>
      <c r="G30" s="4">
        <v>6</v>
      </c>
      <c r="H30" s="4">
        <v>7</v>
      </c>
      <c r="I30" s="4">
        <v>8</v>
      </c>
      <c r="J30" s="4">
        <v>9</v>
      </c>
      <c r="K30" s="4">
        <v>10</v>
      </c>
      <c r="L30" s="4">
        <v>11</v>
      </c>
      <c r="M30" s="4">
        <v>12</v>
      </c>
      <c r="N30" s="4">
        <v>13</v>
      </c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 x14ac:dyDescent="0.25">
      <c r="A31" s="3">
        <v>15</v>
      </c>
      <c r="B31" s="4">
        <v>1</v>
      </c>
      <c r="C31" s="4">
        <v>2</v>
      </c>
      <c r="D31" s="4">
        <v>3</v>
      </c>
      <c r="E31" s="4">
        <v>4</v>
      </c>
      <c r="F31" s="4">
        <v>5</v>
      </c>
      <c r="G31" s="4">
        <v>6</v>
      </c>
      <c r="H31" s="4">
        <v>7</v>
      </c>
      <c r="I31" s="4">
        <v>8</v>
      </c>
      <c r="J31" s="4">
        <v>9</v>
      </c>
      <c r="K31" s="4">
        <v>10</v>
      </c>
      <c r="L31" s="4">
        <v>11</v>
      </c>
      <c r="M31" s="4">
        <v>12</v>
      </c>
      <c r="N31" s="4">
        <v>13</v>
      </c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 x14ac:dyDescent="0.25">
      <c r="A32" s="3">
        <v>16</v>
      </c>
      <c r="B32" s="4">
        <v>1</v>
      </c>
      <c r="C32" s="4">
        <v>2</v>
      </c>
      <c r="D32" s="4">
        <v>3</v>
      </c>
      <c r="E32" s="4">
        <v>4</v>
      </c>
      <c r="F32" s="4">
        <v>5</v>
      </c>
      <c r="G32" s="4">
        <v>6</v>
      </c>
      <c r="H32" s="4">
        <v>7</v>
      </c>
      <c r="I32" s="4">
        <v>8</v>
      </c>
      <c r="J32" s="4">
        <v>9</v>
      </c>
      <c r="K32" s="4">
        <v>10</v>
      </c>
      <c r="L32" s="4">
        <v>11</v>
      </c>
      <c r="M32" s="4">
        <v>12</v>
      </c>
      <c r="N32" s="4">
        <v>13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 x14ac:dyDescent="0.25">
      <c r="A33" s="3">
        <v>17</v>
      </c>
      <c r="B33" s="4">
        <v>1</v>
      </c>
      <c r="C33" s="4">
        <v>2</v>
      </c>
      <c r="D33" s="4">
        <v>3</v>
      </c>
      <c r="E33" s="4">
        <v>4</v>
      </c>
      <c r="F33" s="4">
        <v>5</v>
      </c>
      <c r="G33" s="4">
        <v>6</v>
      </c>
      <c r="H33" s="4">
        <v>7</v>
      </c>
      <c r="I33" s="4">
        <v>8</v>
      </c>
      <c r="J33" s="4">
        <v>9</v>
      </c>
      <c r="K33" s="4">
        <v>10</v>
      </c>
      <c r="L33" s="4">
        <v>11</v>
      </c>
      <c r="M33" s="4">
        <v>12</v>
      </c>
      <c r="N33" s="4">
        <v>13</v>
      </c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 x14ac:dyDescent="0.25">
      <c r="A34" s="3">
        <v>18</v>
      </c>
      <c r="B34" s="4">
        <v>1</v>
      </c>
      <c r="C34" s="4">
        <v>2</v>
      </c>
      <c r="D34" s="4">
        <v>3</v>
      </c>
      <c r="E34" s="4">
        <v>4</v>
      </c>
      <c r="F34" s="4">
        <v>5</v>
      </c>
      <c r="G34" s="4">
        <v>6</v>
      </c>
      <c r="H34" s="4">
        <v>7</v>
      </c>
      <c r="I34" s="4">
        <v>8</v>
      </c>
      <c r="J34" s="4">
        <v>9</v>
      </c>
      <c r="K34" s="4">
        <v>10</v>
      </c>
      <c r="L34" s="4">
        <v>11</v>
      </c>
      <c r="M34" s="4">
        <v>12</v>
      </c>
      <c r="N34" s="4">
        <v>13</v>
      </c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 x14ac:dyDescent="0.25">
      <c r="A35" s="3">
        <v>19</v>
      </c>
      <c r="B35" s="4">
        <v>1</v>
      </c>
      <c r="C35" s="4">
        <v>2</v>
      </c>
      <c r="D35" s="4">
        <v>3</v>
      </c>
      <c r="E35" s="4">
        <v>4</v>
      </c>
      <c r="F35" s="4">
        <v>5</v>
      </c>
      <c r="G35" s="4">
        <v>6</v>
      </c>
      <c r="H35" s="4">
        <v>7</v>
      </c>
      <c r="I35" s="4">
        <v>8</v>
      </c>
      <c r="J35" s="4">
        <v>9</v>
      </c>
      <c r="K35" s="4">
        <v>10</v>
      </c>
      <c r="L35" s="4">
        <v>11</v>
      </c>
      <c r="M35" s="4">
        <v>12</v>
      </c>
      <c r="N35" s="4">
        <v>13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 x14ac:dyDescent="0.25">
      <c r="A36" s="3">
        <v>20</v>
      </c>
      <c r="B36" s="4">
        <v>1</v>
      </c>
      <c r="C36" s="4">
        <v>2</v>
      </c>
      <c r="D36" s="4">
        <v>3</v>
      </c>
      <c r="E36" s="4">
        <v>4</v>
      </c>
      <c r="F36" s="4">
        <v>5</v>
      </c>
      <c r="G36" s="4">
        <v>6</v>
      </c>
      <c r="H36" s="4">
        <v>7</v>
      </c>
      <c r="I36" s="4">
        <v>8</v>
      </c>
      <c r="J36" s="4">
        <v>9</v>
      </c>
      <c r="K36" s="4">
        <v>10</v>
      </c>
      <c r="L36" s="4">
        <v>11</v>
      </c>
      <c r="M36" s="4">
        <v>12</v>
      </c>
      <c r="N36" s="4">
        <v>13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 x14ac:dyDescent="0.25">
      <c r="A37" s="3">
        <v>21</v>
      </c>
      <c r="B37" s="4">
        <v>1</v>
      </c>
      <c r="C37" s="4">
        <v>2</v>
      </c>
      <c r="D37" s="4">
        <v>3</v>
      </c>
      <c r="E37" s="4">
        <v>4</v>
      </c>
      <c r="F37" s="4">
        <v>5</v>
      </c>
      <c r="G37" s="4">
        <v>6</v>
      </c>
      <c r="H37" s="4">
        <v>7</v>
      </c>
      <c r="I37" s="4">
        <v>8</v>
      </c>
      <c r="J37" s="4">
        <v>9</v>
      </c>
      <c r="K37" s="4">
        <v>10</v>
      </c>
      <c r="L37" s="4">
        <v>11</v>
      </c>
      <c r="M37" s="4">
        <v>12</v>
      </c>
      <c r="N37" s="4">
        <v>13</v>
      </c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 x14ac:dyDescent="0.25">
      <c r="A38" s="3">
        <v>22</v>
      </c>
      <c r="B38" s="4">
        <v>1</v>
      </c>
      <c r="C38" s="4">
        <v>2</v>
      </c>
      <c r="D38" s="4">
        <v>3</v>
      </c>
      <c r="E38" s="4">
        <v>4</v>
      </c>
      <c r="F38" s="4">
        <v>5</v>
      </c>
      <c r="G38" s="4">
        <v>6</v>
      </c>
      <c r="H38" s="4">
        <v>7</v>
      </c>
      <c r="I38" s="4">
        <v>8</v>
      </c>
      <c r="J38" s="4">
        <v>9</v>
      </c>
      <c r="K38" s="4">
        <v>10</v>
      </c>
      <c r="L38" s="4">
        <v>11</v>
      </c>
      <c r="M38" s="4">
        <v>12</v>
      </c>
      <c r="N38" s="4">
        <v>13</v>
      </c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 x14ac:dyDescent="0.25">
      <c r="A39" s="3">
        <v>23</v>
      </c>
      <c r="B39" s="4">
        <v>1</v>
      </c>
      <c r="C39" s="4">
        <v>2</v>
      </c>
      <c r="D39" s="4">
        <v>3</v>
      </c>
      <c r="E39" s="4">
        <v>4</v>
      </c>
      <c r="F39" s="4">
        <v>5</v>
      </c>
      <c r="G39" s="4">
        <v>6</v>
      </c>
      <c r="H39" s="4">
        <v>7</v>
      </c>
      <c r="I39" s="4">
        <v>8</v>
      </c>
      <c r="J39" s="4">
        <v>9</v>
      </c>
      <c r="K39" s="4">
        <v>10</v>
      </c>
      <c r="L39" s="4">
        <v>11</v>
      </c>
      <c r="M39" s="4">
        <v>12</v>
      </c>
      <c r="N39" s="4">
        <v>13</v>
      </c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 x14ac:dyDescent="0.25">
      <c r="A40" s="3">
        <v>24</v>
      </c>
      <c r="B40" s="4">
        <v>1</v>
      </c>
      <c r="C40" s="4">
        <v>2</v>
      </c>
      <c r="D40" s="4">
        <v>3</v>
      </c>
      <c r="E40" s="4">
        <v>4</v>
      </c>
      <c r="F40" s="4">
        <v>5</v>
      </c>
      <c r="G40" s="4">
        <v>6</v>
      </c>
      <c r="H40" s="4">
        <v>7</v>
      </c>
      <c r="I40" s="4">
        <v>8</v>
      </c>
      <c r="J40" s="4">
        <v>9</v>
      </c>
      <c r="K40" s="4">
        <v>10</v>
      </c>
      <c r="L40" s="4">
        <v>11</v>
      </c>
      <c r="M40" s="4">
        <v>12</v>
      </c>
      <c r="N40" s="4">
        <v>13</v>
      </c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 x14ac:dyDescent="0.25">
      <c r="A41" s="3">
        <v>25</v>
      </c>
      <c r="B41" s="4">
        <v>1</v>
      </c>
      <c r="C41" s="4">
        <v>2</v>
      </c>
      <c r="D41" s="4">
        <v>3</v>
      </c>
      <c r="E41" s="4">
        <v>4</v>
      </c>
      <c r="F41" s="4">
        <v>5</v>
      </c>
      <c r="G41" s="4">
        <v>6</v>
      </c>
      <c r="H41" s="4">
        <v>7</v>
      </c>
      <c r="I41" s="4">
        <v>8</v>
      </c>
      <c r="J41" s="4">
        <v>9</v>
      </c>
      <c r="K41" s="4">
        <v>10</v>
      </c>
      <c r="L41" s="4">
        <v>11</v>
      </c>
      <c r="M41" s="4">
        <v>12</v>
      </c>
      <c r="N41" s="4">
        <v>13</v>
      </c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 x14ac:dyDescent="0.25">
      <c r="A42" s="3">
        <v>26</v>
      </c>
      <c r="B42" s="4">
        <v>1</v>
      </c>
      <c r="C42" s="4">
        <v>2</v>
      </c>
      <c r="D42" s="4">
        <v>3</v>
      </c>
      <c r="E42" s="4">
        <v>4</v>
      </c>
      <c r="F42" s="4">
        <v>5</v>
      </c>
      <c r="G42" s="4">
        <v>6</v>
      </c>
      <c r="H42" s="4">
        <v>7</v>
      </c>
      <c r="I42" s="4">
        <v>8</v>
      </c>
      <c r="J42" s="4">
        <v>9</v>
      </c>
      <c r="K42" s="4">
        <v>10</v>
      </c>
      <c r="L42" s="4">
        <v>11</v>
      </c>
      <c r="M42" s="4">
        <v>12</v>
      </c>
      <c r="N42" s="4">
        <v>13</v>
      </c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 x14ac:dyDescent="0.25">
      <c r="A43" s="3">
        <v>27</v>
      </c>
      <c r="B43" s="4">
        <v>1</v>
      </c>
      <c r="C43" s="4">
        <v>2</v>
      </c>
      <c r="D43" s="4">
        <v>3</v>
      </c>
      <c r="E43" s="4">
        <v>4</v>
      </c>
      <c r="F43" s="4">
        <v>5</v>
      </c>
      <c r="G43" s="4">
        <v>6</v>
      </c>
      <c r="H43" s="4">
        <v>7</v>
      </c>
      <c r="I43" s="4">
        <v>8</v>
      </c>
      <c r="J43" s="4">
        <v>9</v>
      </c>
      <c r="K43" s="4">
        <v>10</v>
      </c>
      <c r="L43" s="4">
        <v>11</v>
      </c>
      <c r="M43" s="4">
        <v>12</v>
      </c>
      <c r="N43" s="4">
        <v>13</v>
      </c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  <row r="44" spans="1:49" x14ac:dyDescent="0.25">
      <c r="A44" s="3">
        <v>28</v>
      </c>
      <c r="B44" s="4">
        <v>1</v>
      </c>
      <c r="C44" s="4">
        <v>2</v>
      </c>
      <c r="D44" s="4">
        <v>3</v>
      </c>
      <c r="E44" s="4">
        <v>4</v>
      </c>
      <c r="F44" s="4">
        <v>5</v>
      </c>
      <c r="G44" s="4">
        <v>6</v>
      </c>
      <c r="H44" s="4">
        <v>7</v>
      </c>
      <c r="I44" s="4">
        <v>8</v>
      </c>
      <c r="J44" s="4">
        <v>9</v>
      </c>
      <c r="K44" s="4">
        <v>10</v>
      </c>
      <c r="L44" s="4">
        <v>11</v>
      </c>
      <c r="M44" s="4">
        <v>12</v>
      </c>
      <c r="N44" s="4">
        <v>13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</row>
    <row r="45" spans="1:49" x14ac:dyDescent="0.25">
      <c r="A45" s="3">
        <v>29</v>
      </c>
      <c r="B45" s="4">
        <v>1</v>
      </c>
      <c r="C45" s="4">
        <v>2</v>
      </c>
      <c r="D45" s="4">
        <v>3</v>
      </c>
      <c r="E45" s="4">
        <v>4</v>
      </c>
      <c r="F45" s="4">
        <v>5</v>
      </c>
      <c r="G45" s="4">
        <v>6</v>
      </c>
      <c r="H45" s="4">
        <v>7</v>
      </c>
      <c r="I45" s="4">
        <v>8</v>
      </c>
      <c r="J45" s="4">
        <v>9</v>
      </c>
      <c r="K45" s="4">
        <v>10</v>
      </c>
      <c r="L45" s="4">
        <v>11</v>
      </c>
      <c r="M45" s="4">
        <v>12</v>
      </c>
      <c r="N45" s="4">
        <v>13</v>
      </c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</row>
    <row r="46" spans="1:49" x14ac:dyDescent="0.25">
      <c r="A46" s="3">
        <v>30</v>
      </c>
      <c r="B46" s="4">
        <v>1</v>
      </c>
      <c r="C46" s="4">
        <v>2</v>
      </c>
      <c r="D46" s="4">
        <v>3</v>
      </c>
      <c r="E46" s="4">
        <v>4</v>
      </c>
      <c r="F46" s="4">
        <v>5</v>
      </c>
      <c r="G46" s="4">
        <v>6</v>
      </c>
      <c r="H46" s="4">
        <v>7</v>
      </c>
      <c r="I46" s="4">
        <v>8</v>
      </c>
      <c r="J46" s="4">
        <v>9</v>
      </c>
      <c r="K46" s="4">
        <v>10</v>
      </c>
      <c r="L46" s="4">
        <v>11</v>
      </c>
      <c r="M46" s="4">
        <v>12</v>
      </c>
      <c r="N46" s="4">
        <v>13</v>
      </c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</row>
    <row r="47" spans="1:49" x14ac:dyDescent="0.25">
      <c r="A47" s="3">
        <v>31</v>
      </c>
      <c r="B47" s="4">
        <v>1</v>
      </c>
      <c r="C47" s="4">
        <v>2</v>
      </c>
      <c r="D47" s="4">
        <v>3</v>
      </c>
      <c r="E47" s="4">
        <v>4</v>
      </c>
      <c r="F47" s="4">
        <v>5</v>
      </c>
      <c r="G47" s="4">
        <v>6</v>
      </c>
      <c r="H47" s="4">
        <v>7</v>
      </c>
      <c r="I47" s="4">
        <v>8</v>
      </c>
      <c r="J47" s="4">
        <v>9</v>
      </c>
      <c r="K47" s="4">
        <v>10</v>
      </c>
      <c r="L47" s="4">
        <v>11</v>
      </c>
      <c r="M47" s="4">
        <v>12</v>
      </c>
      <c r="N47" s="4">
        <v>13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</row>
    <row r="48" spans="1:49" x14ac:dyDescent="0.25">
      <c r="A48" s="3">
        <v>32</v>
      </c>
      <c r="B48" s="4">
        <v>1</v>
      </c>
      <c r="C48" s="4">
        <v>2</v>
      </c>
      <c r="D48" s="4">
        <v>3</v>
      </c>
      <c r="E48" s="4">
        <v>4</v>
      </c>
      <c r="F48" s="4">
        <v>5</v>
      </c>
      <c r="G48" s="4">
        <v>6</v>
      </c>
      <c r="H48" s="4">
        <v>7</v>
      </c>
      <c r="I48" s="4">
        <v>8</v>
      </c>
      <c r="J48" s="4">
        <v>9</v>
      </c>
      <c r="K48" s="4">
        <v>10</v>
      </c>
      <c r="L48" s="4">
        <v>11</v>
      </c>
      <c r="M48" s="4">
        <v>12</v>
      </c>
      <c r="N48" s="4">
        <v>13</v>
      </c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</row>
    <row r="49" spans="1:49" x14ac:dyDescent="0.25">
      <c r="A49" s="3">
        <v>33</v>
      </c>
      <c r="B49" s="4">
        <v>1</v>
      </c>
      <c r="C49" s="4">
        <v>2</v>
      </c>
      <c r="D49" s="4">
        <v>3</v>
      </c>
      <c r="E49" s="4">
        <v>4</v>
      </c>
      <c r="F49" s="4">
        <v>5</v>
      </c>
      <c r="G49" s="4">
        <v>6</v>
      </c>
      <c r="H49" s="4">
        <v>7</v>
      </c>
      <c r="I49" s="4">
        <v>8</v>
      </c>
      <c r="J49" s="4">
        <v>9</v>
      </c>
      <c r="K49" s="4">
        <v>10</v>
      </c>
      <c r="L49" s="4">
        <v>11</v>
      </c>
      <c r="M49" s="4">
        <v>12</v>
      </c>
      <c r="N49" s="4">
        <v>13</v>
      </c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</row>
    <row r="50" spans="1:49" x14ac:dyDescent="0.25">
      <c r="A50" s="3">
        <v>34</v>
      </c>
      <c r="B50" s="4">
        <v>1</v>
      </c>
      <c r="C50" s="4">
        <v>2</v>
      </c>
      <c r="D50" s="4">
        <v>3</v>
      </c>
      <c r="E50" s="4">
        <v>4</v>
      </c>
      <c r="F50" s="4">
        <v>5</v>
      </c>
      <c r="G50" s="4">
        <v>6</v>
      </c>
      <c r="H50" s="4">
        <v>7</v>
      </c>
      <c r="I50" s="4">
        <v>8</v>
      </c>
      <c r="J50" s="4">
        <v>9</v>
      </c>
      <c r="K50" s="4">
        <v>10</v>
      </c>
      <c r="L50" s="4">
        <v>11</v>
      </c>
      <c r="M50" s="4">
        <v>12</v>
      </c>
      <c r="N50" s="4">
        <v>13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</row>
    <row r="51" spans="1:49" x14ac:dyDescent="0.25">
      <c r="A51" s="3">
        <v>35</v>
      </c>
      <c r="B51" s="4">
        <v>1</v>
      </c>
      <c r="C51" s="4">
        <v>2</v>
      </c>
      <c r="D51" s="4">
        <v>3</v>
      </c>
      <c r="E51" s="4">
        <v>4</v>
      </c>
      <c r="F51" s="4">
        <v>5</v>
      </c>
      <c r="G51" s="4">
        <v>6</v>
      </c>
      <c r="H51" s="4">
        <v>7</v>
      </c>
      <c r="I51" s="4">
        <v>8</v>
      </c>
      <c r="J51" s="4">
        <v>9</v>
      </c>
      <c r="K51" s="4">
        <v>10</v>
      </c>
      <c r="L51" s="4">
        <v>11</v>
      </c>
      <c r="M51" s="4">
        <v>12</v>
      </c>
      <c r="N51" s="4">
        <v>13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>
        <v>36</v>
      </c>
      <c r="B52" s="4">
        <v>1</v>
      </c>
      <c r="C52" s="4">
        <v>2</v>
      </c>
      <c r="D52" s="4">
        <v>3</v>
      </c>
      <c r="E52" s="4">
        <v>4</v>
      </c>
      <c r="F52" s="4">
        <v>5</v>
      </c>
      <c r="G52" s="4">
        <v>6</v>
      </c>
      <c r="H52" s="4">
        <v>7</v>
      </c>
      <c r="I52" s="4">
        <v>8</v>
      </c>
      <c r="J52" s="4">
        <v>9</v>
      </c>
      <c r="K52" s="4">
        <v>10</v>
      </c>
      <c r="L52" s="4">
        <v>11</v>
      </c>
      <c r="M52" s="4">
        <v>12</v>
      </c>
      <c r="N52" s="4">
        <v>13</v>
      </c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</row>
    <row r="53" spans="1:49" x14ac:dyDescent="0.25">
      <c r="A53" s="3">
        <v>37</v>
      </c>
      <c r="B53" s="4">
        <v>1</v>
      </c>
      <c r="C53" s="4">
        <v>2</v>
      </c>
      <c r="D53" s="4">
        <v>3</v>
      </c>
      <c r="E53" s="4">
        <v>4</v>
      </c>
      <c r="F53" s="4">
        <v>5</v>
      </c>
      <c r="G53" s="4">
        <v>6</v>
      </c>
      <c r="H53" s="4">
        <v>7</v>
      </c>
      <c r="I53" s="4">
        <v>8</v>
      </c>
      <c r="J53" s="4">
        <v>9</v>
      </c>
      <c r="K53" s="4">
        <v>10</v>
      </c>
      <c r="L53" s="4">
        <v>11</v>
      </c>
      <c r="M53" s="4">
        <v>12</v>
      </c>
      <c r="N53" s="4">
        <v>13</v>
      </c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</row>
    <row r="54" spans="1:49" x14ac:dyDescent="0.25">
      <c r="A54" s="3">
        <v>38</v>
      </c>
      <c r="B54" s="4">
        <v>1</v>
      </c>
      <c r="C54" s="4">
        <v>2</v>
      </c>
      <c r="D54" s="4">
        <v>3</v>
      </c>
      <c r="E54" s="4">
        <v>4</v>
      </c>
      <c r="F54" s="4">
        <v>5</v>
      </c>
      <c r="G54" s="4">
        <v>6</v>
      </c>
      <c r="H54" s="4">
        <v>7</v>
      </c>
      <c r="I54" s="4">
        <v>8</v>
      </c>
      <c r="J54" s="4">
        <v>9</v>
      </c>
      <c r="K54" s="4">
        <v>10</v>
      </c>
      <c r="L54" s="4">
        <v>11</v>
      </c>
      <c r="M54" s="4">
        <v>12</v>
      </c>
      <c r="N54" s="4">
        <v>13</v>
      </c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</row>
    <row r="55" spans="1:49" x14ac:dyDescent="0.25">
      <c r="A55" s="3">
        <v>39</v>
      </c>
      <c r="B55" s="4">
        <v>1</v>
      </c>
      <c r="C55" s="4">
        <v>2</v>
      </c>
      <c r="D55" s="4">
        <v>3</v>
      </c>
      <c r="E55" s="4">
        <v>4</v>
      </c>
      <c r="F55" s="4">
        <v>5</v>
      </c>
      <c r="G55" s="4">
        <v>6</v>
      </c>
      <c r="H55" s="4">
        <v>7</v>
      </c>
      <c r="I55" s="4">
        <v>8</v>
      </c>
      <c r="J55" s="4">
        <v>9</v>
      </c>
      <c r="K55" s="4">
        <v>10</v>
      </c>
      <c r="L55" s="4">
        <v>11</v>
      </c>
      <c r="M55" s="4">
        <v>12</v>
      </c>
      <c r="N55" s="4">
        <v>13</v>
      </c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</row>
    <row r="56" spans="1:49" x14ac:dyDescent="0.25">
      <c r="A56" s="3">
        <v>40</v>
      </c>
      <c r="B56" s="4">
        <v>1</v>
      </c>
      <c r="C56" s="4">
        <v>2</v>
      </c>
      <c r="D56" s="4">
        <v>3</v>
      </c>
      <c r="E56" s="4">
        <v>4</v>
      </c>
      <c r="F56" s="4">
        <v>5</v>
      </c>
      <c r="G56" s="4">
        <v>6</v>
      </c>
      <c r="H56" s="4">
        <v>7</v>
      </c>
      <c r="I56" s="4">
        <v>8</v>
      </c>
      <c r="J56" s="4">
        <v>9</v>
      </c>
      <c r="K56" s="4">
        <v>10</v>
      </c>
      <c r="L56" s="4">
        <v>11</v>
      </c>
      <c r="M56" s="4">
        <v>12</v>
      </c>
      <c r="N56" s="4">
        <v>13</v>
      </c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</row>
    <row r="57" spans="1:49" x14ac:dyDescent="0.25">
      <c r="A57" s="3">
        <v>41</v>
      </c>
      <c r="B57" s="4">
        <v>1</v>
      </c>
      <c r="C57" s="4">
        <v>2</v>
      </c>
      <c r="D57" s="4">
        <v>3</v>
      </c>
      <c r="E57" s="4">
        <v>4</v>
      </c>
      <c r="F57" s="4">
        <v>5</v>
      </c>
      <c r="G57" s="4">
        <v>6</v>
      </c>
      <c r="H57" s="4">
        <v>7</v>
      </c>
      <c r="I57" s="4">
        <v>8</v>
      </c>
      <c r="J57" s="4">
        <v>9</v>
      </c>
      <c r="K57" s="4">
        <v>10</v>
      </c>
      <c r="L57" s="4">
        <v>11</v>
      </c>
      <c r="M57" s="4">
        <v>12</v>
      </c>
      <c r="N57" s="4">
        <v>13</v>
      </c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</row>
    <row r="58" spans="1:49" x14ac:dyDescent="0.25">
      <c r="A58" s="3">
        <v>42</v>
      </c>
      <c r="B58" s="4">
        <v>1</v>
      </c>
      <c r="C58" s="4">
        <v>2</v>
      </c>
      <c r="D58" s="4">
        <v>3</v>
      </c>
      <c r="E58" s="4">
        <v>4</v>
      </c>
      <c r="F58" s="4">
        <v>5</v>
      </c>
      <c r="G58" s="4">
        <v>6</v>
      </c>
      <c r="H58" s="4">
        <v>7</v>
      </c>
      <c r="I58" s="4">
        <v>8</v>
      </c>
      <c r="J58" s="4">
        <v>9</v>
      </c>
      <c r="K58" s="4">
        <v>10</v>
      </c>
      <c r="L58" s="4">
        <v>11</v>
      </c>
      <c r="M58" s="4">
        <v>12</v>
      </c>
      <c r="N58" s="4">
        <v>13</v>
      </c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</row>
    <row r="59" spans="1:49" x14ac:dyDescent="0.25">
      <c r="A59" s="3">
        <v>43</v>
      </c>
      <c r="B59" s="4">
        <v>1</v>
      </c>
      <c r="C59" s="4">
        <v>2</v>
      </c>
      <c r="D59" s="4">
        <v>3</v>
      </c>
      <c r="E59" s="4">
        <v>4</v>
      </c>
      <c r="F59" s="4">
        <v>5</v>
      </c>
      <c r="G59" s="4">
        <v>6</v>
      </c>
      <c r="H59" s="4">
        <v>7</v>
      </c>
      <c r="I59" s="4">
        <v>8</v>
      </c>
      <c r="J59" s="4">
        <v>9</v>
      </c>
      <c r="K59" s="4">
        <v>10</v>
      </c>
      <c r="L59" s="4">
        <v>11</v>
      </c>
      <c r="M59" s="4">
        <v>12</v>
      </c>
      <c r="N59" s="4">
        <v>13</v>
      </c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</row>
    <row r="60" spans="1:49" x14ac:dyDescent="0.25">
      <c r="A60" s="3">
        <v>44</v>
      </c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</row>
    <row r="61" spans="1:49" x14ac:dyDescent="0.25">
      <c r="A61" s="3">
        <v>45</v>
      </c>
      <c r="B61" s="4">
        <v>1</v>
      </c>
      <c r="C61" s="4">
        <v>2</v>
      </c>
      <c r="D61" s="4">
        <v>3</v>
      </c>
      <c r="E61" s="4">
        <v>4</v>
      </c>
      <c r="F61" s="4">
        <v>5</v>
      </c>
      <c r="G61" s="4">
        <v>6</v>
      </c>
      <c r="H61" s="4">
        <v>7</v>
      </c>
      <c r="I61" s="4">
        <v>8</v>
      </c>
      <c r="J61" s="4">
        <v>9</v>
      </c>
      <c r="K61" s="4">
        <v>10</v>
      </c>
      <c r="L61" s="4">
        <v>11</v>
      </c>
      <c r="M61" s="4">
        <v>12</v>
      </c>
      <c r="N61" s="4">
        <v>13</v>
      </c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</row>
    <row r="62" spans="1:49" x14ac:dyDescent="0.25">
      <c r="A62" s="3">
        <v>46</v>
      </c>
      <c r="B62" s="4">
        <v>1</v>
      </c>
      <c r="C62" s="4">
        <v>2</v>
      </c>
      <c r="D62" s="4">
        <v>3</v>
      </c>
      <c r="E62" s="4">
        <v>4</v>
      </c>
      <c r="F62" s="4">
        <v>5</v>
      </c>
      <c r="G62" s="4">
        <v>6</v>
      </c>
      <c r="H62" s="4">
        <v>7</v>
      </c>
      <c r="I62" s="4">
        <v>8</v>
      </c>
      <c r="J62" s="4">
        <v>9</v>
      </c>
      <c r="K62" s="4">
        <v>10</v>
      </c>
      <c r="L62" s="4">
        <v>11</v>
      </c>
      <c r="M62" s="4">
        <v>12</v>
      </c>
      <c r="N62" s="4">
        <v>13</v>
      </c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</row>
    <row r="63" spans="1:49" x14ac:dyDescent="0.25">
      <c r="A63" s="3">
        <v>47</v>
      </c>
      <c r="B63" s="4">
        <v>1</v>
      </c>
      <c r="C63" s="4">
        <v>2</v>
      </c>
      <c r="D63" s="4">
        <v>3</v>
      </c>
      <c r="E63" s="4">
        <v>4</v>
      </c>
      <c r="F63" s="4">
        <v>5</v>
      </c>
      <c r="G63" s="4">
        <v>6</v>
      </c>
      <c r="H63" s="4">
        <v>7</v>
      </c>
      <c r="I63" s="4">
        <v>8</v>
      </c>
      <c r="J63" s="4">
        <v>9</v>
      </c>
      <c r="K63" s="4">
        <v>10</v>
      </c>
      <c r="L63" s="4">
        <v>11</v>
      </c>
      <c r="M63" s="4">
        <v>12</v>
      </c>
      <c r="N63" s="4">
        <v>13</v>
      </c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</row>
    <row r="64" spans="1:49" x14ac:dyDescent="0.25">
      <c r="A64" s="3">
        <v>48</v>
      </c>
      <c r="B64" s="4">
        <v>1</v>
      </c>
      <c r="C64" s="4">
        <v>2</v>
      </c>
      <c r="D64" s="4">
        <v>3</v>
      </c>
      <c r="E64" s="4">
        <v>4</v>
      </c>
      <c r="F64" s="4">
        <v>5</v>
      </c>
      <c r="G64" s="4">
        <v>6</v>
      </c>
      <c r="H64" s="4">
        <v>7</v>
      </c>
      <c r="I64" s="4">
        <v>8</v>
      </c>
      <c r="J64" s="4">
        <v>9</v>
      </c>
      <c r="K64" s="4">
        <v>10</v>
      </c>
      <c r="L64" s="4">
        <v>11</v>
      </c>
      <c r="M64" s="4">
        <v>12</v>
      </c>
      <c r="N64" s="4">
        <v>13</v>
      </c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</row>
    <row r="65" spans="1:49" x14ac:dyDescent="0.25">
      <c r="A65" s="3">
        <v>49</v>
      </c>
      <c r="B65" s="4">
        <v>1</v>
      </c>
      <c r="C65" s="4">
        <v>2</v>
      </c>
      <c r="D65" s="4">
        <v>3</v>
      </c>
      <c r="E65" s="4">
        <v>4</v>
      </c>
      <c r="F65" s="4">
        <v>5</v>
      </c>
      <c r="G65" s="4">
        <v>6</v>
      </c>
      <c r="H65" s="4">
        <v>7</v>
      </c>
      <c r="I65" s="4">
        <v>8</v>
      </c>
      <c r="J65" s="4">
        <v>9</v>
      </c>
      <c r="K65" s="4">
        <v>10</v>
      </c>
      <c r="L65" s="4">
        <v>11</v>
      </c>
      <c r="M65" s="4">
        <v>12</v>
      </c>
      <c r="N65" s="4">
        <v>13</v>
      </c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</row>
    <row r="66" spans="1:49" x14ac:dyDescent="0.25">
      <c r="A66" s="3">
        <v>50</v>
      </c>
      <c r="B66" s="4">
        <v>1</v>
      </c>
      <c r="C66" s="4">
        <v>2</v>
      </c>
      <c r="D66" s="4">
        <v>3</v>
      </c>
      <c r="E66" s="4">
        <v>4</v>
      </c>
      <c r="F66" s="4">
        <v>5</v>
      </c>
      <c r="G66" s="4">
        <v>6</v>
      </c>
      <c r="H66" s="4">
        <v>7</v>
      </c>
      <c r="I66" s="4">
        <v>8</v>
      </c>
      <c r="J66" s="4">
        <v>9</v>
      </c>
      <c r="K66" s="4">
        <v>10</v>
      </c>
      <c r="L66" s="4">
        <v>11</v>
      </c>
      <c r="M66" s="4">
        <v>12</v>
      </c>
      <c r="N66" s="4">
        <v>13</v>
      </c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</row>
    <row r="67" spans="1:49" x14ac:dyDescent="0.25">
      <c r="A67" s="3">
        <v>51</v>
      </c>
      <c r="B67" s="4">
        <v>1</v>
      </c>
      <c r="C67" s="4">
        <v>2</v>
      </c>
      <c r="D67" s="4">
        <v>3</v>
      </c>
      <c r="E67" s="4">
        <v>4</v>
      </c>
      <c r="F67" s="4">
        <v>5</v>
      </c>
      <c r="G67" s="4">
        <v>6</v>
      </c>
      <c r="H67" s="4">
        <v>7</v>
      </c>
      <c r="I67" s="4">
        <v>8</v>
      </c>
      <c r="J67" s="4">
        <v>9</v>
      </c>
      <c r="K67" s="4">
        <v>10</v>
      </c>
      <c r="L67" s="4">
        <v>11</v>
      </c>
      <c r="M67" s="4">
        <v>12</v>
      </c>
      <c r="N67" s="4">
        <v>13</v>
      </c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</row>
    <row r="68" spans="1:49" x14ac:dyDescent="0.25">
      <c r="A68" s="3">
        <v>52</v>
      </c>
      <c r="B68" s="4">
        <v>1</v>
      </c>
      <c r="C68" s="4">
        <v>2</v>
      </c>
      <c r="D68" s="4">
        <v>3</v>
      </c>
      <c r="E68" s="4">
        <v>4</v>
      </c>
      <c r="F68" s="4">
        <v>5</v>
      </c>
      <c r="G68" s="4">
        <v>6</v>
      </c>
      <c r="H68" s="4">
        <v>7</v>
      </c>
      <c r="I68" s="4">
        <v>8</v>
      </c>
      <c r="J68" s="4">
        <v>9</v>
      </c>
      <c r="K68" s="4">
        <v>10</v>
      </c>
      <c r="L68" s="4">
        <v>11</v>
      </c>
      <c r="M68" s="4">
        <v>12</v>
      </c>
      <c r="N68" s="4">
        <v>13</v>
      </c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</row>
    <row r="69" spans="1:49" x14ac:dyDescent="0.25">
      <c r="A69" s="3">
        <v>53</v>
      </c>
      <c r="B69" s="4">
        <v>1</v>
      </c>
      <c r="C69" s="4">
        <v>2</v>
      </c>
      <c r="D69" s="4">
        <v>3</v>
      </c>
      <c r="E69" s="4">
        <v>4</v>
      </c>
      <c r="F69" s="4">
        <v>5</v>
      </c>
      <c r="G69" s="4">
        <v>6</v>
      </c>
      <c r="H69" s="4">
        <v>7</v>
      </c>
      <c r="I69" s="4">
        <v>8</v>
      </c>
      <c r="J69" s="4">
        <v>9</v>
      </c>
      <c r="K69" s="4">
        <v>10</v>
      </c>
      <c r="L69" s="4">
        <v>11</v>
      </c>
      <c r="M69" s="4">
        <v>12</v>
      </c>
      <c r="N69" s="4">
        <v>13</v>
      </c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</row>
    <row r="70" spans="1:49" x14ac:dyDescent="0.25">
      <c r="A70" s="3">
        <v>54</v>
      </c>
      <c r="B70" s="4">
        <v>1</v>
      </c>
      <c r="C70" s="4">
        <v>2</v>
      </c>
      <c r="D70" s="4">
        <v>3</v>
      </c>
      <c r="E70" s="4">
        <v>4</v>
      </c>
      <c r="F70" s="4">
        <v>5</v>
      </c>
      <c r="G70" s="4">
        <v>6</v>
      </c>
      <c r="H70" s="4">
        <v>7</v>
      </c>
      <c r="I70" s="4">
        <v>8</v>
      </c>
      <c r="J70" s="4">
        <v>9</v>
      </c>
      <c r="K70" s="4">
        <v>10</v>
      </c>
      <c r="L70" s="4">
        <v>11</v>
      </c>
      <c r="M70" s="4">
        <v>12</v>
      </c>
      <c r="N70" s="4">
        <v>13</v>
      </c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</row>
    <row r="71" spans="1:49" x14ac:dyDescent="0.25">
      <c r="A71" s="3">
        <v>55</v>
      </c>
      <c r="B71" s="4">
        <v>1</v>
      </c>
      <c r="C71" s="4">
        <v>2</v>
      </c>
      <c r="D71" s="4">
        <v>3</v>
      </c>
      <c r="E71" s="4">
        <v>4</v>
      </c>
      <c r="F71" s="4">
        <v>5</v>
      </c>
      <c r="G71" s="4">
        <v>6</v>
      </c>
      <c r="H71" s="4">
        <v>7</v>
      </c>
      <c r="I71" s="4">
        <v>8</v>
      </c>
      <c r="J71" s="4">
        <v>9</v>
      </c>
      <c r="K71" s="4">
        <v>10</v>
      </c>
      <c r="L71" s="4">
        <v>11</v>
      </c>
      <c r="M71" s="4">
        <v>12</v>
      </c>
      <c r="N71" s="4">
        <v>13</v>
      </c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</row>
    <row r="72" spans="1:49" x14ac:dyDescent="0.25">
      <c r="A72" s="3">
        <v>56</v>
      </c>
      <c r="B72" s="4">
        <v>1</v>
      </c>
      <c r="C72" s="4">
        <v>2</v>
      </c>
      <c r="D72" s="4">
        <v>3</v>
      </c>
      <c r="E72" s="4">
        <v>4</v>
      </c>
      <c r="F72" s="4">
        <v>5</v>
      </c>
      <c r="G72" s="4">
        <v>6</v>
      </c>
      <c r="H72" s="4">
        <v>7</v>
      </c>
      <c r="I72" s="4">
        <v>8</v>
      </c>
      <c r="J72" s="4">
        <v>9</v>
      </c>
      <c r="K72" s="4">
        <v>10</v>
      </c>
      <c r="L72" s="4">
        <v>11</v>
      </c>
      <c r="M72" s="4">
        <v>12</v>
      </c>
      <c r="N72" s="4">
        <v>13</v>
      </c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</row>
    <row r="73" spans="1:49" x14ac:dyDescent="0.25">
      <c r="A73" s="3">
        <v>57</v>
      </c>
      <c r="B73" s="4">
        <v>1</v>
      </c>
      <c r="C73" s="4">
        <v>2</v>
      </c>
      <c r="D73" s="4">
        <v>3</v>
      </c>
      <c r="E73" s="4">
        <v>4</v>
      </c>
      <c r="F73" s="4">
        <v>5</v>
      </c>
      <c r="G73" s="4">
        <v>6</v>
      </c>
      <c r="H73" s="4">
        <v>7</v>
      </c>
      <c r="I73" s="4">
        <v>8</v>
      </c>
      <c r="J73" s="4">
        <v>9</v>
      </c>
      <c r="K73" s="4">
        <v>10</v>
      </c>
      <c r="L73" s="4">
        <v>11</v>
      </c>
      <c r="M73" s="4">
        <v>12</v>
      </c>
      <c r="N73" s="4">
        <v>13</v>
      </c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</row>
    <row r="74" spans="1:49" x14ac:dyDescent="0.25">
      <c r="A74" s="3">
        <v>58</v>
      </c>
      <c r="B74" s="4">
        <v>1</v>
      </c>
      <c r="C74" s="4">
        <v>2</v>
      </c>
      <c r="D74" s="4">
        <v>3</v>
      </c>
      <c r="E74" s="4">
        <v>4</v>
      </c>
      <c r="F74" s="4">
        <v>5</v>
      </c>
      <c r="G74" s="4">
        <v>6</v>
      </c>
      <c r="H74" s="4">
        <v>7</v>
      </c>
      <c r="I74" s="4">
        <v>8</v>
      </c>
      <c r="J74" s="4">
        <v>9</v>
      </c>
      <c r="K74" s="4">
        <v>10</v>
      </c>
      <c r="L74" s="4">
        <v>11</v>
      </c>
      <c r="M74" s="4">
        <v>12</v>
      </c>
      <c r="N74" s="4">
        <v>13</v>
      </c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</row>
    <row r="75" spans="1:49" x14ac:dyDescent="0.25">
      <c r="A75" s="3">
        <v>59</v>
      </c>
      <c r="B75" s="4">
        <v>1</v>
      </c>
      <c r="C75" s="4">
        <v>2</v>
      </c>
      <c r="D75" s="4">
        <v>3</v>
      </c>
      <c r="E75" s="4">
        <v>4</v>
      </c>
      <c r="F75" s="4">
        <v>5</v>
      </c>
      <c r="G75" s="4">
        <v>6</v>
      </c>
      <c r="H75" s="4">
        <v>7</v>
      </c>
      <c r="I75" s="4">
        <v>8</v>
      </c>
      <c r="J75" s="4">
        <v>9</v>
      </c>
      <c r="K75" s="4">
        <v>10</v>
      </c>
      <c r="L75" s="4">
        <v>11</v>
      </c>
      <c r="M75" s="4">
        <v>12</v>
      </c>
      <c r="N75" s="4">
        <v>13</v>
      </c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</row>
    <row r="76" spans="1:49" x14ac:dyDescent="0.25">
      <c r="A76" s="3">
        <v>60</v>
      </c>
      <c r="B76" s="4">
        <v>1</v>
      </c>
      <c r="C76" s="4">
        <v>2</v>
      </c>
      <c r="D76" s="4">
        <v>3</v>
      </c>
      <c r="E76" s="4">
        <v>4</v>
      </c>
      <c r="F76" s="4">
        <v>5</v>
      </c>
      <c r="G76" s="4">
        <v>6</v>
      </c>
      <c r="H76" s="4">
        <v>7</v>
      </c>
      <c r="I76" s="4">
        <v>8</v>
      </c>
      <c r="J76" s="4">
        <v>9</v>
      </c>
      <c r="K76" s="4">
        <v>10</v>
      </c>
      <c r="L76" s="4">
        <v>11</v>
      </c>
      <c r="M76" s="4">
        <v>12</v>
      </c>
      <c r="N76" s="4">
        <v>13</v>
      </c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</row>
    <row r="77" spans="1:49" x14ac:dyDescent="0.25">
      <c r="A77" s="3">
        <v>61</v>
      </c>
      <c r="B77" s="4">
        <v>1</v>
      </c>
      <c r="C77" s="4">
        <v>2</v>
      </c>
      <c r="D77" s="4">
        <v>3</v>
      </c>
      <c r="E77" s="4">
        <v>4</v>
      </c>
      <c r="F77" s="4">
        <v>5</v>
      </c>
      <c r="G77" s="4">
        <v>6</v>
      </c>
      <c r="H77" s="4">
        <v>7</v>
      </c>
      <c r="I77" s="4">
        <v>8</v>
      </c>
      <c r="J77" s="4">
        <v>9</v>
      </c>
      <c r="K77" s="4">
        <v>10</v>
      </c>
      <c r="L77" s="4">
        <v>11</v>
      </c>
      <c r="M77" s="4">
        <v>12</v>
      </c>
      <c r="N77" s="4">
        <v>13</v>
      </c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</row>
    <row r="78" spans="1:49" x14ac:dyDescent="0.25">
      <c r="A78" s="3">
        <v>62</v>
      </c>
      <c r="B78" s="4">
        <v>1</v>
      </c>
      <c r="C78" s="4">
        <v>2</v>
      </c>
      <c r="D78" s="4">
        <v>3</v>
      </c>
      <c r="E78" s="4">
        <v>4</v>
      </c>
      <c r="F78" s="4">
        <v>5</v>
      </c>
      <c r="G78" s="4">
        <v>6</v>
      </c>
      <c r="H78" s="4">
        <v>7</v>
      </c>
      <c r="I78" s="4">
        <v>8</v>
      </c>
      <c r="J78" s="4">
        <v>9</v>
      </c>
      <c r="K78" s="4">
        <v>10</v>
      </c>
      <c r="L78" s="4">
        <v>11</v>
      </c>
      <c r="M78" s="4">
        <v>12</v>
      </c>
      <c r="N78" s="4">
        <v>13</v>
      </c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</row>
    <row r="79" spans="1:49" x14ac:dyDescent="0.25">
      <c r="A79" s="3">
        <v>63</v>
      </c>
      <c r="B79" s="4">
        <v>1</v>
      </c>
      <c r="C79" s="4">
        <v>2</v>
      </c>
      <c r="D79" s="4">
        <v>3</v>
      </c>
      <c r="E79" s="4">
        <v>4</v>
      </c>
      <c r="F79" s="4">
        <v>5</v>
      </c>
      <c r="G79" s="4">
        <v>6</v>
      </c>
      <c r="H79" s="4">
        <v>7</v>
      </c>
      <c r="I79" s="4">
        <v>8</v>
      </c>
      <c r="J79" s="4">
        <v>9</v>
      </c>
      <c r="K79" s="4">
        <v>10</v>
      </c>
      <c r="L79" s="4">
        <v>11</v>
      </c>
      <c r="M79" s="4">
        <v>12</v>
      </c>
      <c r="N79" s="4">
        <v>13</v>
      </c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</row>
    <row r="80" spans="1:49" x14ac:dyDescent="0.25">
      <c r="A80" s="3">
        <v>64</v>
      </c>
      <c r="B80" s="4">
        <v>1</v>
      </c>
      <c r="C80" s="4">
        <v>2</v>
      </c>
      <c r="D80" s="4">
        <v>3</v>
      </c>
      <c r="E80" s="4">
        <v>4</v>
      </c>
      <c r="F80" s="4">
        <v>5</v>
      </c>
      <c r="G80" s="4">
        <v>6</v>
      </c>
      <c r="H80" s="4">
        <v>7</v>
      </c>
      <c r="I80" s="4">
        <v>8</v>
      </c>
      <c r="J80" s="4">
        <v>9</v>
      </c>
      <c r="K80" s="4">
        <v>10</v>
      </c>
      <c r="L80" s="4">
        <v>11</v>
      </c>
      <c r="M80" s="4">
        <v>12</v>
      </c>
      <c r="N80" s="4">
        <v>13</v>
      </c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</row>
    <row r="81" spans="1:49" x14ac:dyDescent="0.25">
      <c r="A81" s="3">
        <v>65</v>
      </c>
      <c r="B81" s="4">
        <v>1</v>
      </c>
      <c r="C81" s="4">
        <v>2</v>
      </c>
      <c r="D81" s="4">
        <v>3</v>
      </c>
      <c r="E81" s="4">
        <v>4</v>
      </c>
      <c r="F81" s="4">
        <v>5</v>
      </c>
      <c r="G81" s="4">
        <v>6</v>
      </c>
      <c r="H81" s="4">
        <v>7</v>
      </c>
      <c r="I81" s="4">
        <v>8</v>
      </c>
      <c r="J81" s="4">
        <v>9</v>
      </c>
      <c r="K81" s="4">
        <v>10</v>
      </c>
      <c r="L81" s="4">
        <v>11</v>
      </c>
      <c r="M81" s="4">
        <v>12</v>
      </c>
      <c r="N81" s="4">
        <v>13</v>
      </c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</row>
    <row r="82" spans="1:49" x14ac:dyDescent="0.25">
      <c r="A82" s="3">
        <v>66</v>
      </c>
      <c r="B82" s="4">
        <v>1</v>
      </c>
      <c r="C82" s="4">
        <v>2</v>
      </c>
      <c r="D82" s="4">
        <v>3</v>
      </c>
      <c r="E82" s="4">
        <v>4</v>
      </c>
      <c r="F82" s="4">
        <v>5</v>
      </c>
      <c r="G82" s="4">
        <v>6</v>
      </c>
      <c r="H82" s="4">
        <v>7</v>
      </c>
      <c r="I82" s="4">
        <v>8</v>
      </c>
      <c r="J82" s="4">
        <v>9</v>
      </c>
      <c r="K82" s="4">
        <v>10</v>
      </c>
      <c r="L82" s="4">
        <v>11</v>
      </c>
      <c r="M82" s="4">
        <v>12</v>
      </c>
      <c r="N82" s="4">
        <v>13</v>
      </c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</row>
    <row r="83" spans="1:49" x14ac:dyDescent="0.25">
      <c r="A83" s="3">
        <v>67</v>
      </c>
      <c r="B83" s="4">
        <v>1</v>
      </c>
      <c r="C83" s="4">
        <v>2</v>
      </c>
      <c r="D83" s="4">
        <v>3</v>
      </c>
      <c r="E83" s="4">
        <v>4</v>
      </c>
      <c r="F83" s="4">
        <v>5</v>
      </c>
      <c r="G83" s="4">
        <v>6</v>
      </c>
      <c r="H83" s="4">
        <v>7</v>
      </c>
      <c r="I83" s="4">
        <v>8</v>
      </c>
      <c r="J83" s="4">
        <v>9</v>
      </c>
      <c r="K83" s="4">
        <v>10</v>
      </c>
      <c r="L83" s="4">
        <v>11</v>
      </c>
      <c r="M83" s="4">
        <v>12</v>
      </c>
      <c r="N83" s="4">
        <v>13</v>
      </c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</row>
    <row r="84" spans="1:49" x14ac:dyDescent="0.25">
      <c r="A84" s="3">
        <v>68</v>
      </c>
      <c r="B84" s="4">
        <v>1</v>
      </c>
      <c r="C84" s="4">
        <v>2</v>
      </c>
      <c r="D84" s="4">
        <v>3</v>
      </c>
      <c r="E84" s="4">
        <v>4</v>
      </c>
      <c r="F84" s="4">
        <v>5</v>
      </c>
      <c r="G84" s="4">
        <v>6</v>
      </c>
      <c r="H84" s="4">
        <v>7</v>
      </c>
      <c r="I84" s="4">
        <v>8</v>
      </c>
      <c r="J84" s="4">
        <v>9</v>
      </c>
      <c r="K84" s="4">
        <v>10</v>
      </c>
      <c r="L84" s="4">
        <v>11</v>
      </c>
      <c r="M84" s="4">
        <v>12</v>
      </c>
      <c r="N84" s="4">
        <v>13</v>
      </c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</row>
    <row r="85" spans="1:49" x14ac:dyDescent="0.25">
      <c r="A85" s="3">
        <v>69</v>
      </c>
      <c r="B85" s="4">
        <v>1</v>
      </c>
      <c r="C85" s="4">
        <v>2</v>
      </c>
      <c r="D85" s="4">
        <v>3</v>
      </c>
      <c r="E85" s="4">
        <v>4</v>
      </c>
      <c r="F85" s="4">
        <v>5</v>
      </c>
      <c r="G85" s="4">
        <v>6</v>
      </c>
      <c r="H85" s="4">
        <v>7</v>
      </c>
      <c r="I85" s="4">
        <v>8</v>
      </c>
      <c r="J85" s="4">
        <v>9</v>
      </c>
      <c r="K85" s="4">
        <v>10</v>
      </c>
      <c r="L85" s="4">
        <v>11</v>
      </c>
      <c r="M85" s="4">
        <v>12</v>
      </c>
      <c r="N85" s="4">
        <v>13</v>
      </c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</row>
    <row r="86" spans="1:49" x14ac:dyDescent="0.25">
      <c r="A86" s="3">
        <v>70</v>
      </c>
      <c r="B86" s="4">
        <v>1</v>
      </c>
      <c r="C86" s="4">
        <v>2</v>
      </c>
      <c r="D86" s="4">
        <v>3</v>
      </c>
      <c r="E86" s="4">
        <v>4</v>
      </c>
      <c r="F86" s="4">
        <v>5</v>
      </c>
      <c r="G86" s="4">
        <v>6</v>
      </c>
      <c r="H86" s="4">
        <v>7</v>
      </c>
      <c r="I86" s="4">
        <v>8</v>
      </c>
      <c r="J86" s="4">
        <v>9</v>
      </c>
      <c r="K86" s="4">
        <v>10</v>
      </c>
      <c r="L86" s="4">
        <v>11</v>
      </c>
      <c r="M86" s="4">
        <v>12</v>
      </c>
      <c r="N86" s="4">
        <v>13</v>
      </c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</row>
    <row r="87" spans="1:49" x14ac:dyDescent="0.25">
      <c r="A87" s="3">
        <v>71</v>
      </c>
      <c r="B87" s="4">
        <v>1</v>
      </c>
      <c r="C87" s="4">
        <v>2</v>
      </c>
      <c r="D87" s="4">
        <v>3</v>
      </c>
      <c r="E87" s="4">
        <v>4</v>
      </c>
      <c r="F87" s="4">
        <v>5</v>
      </c>
      <c r="G87" s="4">
        <v>6</v>
      </c>
      <c r="H87" s="4">
        <v>7</v>
      </c>
      <c r="I87" s="4">
        <v>8</v>
      </c>
      <c r="J87" s="4">
        <v>9</v>
      </c>
      <c r="K87" s="4">
        <v>10</v>
      </c>
      <c r="L87" s="4">
        <v>11</v>
      </c>
      <c r="M87" s="4">
        <v>12</v>
      </c>
      <c r="N87" s="4">
        <v>13</v>
      </c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</row>
    <row r="88" spans="1:49" x14ac:dyDescent="0.25">
      <c r="A88" s="3">
        <v>72</v>
      </c>
      <c r="B88" s="4">
        <v>1</v>
      </c>
      <c r="C88" s="4">
        <v>2</v>
      </c>
      <c r="D88" s="4">
        <v>3</v>
      </c>
      <c r="E88" s="4">
        <v>4</v>
      </c>
      <c r="F88" s="4">
        <v>5</v>
      </c>
      <c r="G88" s="4">
        <v>6</v>
      </c>
      <c r="H88" s="4">
        <v>7</v>
      </c>
      <c r="I88" s="4">
        <v>8</v>
      </c>
      <c r="J88" s="4">
        <v>9</v>
      </c>
      <c r="K88" s="4">
        <v>10</v>
      </c>
      <c r="L88" s="4">
        <v>11</v>
      </c>
      <c r="M88" s="4">
        <v>12</v>
      </c>
      <c r="N88" s="4">
        <v>13</v>
      </c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</row>
    <row r="89" spans="1:49" x14ac:dyDescent="0.25">
      <c r="A89" s="3">
        <v>73</v>
      </c>
      <c r="B89" s="4">
        <v>1</v>
      </c>
      <c r="C89" s="4">
        <v>2</v>
      </c>
      <c r="D89" s="4">
        <v>3</v>
      </c>
      <c r="E89" s="4">
        <v>4</v>
      </c>
      <c r="F89" s="4">
        <v>5</v>
      </c>
      <c r="G89" s="4">
        <v>6</v>
      </c>
      <c r="H89" s="4">
        <v>7</v>
      </c>
      <c r="I89" s="4">
        <v>8</v>
      </c>
      <c r="J89" s="4">
        <v>9</v>
      </c>
      <c r="K89" s="4">
        <v>10</v>
      </c>
      <c r="L89" s="4">
        <v>11</v>
      </c>
      <c r="M89" s="4">
        <v>12</v>
      </c>
      <c r="N89" s="4">
        <v>13</v>
      </c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</row>
    <row r="90" spans="1:49" x14ac:dyDescent="0.25">
      <c r="A90" s="3">
        <v>74</v>
      </c>
      <c r="B90" s="4">
        <v>1</v>
      </c>
      <c r="C90" s="4">
        <v>2</v>
      </c>
      <c r="D90" s="4">
        <v>3</v>
      </c>
      <c r="E90" s="4">
        <v>4</v>
      </c>
      <c r="F90" s="4">
        <v>5</v>
      </c>
      <c r="G90" s="4">
        <v>6</v>
      </c>
      <c r="H90" s="4">
        <v>7</v>
      </c>
      <c r="I90" s="4">
        <v>8</v>
      </c>
      <c r="J90" s="4">
        <v>9</v>
      </c>
      <c r="K90" s="4">
        <v>10</v>
      </c>
      <c r="L90" s="4">
        <v>11</v>
      </c>
      <c r="M90" s="4">
        <v>12</v>
      </c>
      <c r="N90" s="4">
        <v>13</v>
      </c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</row>
    <row r="91" spans="1:49" x14ac:dyDescent="0.25">
      <c r="A91" s="3">
        <v>75</v>
      </c>
      <c r="B91" s="4">
        <v>1</v>
      </c>
      <c r="C91" s="4">
        <v>2</v>
      </c>
      <c r="D91" s="4">
        <v>3</v>
      </c>
      <c r="E91" s="4">
        <v>4</v>
      </c>
      <c r="F91" s="4">
        <v>5</v>
      </c>
      <c r="G91" s="4">
        <v>6</v>
      </c>
      <c r="H91" s="4">
        <v>7</v>
      </c>
      <c r="I91" s="4">
        <v>8</v>
      </c>
      <c r="J91" s="4">
        <v>9</v>
      </c>
      <c r="K91" s="4">
        <v>10</v>
      </c>
      <c r="L91" s="4">
        <v>11</v>
      </c>
      <c r="M91" s="4">
        <v>12</v>
      </c>
      <c r="N91" s="4">
        <v>13</v>
      </c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</row>
    <row r="92" spans="1:49" x14ac:dyDescent="0.25">
      <c r="A92" s="3">
        <v>76</v>
      </c>
      <c r="B92" s="4">
        <v>1</v>
      </c>
      <c r="C92" s="4">
        <v>2</v>
      </c>
      <c r="D92" s="4">
        <v>3</v>
      </c>
      <c r="E92" s="4">
        <v>4</v>
      </c>
      <c r="F92" s="4">
        <v>5</v>
      </c>
      <c r="G92" s="4">
        <v>6</v>
      </c>
      <c r="H92" s="4">
        <v>7</v>
      </c>
      <c r="I92" s="4">
        <v>8</v>
      </c>
      <c r="J92" s="4">
        <v>9</v>
      </c>
      <c r="K92" s="4">
        <v>10</v>
      </c>
      <c r="L92" s="4">
        <v>11</v>
      </c>
      <c r="M92" s="4">
        <v>12</v>
      </c>
      <c r="N92" s="4">
        <v>13</v>
      </c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</row>
    <row r="93" spans="1:49" x14ac:dyDescent="0.25">
      <c r="A93" s="3">
        <v>77</v>
      </c>
      <c r="B93" s="4">
        <v>1</v>
      </c>
      <c r="C93" s="4">
        <v>2</v>
      </c>
      <c r="D93" s="4">
        <v>3</v>
      </c>
      <c r="E93" s="4">
        <v>4</v>
      </c>
      <c r="F93" s="4">
        <v>5</v>
      </c>
      <c r="G93" s="4">
        <v>6</v>
      </c>
      <c r="H93" s="4">
        <v>7</v>
      </c>
      <c r="I93" s="4">
        <v>8</v>
      </c>
      <c r="J93" s="4">
        <v>9</v>
      </c>
      <c r="K93" s="4">
        <v>10</v>
      </c>
      <c r="L93" s="4">
        <v>11</v>
      </c>
      <c r="M93" s="4">
        <v>12</v>
      </c>
      <c r="N93" s="4">
        <v>13</v>
      </c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</row>
    <row r="94" spans="1:49" x14ac:dyDescent="0.25">
      <c r="A94" s="3">
        <v>78</v>
      </c>
      <c r="B94" s="4">
        <v>1</v>
      </c>
      <c r="C94" s="4">
        <v>2</v>
      </c>
      <c r="D94" s="4">
        <v>3</v>
      </c>
      <c r="E94" s="4">
        <v>4</v>
      </c>
      <c r="F94" s="4">
        <v>5</v>
      </c>
      <c r="G94" s="4">
        <v>6</v>
      </c>
      <c r="H94" s="4">
        <v>7</v>
      </c>
      <c r="I94" s="4">
        <v>8</v>
      </c>
      <c r="J94" s="4">
        <v>9</v>
      </c>
      <c r="K94" s="4">
        <v>10</v>
      </c>
      <c r="L94" s="4">
        <v>11</v>
      </c>
      <c r="M94" s="4">
        <v>12</v>
      </c>
      <c r="N94" s="4">
        <v>13</v>
      </c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</row>
    <row r="95" spans="1:49" x14ac:dyDescent="0.25">
      <c r="A95" s="3">
        <v>79</v>
      </c>
      <c r="B95" s="4">
        <v>1</v>
      </c>
      <c r="C95" s="4">
        <v>2</v>
      </c>
      <c r="D95" s="4">
        <v>3</v>
      </c>
      <c r="E95" s="4">
        <v>4</v>
      </c>
      <c r="F95" s="4">
        <v>5</v>
      </c>
      <c r="G95" s="4">
        <v>6</v>
      </c>
      <c r="H95" s="4">
        <v>7</v>
      </c>
      <c r="I95" s="4">
        <v>8</v>
      </c>
      <c r="J95" s="4">
        <v>9</v>
      </c>
      <c r="K95" s="4">
        <v>10</v>
      </c>
      <c r="L95" s="4">
        <v>11</v>
      </c>
      <c r="M95" s="4">
        <v>12</v>
      </c>
      <c r="N95" s="4">
        <v>13</v>
      </c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</row>
    <row r="96" spans="1:49" x14ac:dyDescent="0.25">
      <c r="A96" s="3">
        <v>80</v>
      </c>
      <c r="B96" s="4">
        <v>1</v>
      </c>
      <c r="C96" s="4">
        <v>2</v>
      </c>
      <c r="D96" s="4">
        <v>3</v>
      </c>
      <c r="E96" s="4">
        <v>4</v>
      </c>
      <c r="F96" s="4">
        <v>5</v>
      </c>
      <c r="G96" s="4">
        <v>6</v>
      </c>
      <c r="H96" s="4">
        <v>7</v>
      </c>
      <c r="I96" s="4">
        <v>8</v>
      </c>
      <c r="J96" s="4">
        <v>9</v>
      </c>
      <c r="K96" s="4">
        <v>10</v>
      </c>
      <c r="L96" s="4">
        <v>11</v>
      </c>
      <c r="M96" s="4">
        <v>12</v>
      </c>
      <c r="N96" s="4">
        <v>13</v>
      </c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</row>
    <row r="97" spans="1:49" x14ac:dyDescent="0.25">
      <c r="A97" s="3">
        <v>81</v>
      </c>
      <c r="B97" s="4">
        <v>1</v>
      </c>
      <c r="C97" s="4">
        <v>2</v>
      </c>
      <c r="D97" s="4">
        <v>3</v>
      </c>
      <c r="E97" s="4">
        <v>4</v>
      </c>
      <c r="F97" s="4">
        <v>5</v>
      </c>
      <c r="G97" s="4">
        <v>6</v>
      </c>
      <c r="H97" s="4">
        <v>7</v>
      </c>
      <c r="I97" s="4">
        <v>8</v>
      </c>
      <c r="J97" s="4">
        <v>9</v>
      </c>
      <c r="K97" s="4">
        <v>10</v>
      </c>
      <c r="L97" s="4">
        <v>11</v>
      </c>
      <c r="M97" s="4">
        <v>12</v>
      </c>
      <c r="N97" s="4">
        <v>13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</row>
    <row r="98" spans="1:49" x14ac:dyDescent="0.25">
      <c r="A98" s="3">
        <v>82</v>
      </c>
      <c r="B98" s="4">
        <v>1</v>
      </c>
      <c r="C98" s="4">
        <v>2</v>
      </c>
      <c r="D98" s="4">
        <v>3</v>
      </c>
      <c r="E98" s="4">
        <v>4</v>
      </c>
      <c r="F98" s="4">
        <v>5</v>
      </c>
      <c r="G98" s="4">
        <v>6</v>
      </c>
      <c r="H98" s="4">
        <v>7</v>
      </c>
      <c r="I98" s="4">
        <v>8</v>
      </c>
      <c r="J98" s="4">
        <v>9</v>
      </c>
      <c r="K98" s="4">
        <v>10</v>
      </c>
      <c r="L98" s="4">
        <v>11</v>
      </c>
      <c r="M98" s="4">
        <v>12</v>
      </c>
      <c r="N98" s="4">
        <v>13</v>
      </c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:49" x14ac:dyDescent="0.25">
      <c r="A99" s="3">
        <v>83</v>
      </c>
      <c r="B99" s="4">
        <v>1</v>
      </c>
      <c r="C99" s="4">
        <v>2</v>
      </c>
      <c r="D99" s="4">
        <v>3</v>
      </c>
      <c r="E99" s="4">
        <v>4</v>
      </c>
      <c r="F99" s="4">
        <v>5</v>
      </c>
      <c r="G99" s="4">
        <v>6</v>
      </c>
      <c r="H99" s="4">
        <v>7</v>
      </c>
      <c r="I99" s="4">
        <v>8</v>
      </c>
      <c r="J99" s="4">
        <v>9</v>
      </c>
      <c r="K99" s="4">
        <v>10</v>
      </c>
      <c r="L99" s="4">
        <v>11</v>
      </c>
      <c r="M99" s="4">
        <v>12</v>
      </c>
      <c r="N99" s="4">
        <v>13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:49" x14ac:dyDescent="0.25">
      <c r="A100" s="3">
        <v>84</v>
      </c>
      <c r="B100" s="4">
        <v>1</v>
      </c>
      <c r="C100" s="4">
        <v>2</v>
      </c>
      <c r="D100" s="4">
        <v>3</v>
      </c>
      <c r="E100" s="4">
        <v>4</v>
      </c>
      <c r="F100" s="4">
        <v>5</v>
      </c>
      <c r="G100" s="4">
        <v>6</v>
      </c>
      <c r="H100" s="4">
        <v>7</v>
      </c>
      <c r="I100" s="4">
        <v>8</v>
      </c>
      <c r="J100" s="4">
        <v>9</v>
      </c>
      <c r="K100" s="4">
        <v>10</v>
      </c>
      <c r="L100" s="4">
        <v>11</v>
      </c>
      <c r="M100" s="4">
        <v>12</v>
      </c>
      <c r="N100" s="4">
        <v>13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:49" x14ac:dyDescent="0.25">
      <c r="A101" s="3">
        <v>85</v>
      </c>
      <c r="B101" s="4">
        <v>1</v>
      </c>
      <c r="C101" s="4">
        <v>2</v>
      </c>
      <c r="D101" s="4">
        <v>3</v>
      </c>
      <c r="E101" s="4">
        <v>4</v>
      </c>
      <c r="F101" s="4">
        <v>5</v>
      </c>
      <c r="G101" s="4">
        <v>6</v>
      </c>
      <c r="H101" s="4">
        <v>7</v>
      </c>
      <c r="I101" s="4">
        <v>8</v>
      </c>
      <c r="J101" s="4">
        <v>9</v>
      </c>
      <c r="K101" s="4">
        <v>10</v>
      </c>
      <c r="L101" s="4">
        <v>11</v>
      </c>
      <c r="M101" s="4">
        <v>12</v>
      </c>
      <c r="N101" s="4">
        <v>13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:49" x14ac:dyDescent="0.25">
      <c r="A102" s="3">
        <v>86</v>
      </c>
      <c r="B102" s="4">
        <v>1</v>
      </c>
      <c r="C102" s="4">
        <v>2</v>
      </c>
      <c r="D102" s="4">
        <v>3</v>
      </c>
      <c r="E102" s="4">
        <v>4</v>
      </c>
      <c r="F102" s="4">
        <v>5</v>
      </c>
      <c r="G102" s="4">
        <v>6</v>
      </c>
      <c r="H102" s="4">
        <v>7</v>
      </c>
      <c r="I102" s="4">
        <v>8</v>
      </c>
      <c r="J102" s="4">
        <v>9</v>
      </c>
      <c r="K102" s="4">
        <v>10</v>
      </c>
      <c r="L102" s="4">
        <v>11</v>
      </c>
      <c r="M102" s="4">
        <v>12</v>
      </c>
      <c r="N102" s="4">
        <v>13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:49" x14ac:dyDescent="0.25">
      <c r="A103" s="3">
        <v>87</v>
      </c>
      <c r="B103" s="4">
        <v>1</v>
      </c>
      <c r="C103" s="4">
        <v>2</v>
      </c>
      <c r="D103" s="4">
        <v>3</v>
      </c>
      <c r="E103" s="4">
        <v>4</v>
      </c>
      <c r="F103" s="4">
        <v>5</v>
      </c>
      <c r="G103" s="4">
        <v>6</v>
      </c>
      <c r="H103" s="4">
        <v>7</v>
      </c>
      <c r="I103" s="4">
        <v>8</v>
      </c>
      <c r="J103" s="4">
        <v>9</v>
      </c>
      <c r="K103" s="4">
        <v>10</v>
      </c>
      <c r="L103" s="4">
        <v>11</v>
      </c>
      <c r="M103" s="4">
        <v>12</v>
      </c>
      <c r="N103" s="4">
        <v>13</v>
      </c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:49" x14ac:dyDescent="0.25">
      <c r="A104" s="3">
        <v>88</v>
      </c>
      <c r="B104" s="4">
        <v>1</v>
      </c>
      <c r="C104" s="4">
        <v>2</v>
      </c>
      <c r="D104" s="4">
        <v>3</v>
      </c>
      <c r="E104" s="4">
        <v>4</v>
      </c>
      <c r="F104" s="4">
        <v>5</v>
      </c>
      <c r="G104" s="4">
        <v>6</v>
      </c>
      <c r="H104" s="4">
        <v>7</v>
      </c>
      <c r="I104" s="4">
        <v>8</v>
      </c>
      <c r="J104" s="4">
        <v>9</v>
      </c>
      <c r="K104" s="4">
        <v>10</v>
      </c>
      <c r="L104" s="4">
        <v>11</v>
      </c>
      <c r="M104" s="4">
        <v>12</v>
      </c>
      <c r="N104" s="4">
        <v>13</v>
      </c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:49" x14ac:dyDescent="0.25">
      <c r="A105" s="3">
        <v>89</v>
      </c>
      <c r="B105" s="4">
        <v>1</v>
      </c>
      <c r="C105" s="4">
        <v>2</v>
      </c>
      <c r="D105" s="4">
        <v>3</v>
      </c>
      <c r="E105" s="4">
        <v>4</v>
      </c>
      <c r="F105" s="4">
        <v>5</v>
      </c>
      <c r="G105" s="4">
        <v>6</v>
      </c>
      <c r="H105" s="4">
        <v>7</v>
      </c>
      <c r="I105" s="4">
        <v>8</v>
      </c>
      <c r="J105" s="4">
        <v>9</v>
      </c>
      <c r="K105" s="4">
        <v>10</v>
      </c>
      <c r="L105" s="4">
        <v>11</v>
      </c>
      <c r="M105" s="4">
        <v>12</v>
      </c>
      <c r="N105" s="4">
        <v>13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:49" x14ac:dyDescent="0.25">
      <c r="A106" s="3">
        <v>90</v>
      </c>
      <c r="B106" s="4">
        <v>1</v>
      </c>
      <c r="C106" s="4">
        <v>2</v>
      </c>
      <c r="D106" s="4">
        <v>3</v>
      </c>
      <c r="E106" s="4">
        <v>4</v>
      </c>
      <c r="F106" s="4">
        <v>5</v>
      </c>
      <c r="G106" s="4">
        <v>6</v>
      </c>
      <c r="H106" s="4">
        <v>7</v>
      </c>
      <c r="I106" s="4">
        <v>8</v>
      </c>
      <c r="J106" s="4">
        <v>9</v>
      </c>
      <c r="K106" s="4">
        <v>10</v>
      </c>
      <c r="L106" s="4">
        <v>11</v>
      </c>
      <c r="M106" s="4">
        <v>12</v>
      </c>
      <c r="N106" s="4">
        <v>13</v>
      </c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:49" x14ac:dyDescent="0.25">
      <c r="A107" s="3">
        <v>91</v>
      </c>
      <c r="B107" s="4">
        <v>1</v>
      </c>
      <c r="C107" s="4">
        <v>2</v>
      </c>
      <c r="D107" s="4">
        <v>3</v>
      </c>
      <c r="E107" s="4">
        <v>4</v>
      </c>
      <c r="F107" s="4">
        <v>5</v>
      </c>
      <c r="G107" s="4">
        <v>6</v>
      </c>
      <c r="H107" s="4">
        <v>7</v>
      </c>
      <c r="I107" s="4">
        <v>8</v>
      </c>
      <c r="J107" s="4">
        <v>9</v>
      </c>
      <c r="K107" s="4">
        <v>10</v>
      </c>
      <c r="L107" s="4">
        <v>11</v>
      </c>
      <c r="M107" s="4">
        <v>12</v>
      </c>
      <c r="N107" s="4">
        <v>13</v>
      </c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:49" x14ac:dyDescent="0.25">
      <c r="A108" s="3">
        <v>92</v>
      </c>
      <c r="B108" s="4">
        <v>1</v>
      </c>
      <c r="C108" s="4">
        <v>2</v>
      </c>
      <c r="D108" s="4">
        <v>3</v>
      </c>
      <c r="E108" s="4">
        <v>4</v>
      </c>
      <c r="F108" s="4">
        <v>5</v>
      </c>
      <c r="G108" s="4">
        <v>6</v>
      </c>
      <c r="H108" s="4">
        <v>7</v>
      </c>
      <c r="I108" s="4">
        <v>8</v>
      </c>
      <c r="J108" s="4">
        <v>9</v>
      </c>
      <c r="K108" s="4">
        <v>10</v>
      </c>
      <c r="L108" s="4">
        <v>11</v>
      </c>
      <c r="M108" s="4">
        <v>12</v>
      </c>
      <c r="N108" s="4">
        <v>13</v>
      </c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:49" x14ac:dyDescent="0.25">
      <c r="A109" s="3">
        <v>93</v>
      </c>
      <c r="B109" s="4">
        <v>1</v>
      </c>
      <c r="C109" s="4">
        <v>2</v>
      </c>
      <c r="D109" s="4">
        <v>3</v>
      </c>
      <c r="E109" s="4">
        <v>4</v>
      </c>
      <c r="F109" s="4">
        <v>5</v>
      </c>
      <c r="G109" s="4">
        <v>6</v>
      </c>
      <c r="H109" s="4">
        <v>7</v>
      </c>
      <c r="I109" s="4">
        <v>8</v>
      </c>
      <c r="J109" s="4">
        <v>9</v>
      </c>
      <c r="K109" s="4">
        <v>10</v>
      </c>
      <c r="L109" s="4">
        <v>11</v>
      </c>
      <c r="M109" s="4">
        <v>12</v>
      </c>
      <c r="N109" s="4">
        <v>13</v>
      </c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:49" x14ac:dyDescent="0.25">
      <c r="A110" s="3">
        <v>94</v>
      </c>
      <c r="B110" s="4">
        <v>1</v>
      </c>
      <c r="C110" s="4">
        <v>2</v>
      </c>
      <c r="D110" s="4">
        <v>3</v>
      </c>
      <c r="E110" s="4">
        <v>4</v>
      </c>
      <c r="F110" s="4">
        <v>5</v>
      </c>
      <c r="G110" s="4">
        <v>6</v>
      </c>
      <c r="H110" s="4">
        <v>7</v>
      </c>
      <c r="I110" s="4">
        <v>8</v>
      </c>
      <c r="J110" s="4">
        <v>9</v>
      </c>
      <c r="K110" s="4">
        <v>10</v>
      </c>
      <c r="L110" s="4">
        <v>11</v>
      </c>
      <c r="M110" s="4">
        <v>12</v>
      </c>
      <c r="N110" s="4">
        <v>13</v>
      </c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:49" x14ac:dyDescent="0.25">
      <c r="A111" s="3">
        <v>95</v>
      </c>
      <c r="B111" s="4">
        <v>1</v>
      </c>
      <c r="C111" s="4">
        <v>2</v>
      </c>
      <c r="D111" s="4">
        <v>3</v>
      </c>
      <c r="E111" s="4">
        <v>4</v>
      </c>
      <c r="F111" s="4">
        <v>5</v>
      </c>
      <c r="G111" s="4">
        <v>6</v>
      </c>
      <c r="H111" s="4">
        <v>7</v>
      </c>
      <c r="I111" s="4">
        <v>8</v>
      </c>
      <c r="J111" s="4">
        <v>9</v>
      </c>
      <c r="K111" s="4">
        <v>10</v>
      </c>
      <c r="L111" s="4">
        <v>11</v>
      </c>
      <c r="M111" s="4">
        <v>12</v>
      </c>
      <c r="N111" s="4">
        <v>13</v>
      </c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:49" x14ac:dyDescent="0.25">
      <c r="A112" s="3">
        <v>96</v>
      </c>
      <c r="B112" s="4">
        <v>1</v>
      </c>
      <c r="C112" s="4">
        <v>2</v>
      </c>
      <c r="D112" s="4">
        <v>3</v>
      </c>
      <c r="E112" s="4">
        <v>4</v>
      </c>
      <c r="F112" s="4">
        <v>5</v>
      </c>
      <c r="G112" s="4">
        <v>6</v>
      </c>
      <c r="H112" s="4">
        <v>7</v>
      </c>
      <c r="I112" s="4">
        <v>8</v>
      </c>
      <c r="J112" s="4">
        <v>9</v>
      </c>
      <c r="K112" s="4">
        <v>10</v>
      </c>
      <c r="L112" s="4">
        <v>11</v>
      </c>
      <c r="M112" s="4">
        <v>12</v>
      </c>
      <c r="N112" s="4">
        <v>13</v>
      </c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:49" x14ac:dyDescent="0.25">
      <c r="A113" s="3">
        <v>97</v>
      </c>
      <c r="B113" s="4">
        <v>1</v>
      </c>
      <c r="C113" s="4">
        <v>2</v>
      </c>
      <c r="D113" s="4">
        <v>3</v>
      </c>
      <c r="E113" s="4">
        <v>4</v>
      </c>
      <c r="F113" s="4">
        <v>5</v>
      </c>
      <c r="G113" s="4">
        <v>6</v>
      </c>
      <c r="H113" s="4">
        <v>7</v>
      </c>
      <c r="I113" s="4">
        <v>8</v>
      </c>
      <c r="J113" s="4">
        <v>9</v>
      </c>
      <c r="K113" s="4">
        <v>10</v>
      </c>
      <c r="L113" s="4">
        <v>11</v>
      </c>
      <c r="M113" s="4">
        <v>12</v>
      </c>
      <c r="N113" s="4">
        <v>13</v>
      </c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:49" x14ac:dyDescent="0.25">
      <c r="A114" s="3">
        <v>98</v>
      </c>
      <c r="B114" s="4">
        <v>1</v>
      </c>
      <c r="C114" s="4">
        <v>2</v>
      </c>
      <c r="D114" s="4">
        <v>3</v>
      </c>
      <c r="E114" s="4">
        <v>4</v>
      </c>
      <c r="F114" s="4">
        <v>5</v>
      </c>
      <c r="G114" s="4">
        <v>6</v>
      </c>
      <c r="H114" s="4">
        <v>7</v>
      </c>
      <c r="I114" s="4">
        <v>8</v>
      </c>
      <c r="J114" s="4">
        <v>9</v>
      </c>
      <c r="K114" s="4">
        <v>10</v>
      </c>
      <c r="L114" s="4">
        <v>11</v>
      </c>
      <c r="M114" s="4">
        <v>12</v>
      </c>
      <c r="N114" s="4">
        <v>13</v>
      </c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:49" x14ac:dyDescent="0.25">
      <c r="A115" s="3">
        <v>99</v>
      </c>
      <c r="B115" s="4">
        <v>1</v>
      </c>
      <c r="C115" s="4">
        <v>2</v>
      </c>
      <c r="D115" s="4">
        <v>3</v>
      </c>
      <c r="E115" s="4">
        <v>4</v>
      </c>
      <c r="F115" s="4">
        <v>5</v>
      </c>
      <c r="G115" s="4">
        <v>6</v>
      </c>
      <c r="H115" s="4">
        <v>7</v>
      </c>
      <c r="I115" s="4">
        <v>8</v>
      </c>
      <c r="J115" s="4">
        <v>9</v>
      </c>
      <c r="K115" s="4">
        <v>10</v>
      </c>
      <c r="L115" s="4">
        <v>11</v>
      </c>
      <c r="M115" s="4">
        <v>12</v>
      </c>
      <c r="N115" s="4">
        <v>13</v>
      </c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:49" x14ac:dyDescent="0.25">
      <c r="A116" s="3">
        <v>100</v>
      </c>
      <c r="B116" s="4">
        <v>1</v>
      </c>
      <c r="C116" s="4">
        <v>2</v>
      </c>
      <c r="D116" s="4">
        <v>3</v>
      </c>
      <c r="E116" s="4">
        <v>4</v>
      </c>
      <c r="F116" s="4">
        <v>5</v>
      </c>
      <c r="G116" s="4">
        <v>6</v>
      </c>
      <c r="H116" s="4">
        <v>7</v>
      </c>
      <c r="I116" s="4">
        <v>8</v>
      </c>
      <c r="J116" s="4">
        <v>9</v>
      </c>
      <c r="K116" s="4">
        <v>10</v>
      </c>
      <c r="L116" s="4">
        <v>11</v>
      </c>
      <c r="M116" s="4">
        <v>12</v>
      </c>
      <c r="N116" s="4">
        <v>13</v>
      </c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:49" x14ac:dyDescent="0.25">
      <c r="A117" s="3">
        <v>101</v>
      </c>
      <c r="B117" s="4">
        <v>1</v>
      </c>
      <c r="C117" s="4">
        <v>2</v>
      </c>
      <c r="D117" s="4">
        <v>3</v>
      </c>
      <c r="E117" s="4">
        <v>4</v>
      </c>
      <c r="F117" s="4">
        <v>5</v>
      </c>
      <c r="G117" s="4">
        <v>6</v>
      </c>
      <c r="H117" s="4">
        <v>7</v>
      </c>
      <c r="I117" s="4">
        <v>8</v>
      </c>
      <c r="J117" s="4">
        <v>9</v>
      </c>
      <c r="K117" s="4">
        <v>10</v>
      </c>
      <c r="L117" s="4">
        <v>11</v>
      </c>
      <c r="M117" s="4">
        <v>12</v>
      </c>
      <c r="N117" s="4">
        <v>13</v>
      </c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:49" x14ac:dyDescent="0.25">
      <c r="A118" s="3">
        <v>102</v>
      </c>
      <c r="B118" s="4">
        <v>1</v>
      </c>
      <c r="C118" s="4">
        <v>2</v>
      </c>
      <c r="D118" s="4">
        <v>3</v>
      </c>
      <c r="E118" s="4">
        <v>4</v>
      </c>
      <c r="F118" s="4">
        <v>5</v>
      </c>
      <c r="G118" s="4">
        <v>6</v>
      </c>
      <c r="H118" s="4">
        <v>7</v>
      </c>
      <c r="I118" s="4">
        <v>8</v>
      </c>
      <c r="J118" s="4">
        <v>9</v>
      </c>
      <c r="K118" s="4">
        <v>10</v>
      </c>
      <c r="L118" s="4">
        <v>11</v>
      </c>
      <c r="M118" s="4">
        <v>12</v>
      </c>
      <c r="N118" s="4">
        <v>13</v>
      </c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:49" x14ac:dyDescent="0.25">
      <c r="A119" s="3">
        <v>103</v>
      </c>
      <c r="B119" s="4">
        <v>1</v>
      </c>
      <c r="C119" s="4">
        <v>2</v>
      </c>
      <c r="D119" s="4">
        <v>3</v>
      </c>
      <c r="E119" s="4">
        <v>4</v>
      </c>
      <c r="F119" s="4">
        <v>5</v>
      </c>
      <c r="G119" s="4">
        <v>6</v>
      </c>
      <c r="H119" s="4">
        <v>7</v>
      </c>
      <c r="I119" s="4">
        <v>8</v>
      </c>
      <c r="J119" s="4">
        <v>9</v>
      </c>
      <c r="K119" s="4">
        <v>10</v>
      </c>
      <c r="L119" s="4">
        <v>11</v>
      </c>
      <c r="M119" s="4">
        <v>12</v>
      </c>
      <c r="N119" s="4">
        <v>13</v>
      </c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:49" x14ac:dyDescent="0.25">
      <c r="A120" s="3">
        <v>104</v>
      </c>
      <c r="B120" s="4">
        <v>1</v>
      </c>
      <c r="C120" s="4">
        <v>2</v>
      </c>
      <c r="D120" s="4">
        <v>3</v>
      </c>
      <c r="E120" s="4">
        <v>4</v>
      </c>
      <c r="F120" s="4">
        <v>5</v>
      </c>
      <c r="G120" s="4">
        <v>6</v>
      </c>
      <c r="H120" s="4">
        <v>7</v>
      </c>
      <c r="I120" s="4">
        <v>8</v>
      </c>
      <c r="J120" s="4">
        <v>9</v>
      </c>
      <c r="K120" s="4">
        <v>10</v>
      </c>
      <c r="L120" s="4">
        <v>11</v>
      </c>
      <c r="M120" s="4">
        <v>12</v>
      </c>
      <c r="N120" s="4">
        <v>13</v>
      </c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:49" x14ac:dyDescent="0.25">
      <c r="A121" s="3">
        <v>105</v>
      </c>
      <c r="B121" s="4">
        <v>1</v>
      </c>
      <c r="C121" s="4">
        <v>2</v>
      </c>
      <c r="D121" s="4">
        <v>3</v>
      </c>
      <c r="E121" s="4">
        <v>4</v>
      </c>
      <c r="F121" s="4">
        <v>5</v>
      </c>
      <c r="G121" s="4">
        <v>6</v>
      </c>
      <c r="H121" s="4">
        <v>7</v>
      </c>
      <c r="I121" s="4">
        <v>8</v>
      </c>
      <c r="J121" s="4">
        <v>9</v>
      </c>
      <c r="K121" s="4">
        <v>10</v>
      </c>
      <c r="L121" s="4">
        <v>11</v>
      </c>
      <c r="M121" s="4">
        <v>12</v>
      </c>
      <c r="N121" s="4">
        <v>13</v>
      </c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:49" x14ac:dyDescent="0.25">
      <c r="A122" s="3">
        <v>106</v>
      </c>
      <c r="B122" s="4">
        <v>1</v>
      </c>
      <c r="C122" s="4">
        <v>2</v>
      </c>
      <c r="D122" s="4">
        <v>3</v>
      </c>
      <c r="E122" s="4">
        <v>4</v>
      </c>
      <c r="F122" s="4">
        <v>5</v>
      </c>
      <c r="G122" s="4">
        <v>6</v>
      </c>
      <c r="H122" s="4">
        <v>7</v>
      </c>
      <c r="I122" s="4">
        <v>8</v>
      </c>
      <c r="J122" s="4">
        <v>9</v>
      </c>
      <c r="K122" s="4">
        <v>10</v>
      </c>
      <c r="L122" s="4">
        <v>11</v>
      </c>
      <c r="M122" s="4">
        <v>12</v>
      </c>
      <c r="N122" s="4">
        <v>13</v>
      </c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:49" x14ac:dyDescent="0.25">
      <c r="A123" s="3">
        <v>107</v>
      </c>
      <c r="B123" s="4">
        <v>1</v>
      </c>
      <c r="C123" s="4">
        <v>2</v>
      </c>
      <c r="D123" s="4">
        <v>3</v>
      </c>
      <c r="E123" s="4">
        <v>4</v>
      </c>
      <c r="F123" s="4">
        <v>5</v>
      </c>
      <c r="G123" s="4">
        <v>6</v>
      </c>
      <c r="H123" s="4">
        <v>7</v>
      </c>
      <c r="I123" s="4">
        <v>8</v>
      </c>
      <c r="J123" s="4">
        <v>9</v>
      </c>
      <c r="K123" s="4">
        <v>10</v>
      </c>
      <c r="L123" s="4">
        <v>11</v>
      </c>
      <c r="M123" s="4">
        <v>12</v>
      </c>
      <c r="N123" s="4">
        <v>13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:49" x14ac:dyDescent="0.25">
      <c r="A124" s="3">
        <v>108</v>
      </c>
      <c r="B124" s="4">
        <v>1</v>
      </c>
      <c r="C124" s="4">
        <v>2</v>
      </c>
      <c r="D124" s="4">
        <v>3</v>
      </c>
      <c r="E124" s="4">
        <v>4</v>
      </c>
      <c r="F124" s="4">
        <v>5</v>
      </c>
      <c r="G124" s="4">
        <v>6</v>
      </c>
      <c r="H124" s="4">
        <v>7</v>
      </c>
      <c r="I124" s="4">
        <v>8</v>
      </c>
      <c r="J124" s="4">
        <v>9</v>
      </c>
      <c r="K124" s="4">
        <v>10</v>
      </c>
      <c r="L124" s="4">
        <v>11</v>
      </c>
      <c r="M124" s="4">
        <v>12</v>
      </c>
      <c r="N124" s="4">
        <v>13</v>
      </c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:49" x14ac:dyDescent="0.25">
      <c r="A125" s="3">
        <v>109</v>
      </c>
      <c r="B125" s="4">
        <v>1</v>
      </c>
      <c r="C125" s="4">
        <v>2</v>
      </c>
      <c r="D125" s="4">
        <v>3</v>
      </c>
      <c r="E125" s="4">
        <v>4</v>
      </c>
      <c r="F125" s="4">
        <v>5</v>
      </c>
      <c r="G125" s="4">
        <v>6</v>
      </c>
      <c r="H125" s="4">
        <v>7</v>
      </c>
      <c r="I125" s="4">
        <v>8</v>
      </c>
      <c r="J125" s="4">
        <v>9</v>
      </c>
      <c r="K125" s="4">
        <v>10</v>
      </c>
      <c r="L125" s="4">
        <v>11</v>
      </c>
      <c r="M125" s="4">
        <v>12</v>
      </c>
      <c r="N125" s="4">
        <v>13</v>
      </c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:49" x14ac:dyDescent="0.25">
      <c r="A126" s="3">
        <v>110</v>
      </c>
      <c r="B126" s="4">
        <v>1</v>
      </c>
      <c r="C126" s="4">
        <v>2</v>
      </c>
      <c r="D126" s="4">
        <v>3</v>
      </c>
      <c r="E126" s="4">
        <v>4</v>
      </c>
      <c r="F126" s="4">
        <v>5</v>
      </c>
      <c r="G126" s="4">
        <v>6</v>
      </c>
      <c r="H126" s="4">
        <v>7</v>
      </c>
      <c r="I126" s="4">
        <v>8</v>
      </c>
      <c r="J126" s="4">
        <v>9</v>
      </c>
      <c r="K126" s="4">
        <v>10</v>
      </c>
      <c r="L126" s="4">
        <v>11</v>
      </c>
      <c r="M126" s="4">
        <v>12</v>
      </c>
      <c r="N126" s="4">
        <v>13</v>
      </c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:49" x14ac:dyDescent="0.25">
      <c r="A127" s="3">
        <v>111</v>
      </c>
      <c r="B127" s="4">
        <v>1</v>
      </c>
      <c r="C127" s="4">
        <v>2</v>
      </c>
      <c r="D127" s="4">
        <v>3</v>
      </c>
      <c r="E127" s="4">
        <v>4</v>
      </c>
      <c r="F127" s="4">
        <v>5</v>
      </c>
      <c r="G127" s="4">
        <v>6</v>
      </c>
      <c r="H127" s="4">
        <v>7</v>
      </c>
      <c r="I127" s="4">
        <v>8</v>
      </c>
      <c r="J127" s="4">
        <v>9</v>
      </c>
      <c r="K127" s="4">
        <v>10</v>
      </c>
      <c r="L127" s="4">
        <v>11</v>
      </c>
      <c r="M127" s="4">
        <v>12</v>
      </c>
      <c r="N127" s="4">
        <v>13</v>
      </c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:49" x14ac:dyDescent="0.25">
      <c r="A128" s="3">
        <v>112</v>
      </c>
      <c r="B128" s="4">
        <v>1</v>
      </c>
      <c r="C128" s="4">
        <v>2</v>
      </c>
      <c r="D128" s="4">
        <v>3</v>
      </c>
      <c r="E128" s="4">
        <v>4</v>
      </c>
      <c r="F128" s="4">
        <v>5</v>
      </c>
      <c r="G128" s="4">
        <v>6</v>
      </c>
      <c r="H128" s="4">
        <v>7</v>
      </c>
      <c r="I128" s="4">
        <v>8</v>
      </c>
      <c r="J128" s="4">
        <v>9</v>
      </c>
      <c r="K128" s="4">
        <v>10</v>
      </c>
      <c r="L128" s="4">
        <v>11</v>
      </c>
      <c r="M128" s="4">
        <v>12</v>
      </c>
      <c r="N128" s="4">
        <v>13</v>
      </c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:49" x14ac:dyDescent="0.25">
      <c r="A129" s="3">
        <v>113</v>
      </c>
      <c r="B129" s="4">
        <v>1</v>
      </c>
      <c r="C129" s="4">
        <v>2</v>
      </c>
      <c r="D129" s="4">
        <v>3</v>
      </c>
      <c r="E129" s="4">
        <v>4</v>
      </c>
      <c r="F129" s="4">
        <v>5</v>
      </c>
      <c r="G129" s="4">
        <v>6</v>
      </c>
      <c r="H129" s="4">
        <v>7</v>
      </c>
      <c r="I129" s="4">
        <v>8</v>
      </c>
      <c r="J129" s="4">
        <v>9</v>
      </c>
      <c r="K129" s="4">
        <v>10</v>
      </c>
      <c r="L129" s="4">
        <v>11</v>
      </c>
      <c r="M129" s="4">
        <v>12</v>
      </c>
      <c r="N129" s="4">
        <v>13</v>
      </c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:49" x14ac:dyDescent="0.25">
      <c r="A130" s="3">
        <v>114</v>
      </c>
      <c r="B130" s="4">
        <v>1</v>
      </c>
      <c r="C130" s="4">
        <v>2</v>
      </c>
      <c r="D130" s="4">
        <v>3</v>
      </c>
      <c r="E130" s="4">
        <v>4</v>
      </c>
      <c r="F130" s="4">
        <v>5</v>
      </c>
      <c r="G130" s="4">
        <v>6</v>
      </c>
      <c r="H130" s="4">
        <v>7</v>
      </c>
      <c r="I130" s="4">
        <v>8</v>
      </c>
      <c r="J130" s="4">
        <v>9</v>
      </c>
      <c r="K130" s="4">
        <v>10</v>
      </c>
      <c r="L130" s="4">
        <v>11</v>
      </c>
      <c r="M130" s="4">
        <v>12</v>
      </c>
      <c r="N130" s="4">
        <v>13</v>
      </c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:49" x14ac:dyDescent="0.25">
      <c r="A131" s="3">
        <v>115</v>
      </c>
      <c r="B131" s="4">
        <v>1</v>
      </c>
      <c r="C131" s="4">
        <v>2</v>
      </c>
      <c r="D131" s="4">
        <v>3</v>
      </c>
      <c r="E131" s="4">
        <v>4</v>
      </c>
      <c r="F131" s="4">
        <v>5</v>
      </c>
      <c r="G131" s="4">
        <v>6</v>
      </c>
      <c r="H131" s="4">
        <v>7</v>
      </c>
      <c r="I131" s="4">
        <v>8</v>
      </c>
      <c r="J131" s="4">
        <v>9</v>
      </c>
      <c r="K131" s="4">
        <v>10</v>
      </c>
      <c r="L131" s="4">
        <v>11</v>
      </c>
      <c r="M131" s="4">
        <v>12</v>
      </c>
      <c r="N131" s="4">
        <v>13</v>
      </c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:49" x14ac:dyDescent="0.25">
      <c r="A132" s="3">
        <v>116</v>
      </c>
      <c r="B132" s="4">
        <v>1</v>
      </c>
      <c r="C132" s="4">
        <v>2</v>
      </c>
      <c r="D132" s="4">
        <v>3</v>
      </c>
      <c r="E132" s="4">
        <v>4</v>
      </c>
      <c r="F132" s="4">
        <v>5</v>
      </c>
      <c r="G132" s="4">
        <v>6</v>
      </c>
      <c r="H132" s="4">
        <v>7</v>
      </c>
      <c r="I132" s="4">
        <v>8</v>
      </c>
      <c r="J132" s="4">
        <v>9</v>
      </c>
      <c r="K132" s="4">
        <v>10</v>
      </c>
      <c r="L132" s="4">
        <v>11</v>
      </c>
      <c r="M132" s="4">
        <v>12</v>
      </c>
      <c r="N132" s="4">
        <v>13</v>
      </c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:49" x14ac:dyDescent="0.25">
      <c r="A133" s="3">
        <v>117</v>
      </c>
      <c r="B133" s="4">
        <v>1</v>
      </c>
      <c r="C133" s="4">
        <v>2</v>
      </c>
      <c r="D133" s="4">
        <v>3</v>
      </c>
      <c r="E133" s="4">
        <v>4</v>
      </c>
      <c r="F133" s="4">
        <v>5</v>
      </c>
      <c r="G133" s="4">
        <v>6</v>
      </c>
      <c r="H133" s="4">
        <v>7</v>
      </c>
      <c r="I133" s="4">
        <v>8</v>
      </c>
      <c r="J133" s="4">
        <v>9</v>
      </c>
      <c r="K133" s="4">
        <v>10</v>
      </c>
      <c r="L133" s="4">
        <v>11</v>
      </c>
      <c r="M133" s="4">
        <v>12</v>
      </c>
      <c r="N133" s="4">
        <v>13</v>
      </c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:49" x14ac:dyDescent="0.25">
      <c r="A134" s="3">
        <v>118</v>
      </c>
      <c r="B134" s="4">
        <v>1</v>
      </c>
      <c r="C134" s="4">
        <v>2</v>
      </c>
      <c r="D134" s="4">
        <v>3</v>
      </c>
      <c r="E134" s="4">
        <v>4</v>
      </c>
      <c r="F134" s="4">
        <v>5</v>
      </c>
      <c r="G134" s="4">
        <v>6</v>
      </c>
      <c r="H134" s="4">
        <v>7</v>
      </c>
      <c r="I134" s="4">
        <v>8</v>
      </c>
      <c r="J134" s="4">
        <v>9</v>
      </c>
      <c r="K134" s="4">
        <v>10</v>
      </c>
      <c r="L134" s="4">
        <v>11</v>
      </c>
      <c r="M134" s="4">
        <v>12</v>
      </c>
      <c r="N134" s="4">
        <v>13</v>
      </c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:49" x14ac:dyDescent="0.25">
      <c r="A135" s="3">
        <v>119</v>
      </c>
      <c r="B135" s="4">
        <v>1</v>
      </c>
      <c r="C135" s="4">
        <v>2</v>
      </c>
      <c r="D135" s="4">
        <v>3</v>
      </c>
      <c r="E135" s="4">
        <v>4</v>
      </c>
      <c r="F135" s="4">
        <v>5</v>
      </c>
      <c r="G135" s="4">
        <v>6</v>
      </c>
      <c r="H135" s="4">
        <v>7</v>
      </c>
      <c r="I135" s="4">
        <v>8</v>
      </c>
      <c r="J135" s="4">
        <v>9</v>
      </c>
      <c r="K135" s="4">
        <v>10</v>
      </c>
      <c r="L135" s="4">
        <v>11</v>
      </c>
      <c r="M135" s="4">
        <v>12</v>
      </c>
      <c r="N135" s="4">
        <v>13</v>
      </c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:49" x14ac:dyDescent="0.25">
      <c r="A136" s="3">
        <v>120</v>
      </c>
      <c r="B136" s="4">
        <v>1</v>
      </c>
      <c r="C136" s="4">
        <v>2</v>
      </c>
      <c r="D136" s="4">
        <v>3</v>
      </c>
      <c r="E136" s="4">
        <v>4</v>
      </c>
      <c r="F136" s="4">
        <v>5</v>
      </c>
      <c r="G136" s="4">
        <v>6</v>
      </c>
      <c r="H136" s="4">
        <v>7</v>
      </c>
      <c r="I136" s="4">
        <v>8</v>
      </c>
      <c r="J136" s="4">
        <v>9</v>
      </c>
      <c r="K136" s="4">
        <v>10</v>
      </c>
      <c r="L136" s="4">
        <v>11</v>
      </c>
      <c r="M136" s="4">
        <v>12</v>
      </c>
      <c r="N136" s="4">
        <v>13</v>
      </c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:49" x14ac:dyDescent="0.25">
      <c r="A137" s="3">
        <v>121</v>
      </c>
      <c r="B137" s="4">
        <v>1</v>
      </c>
      <c r="C137" s="4">
        <v>2</v>
      </c>
      <c r="D137" s="4">
        <v>3</v>
      </c>
      <c r="E137" s="4">
        <v>4</v>
      </c>
      <c r="F137" s="4">
        <v>5</v>
      </c>
      <c r="G137" s="4">
        <v>6</v>
      </c>
      <c r="H137" s="4">
        <v>7</v>
      </c>
      <c r="I137" s="4">
        <v>8</v>
      </c>
      <c r="J137" s="4">
        <v>9</v>
      </c>
      <c r="K137" s="4">
        <v>10</v>
      </c>
      <c r="L137" s="4">
        <v>11</v>
      </c>
      <c r="M137" s="4">
        <v>12</v>
      </c>
      <c r="N137" s="4">
        <v>13</v>
      </c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:49" x14ac:dyDescent="0.25">
      <c r="A138" s="3">
        <v>122</v>
      </c>
      <c r="B138" s="4">
        <v>1</v>
      </c>
      <c r="C138" s="4">
        <v>2</v>
      </c>
      <c r="D138" s="4">
        <v>3</v>
      </c>
      <c r="E138" s="4">
        <v>4</v>
      </c>
      <c r="F138" s="4">
        <v>5</v>
      </c>
      <c r="G138" s="4">
        <v>6</v>
      </c>
      <c r="H138" s="4">
        <v>7</v>
      </c>
      <c r="I138" s="4">
        <v>8</v>
      </c>
      <c r="J138" s="4">
        <v>9</v>
      </c>
      <c r="K138" s="4">
        <v>10</v>
      </c>
      <c r="L138" s="4">
        <v>11</v>
      </c>
      <c r="M138" s="4">
        <v>12</v>
      </c>
      <c r="N138" s="4">
        <v>13</v>
      </c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:49" x14ac:dyDescent="0.25">
      <c r="A139" s="3">
        <v>123</v>
      </c>
      <c r="B139" s="4">
        <v>1</v>
      </c>
      <c r="C139" s="4">
        <v>2</v>
      </c>
      <c r="D139" s="4">
        <v>3</v>
      </c>
      <c r="E139" s="4">
        <v>4</v>
      </c>
      <c r="F139" s="4">
        <v>5</v>
      </c>
      <c r="G139" s="4">
        <v>6</v>
      </c>
      <c r="H139" s="4">
        <v>7</v>
      </c>
      <c r="I139" s="4">
        <v>8</v>
      </c>
      <c r="J139" s="4">
        <v>9</v>
      </c>
      <c r="K139" s="4">
        <v>10</v>
      </c>
      <c r="L139" s="4">
        <v>11</v>
      </c>
      <c r="M139" s="4">
        <v>12</v>
      </c>
      <c r="N139" s="4">
        <v>13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:49" x14ac:dyDescent="0.25">
      <c r="A140" s="3">
        <v>124</v>
      </c>
      <c r="B140" s="4">
        <v>1</v>
      </c>
      <c r="C140" s="4">
        <v>2</v>
      </c>
      <c r="D140" s="4">
        <v>3</v>
      </c>
      <c r="E140" s="4">
        <v>4</v>
      </c>
      <c r="F140" s="4">
        <v>5</v>
      </c>
      <c r="G140" s="4">
        <v>6</v>
      </c>
      <c r="H140" s="4">
        <v>7</v>
      </c>
      <c r="I140" s="4">
        <v>8</v>
      </c>
      <c r="J140" s="4">
        <v>9</v>
      </c>
      <c r="K140" s="4">
        <v>10</v>
      </c>
      <c r="L140" s="4">
        <v>11</v>
      </c>
      <c r="M140" s="4">
        <v>12</v>
      </c>
      <c r="N140" s="4">
        <v>13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:49" x14ac:dyDescent="0.25">
      <c r="A141" s="3">
        <v>125</v>
      </c>
      <c r="B141" s="4">
        <v>1</v>
      </c>
      <c r="C141" s="4">
        <v>2</v>
      </c>
      <c r="D141" s="4">
        <v>3</v>
      </c>
      <c r="E141" s="4">
        <v>4</v>
      </c>
      <c r="F141" s="4">
        <v>5</v>
      </c>
      <c r="G141" s="4">
        <v>6</v>
      </c>
      <c r="H141" s="4">
        <v>7</v>
      </c>
      <c r="I141" s="4">
        <v>8</v>
      </c>
      <c r="J141" s="4">
        <v>9</v>
      </c>
      <c r="K141" s="4">
        <v>10</v>
      </c>
      <c r="L141" s="4">
        <v>11</v>
      </c>
      <c r="M141" s="4">
        <v>12</v>
      </c>
      <c r="N141" s="4">
        <v>13</v>
      </c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:49" x14ac:dyDescent="0.25">
      <c r="A142" s="3">
        <v>126</v>
      </c>
      <c r="B142" s="4">
        <v>1</v>
      </c>
      <c r="C142" s="4">
        <v>2</v>
      </c>
      <c r="D142" s="4">
        <v>3</v>
      </c>
      <c r="E142" s="4">
        <v>4</v>
      </c>
      <c r="F142" s="4">
        <v>5</v>
      </c>
      <c r="G142" s="4">
        <v>6</v>
      </c>
      <c r="H142" s="4">
        <v>7</v>
      </c>
      <c r="I142" s="4">
        <v>8</v>
      </c>
      <c r="J142" s="4">
        <v>9</v>
      </c>
      <c r="K142" s="4">
        <v>10</v>
      </c>
      <c r="L142" s="4">
        <v>11</v>
      </c>
      <c r="M142" s="4">
        <v>12</v>
      </c>
      <c r="N142" s="4">
        <v>13</v>
      </c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:49" x14ac:dyDescent="0.25">
      <c r="A143" s="3">
        <v>127</v>
      </c>
      <c r="B143" s="4">
        <v>1</v>
      </c>
      <c r="C143" s="4">
        <v>2</v>
      </c>
      <c r="D143" s="4">
        <v>3</v>
      </c>
      <c r="E143" s="4">
        <v>4</v>
      </c>
      <c r="F143" s="4">
        <v>5</v>
      </c>
      <c r="G143" s="4">
        <v>6</v>
      </c>
      <c r="H143" s="4">
        <v>7</v>
      </c>
      <c r="I143" s="4">
        <v>8</v>
      </c>
      <c r="J143" s="4">
        <v>9</v>
      </c>
      <c r="K143" s="4">
        <v>10</v>
      </c>
      <c r="L143" s="4">
        <v>11</v>
      </c>
      <c r="M143" s="4">
        <v>12</v>
      </c>
      <c r="N143" s="4">
        <v>13</v>
      </c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:49" x14ac:dyDescent="0.25">
      <c r="A144" s="3">
        <v>128</v>
      </c>
      <c r="B144" s="4">
        <v>1</v>
      </c>
      <c r="C144" s="4">
        <v>2</v>
      </c>
      <c r="D144" s="4">
        <v>3</v>
      </c>
      <c r="E144" s="4">
        <v>4</v>
      </c>
      <c r="F144" s="4">
        <v>5</v>
      </c>
      <c r="G144" s="4">
        <v>6</v>
      </c>
      <c r="H144" s="4">
        <v>7</v>
      </c>
      <c r="I144" s="4">
        <v>8</v>
      </c>
      <c r="J144" s="4">
        <v>9</v>
      </c>
      <c r="K144" s="4">
        <v>10</v>
      </c>
      <c r="L144" s="4">
        <v>11</v>
      </c>
      <c r="M144" s="4">
        <v>12</v>
      </c>
      <c r="N144" s="4">
        <v>13</v>
      </c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:49" x14ac:dyDescent="0.25">
      <c r="A145" s="3">
        <v>129</v>
      </c>
      <c r="B145" s="4">
        <v>1</v>
      </c>
      <c r="C145" s="4">
        <v>2</v>
      </c>
      <c r="D145" s="4">
        <v>3</v>
      </c>
      <c r="E145" s="4">
        <v>4</v>
      </c>
      <c r="F145" s="4">
        <v>5</v>
      </c>
      <c r="G145" s="4">
        <v>6</v>
      </c>
      <c r="H145" s="4">
        <v>7</v>
      </c>
      <c r="I145" s="4">
        <v>8</v>
      </c>
      <c r="J145" s="4">
        <v>9</v>
      </c>
      <c r="K145" s="4">
        <v>10</v>
      </c>
      <c r="L145" s="4">
        <v>11</v>
      </c>
      <c r="M145" s="4">
        <v>12</v>
      </c>
      <c r="N145" s="4">
        <v>13</v>
      </c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:49" x14ac:dyDescent="0.25">
      <c r="A146" s="3">
        <v>130</v>
      </c>
      <c r="B146" s="4">
        <v>1</v>
      </c>
      <c r="C146" s="4">
        <v>2</v>
      </c>
      <c r="D146" s="4">
        <v>3</v>
      </c>
      <c r="E146" s="4">
        <v>4</v>
      </c>
      <c r="F146" s="4">
        <v>5</v>
      </c>
      <c r="G146" s="4">
        <v>6</v>
      </c>
      <c r="H146" s="4">
        <v>7</v>
      </c>
      <c r="I146" s="4">
        <v>8</v>
      </c>
      <c r="J146" s="4">
        <v>9</v>
      </c>
      <c r="K146" s="4">
        <v>10</v>
      </c>
      <c r="L146" s="4">
        <v>11</v>
      </c>
      <c r="M146" s="4">
        <v>12</v>
      </c>
      <c r="N146" s="4">
        <v>13</v>
      </c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:49" x14ac:dyDescent="0.25">
      <c r="A147" s="3">
        <v>131</v>
      </c>
      <c r="B147" s="4">
        <v>1</v>
      </c>
      <c r="C147" s="4">
        <v>2</v>
      </c>
      <c r="D147" s="4">
        <v>3</v>
      </c>
      <c r="E147" s="4">
        <v>4</v>
      </c>
      <c r="F147" s="4">
        <v>5</v>
      </c>
      <c r="G147" s="4">
        <v>6</v>
      </c>
      <c r="H147" s="4">
        <v>7</v>
      </c>
      <c r="I147" s="4">
        <v>8</v>
      </c>
      <c r="J147" s="4">
        <v>9</v>
      </c>
      <c r="K147" s="4">
        <v>10</v>
      </c>
      <c r="L147" s="4">
        <v>11</v>
      </c>
      <c r="M147" s="4">
        <v>12</v>
      </c>
      <c r="N147" s="4">
        <v>13</v>
      </c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:49" x14ac:dyDescent="0.25">
      <c r="A148" s="3">
        <v>132</v>
      </c>
      <c r="B148" s="4">
        <v>1</v>
      </c>
      <c r="C148" s="4">
        <v>2</v>
      </c>
      <c r="D148" s="4">
        <v>3</v>
      </c>
      <c r="E148" s="4">
        <v>4</v>
      </c>
      <c r="F148" s="4">
        <v>5</v>
      </c>
      <c r="G148" s="4">
        <v>6</v>
      </c>
      <c r="H148" s="4">
        <v>7</v>
      </c>
      <c r="I148" s="4">
        <v>8</v>
      </c>
      <c r="J148" s="4">
        <v>9</v>
      </c>
      <c r="K148" s="4">
        <v>10</v>
      </c>
      <c r="L148" s="4">
        <v>11</v>
      </c>
      <c r="M148" s="4">
        <v>12</v>
      </c>
      <c r="N148" s="4">
        <v>13</v>
      </c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:49" x14ac:dyDescent="0.25">
      <c r="A149" s="3">
        <v>133</v>
      </c>
      <c r="B149" s="4">
        <v>1</v>
      </c>
      <c r="C149" s="4">
        <v>2</v>
      </c>
      <c r="D149" s="4">
        <v>3</v>
      </c>
      <c r="E149" s="4">
        <v>4</v>
      </c>
      <c r="F149" s="4">
        <v>5</v>
      </c>
      <c r="G149" s="4">
        <v>6</v>
      </c>
      <c r="H149" s="4">
        <v>7</v>
      </c>
      <c r="I149" s="4">
        <v>8</v>
      </c>
      <c r="J149" s="4">
        <v>9</v>
      </c>
      <c r="K149" s="4">
        <v>10</v>
      </c>
      <c r="L149" s="4">
        <v>11</v>
      </c>
      <c r="M149" s="4">
        <v>12</v>
      </c>
      <c r="N149" s="4">
        <v>13</v>
      </c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:49" x14ac:dyDescent="0.25">
      <c r="A150" s="3">
        <v>134</v>
      </c>
      <c r="B150" s="4">
        <v>1</v>
      </c>
      <c r="C150" s="4">
        <v>2</v>
      </c>
      <c r="D150" s="4">
        <v>3</v>
      </c>
      <c r="E150" s="4">
        <v>4</v>
      </c>
      <c r="F150" s="4">
        <v>5</v>
      </c>
      <c r="G150" s="4">
        <v>6</v>
      </c>
      <c r="H150" s="4">
        <v>7</v>
      </c>
      <c r="I150" s="4">
        <v>8</v>
      </c>
      <c r="J150" s="4">
        <v>9</v>
      </c>
      <c r="K150" s="4">
        <v>10</v>
      </c>
      <c r="L150" s="4">
        <v>11</v>
      </c>
      <c r="M150" s="4">
        <v>12</v>
      </c>
      <c r="N150" s="4">
        <v>13</v>
      </c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:49" x14ac:dyDescent="0.25">
      <c r="A151" s="3">
        <v>135</v>
      </c>
      <c r="B151" s="4">
        <v>1</v>
      </c>
      <c r="C151" s="4">
        <v>2</v>
      </c>
      <c r="D151" s="4">
        <v>3</v>
      </c>
      <c r="E151" s="4">
        <v>4</v>
      </c>
      <c r="F151" s="4">
        <v>5</v>
      </c>
      <c r="G151" s="4">
        <v>6</v>
      </c>
      <c r="H151" s="4">
        <v>7</v>
      </c>
      <c r="I151" s="4">
        <v>8</v>
      </c>
      <c r="J151" s="4">
        <v>9</v>
      </c>
      <c r="K151" s="4">
        <v>10</v>
      </c>
      <c r="L151" s="4">
        <v>11</v>
      </c>
      <c r="M151" s="4">
        <v>12</v>
      </c>
      <c r="N151" s="4">
        <v>13</v>
      </c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:49" x14ac:dyDescent="0.25">
      <c r="A152" s="3">
        <v>136</v>
      </c>
      <c r="B152" s="4">
        <v>1</v>
      </c>
      <c r="C152" s="4">
        <v>2</v>
      </c>
      <c r="D152" s="4">
        <v>3</v>
      </c>
      <c r="E152" s="4">
        <v>4</v>
      </c>
      <c r="F152" s="4">
        <v>5</v>
      </c>
      <c r="G152" s="4">
        <v>6</v>
      </c>
      <c r="H152" s="4">
        <v>7</v>
      </c>
      <c r="I152" s="4">
        <v>8</v>
      </c>
      <c r="J152" s="4">
        <v>9</v>
      </c>
      <c r="K152" s="4">
        <v>10</v>
      </c>
      <c r="L152" s="4">
        <v>11</v>
      </c>
      <c r="M152" s="4">
        <v>12</v>
      </c>
      <c r="N152" s="4">
        <v>13</v>
      </c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:49" x14ac:dyDescent="0.25">
      <c r="A153" s="3">
        <v>137</v>
      </c>
      <c r="B153" s="4">
        <v>1</v>
      </c>
      <c r="C153" s="4">
        <v>2</v>
      </c>
      <c r="D153" s="4">
        <v>3</v>
      </c>
      <c r="E153" s="4">
        <v>4</v>
      </c>
      <c r="F153" s="4">
        <v>5</v>
      </c>
      <c r="G153" s="4">
        <v>6</v>
      </c>
      <c r="H153" s="4">
        <v>7</v>
      </c>
      <c r="I153" s="4">
        <v>8</v>
      </c>
      <c r="J153" s="4">
        <v>9</v>
      </c>
      <c r="K153" s="4">
        <v>10</v>
      </c>
      <c r="L153" s="4">
        <v>11</v>
      </c>
      <c r="M153" s="4">
        <v>12</v>
      </c>
      <c r="N153" s="4">
        <v>13</v>
      </c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:49" x14ac:dyDescent="0.25">
      <c r="A154" s="3">
        <v>138</v>
      </c>
      <c r="B154" s="4">
        <v>1</v>
      </c>
      <c r="C154" s="4">
        <v>2</v>
      </c>
      <c r="D154" s="4">
        <v>3</v>
      </c>
      <c r="E154" s="4">
        <v>4</v>
      </c>
      <c r="F154" s="4">
        <v>5</v>
      </c>
      <c r="G154" s="4">
        <v>6</v>
      </c>
      <c r="H154" s="4">
        <v>7</v>
      </c>
      <c r="I154" s="4">
        <v>8</v>
      </c>
      <c r="J154" s="4">
        <v>9</v>
      </c>
      <c r="K154" s="4">
        <v>10</v>
      </c>
      <c r="L154" s="4">
        <v>11</v>
      </c>
      <c r="M154" s="4">
        <v>12</v>
      </c>
      <c r="N154" s="4">
        <v>13</v>
      </c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:49" x14ac:dyDescent="0.25">
      <c r="A155" s="3">
        <v>139</v>
      </c>
      <c r="B155" s="4">
        <v>1</v>
      </c>
      <c r="C155" s="4">
        <v>2</v>
      </c>
      <c r="D155" s="4">
        <v>3</v>
      </c>
      <c r="E155" s="4">
        <v>4</v>
      </c>
      <c r="F155" s="4">
        <v>5</v>
      </c>
      <c r="G155" s="4">
        <v>6</v>
      </c>
      <c r="H155" s="4">
        <v>7</v>
      </c>
      <c r="I155" s="4">
        <v>8</v>
      </c>
      <c r="J155" s="4">
        <v>9</v>
      </c>
      <c r="K155" s="4">
        <v>10</v>
      </c>
      <c r="L155" s="4">
        <v>11</v>
      </c>
      <c r="M155" s="4">
        <v>12</v>
      </c>
      <c r="N155" s="4">
        <v>13</v>
      </c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:49" x14ac:dyDescent="0.25">
      <c r="A156" s="3">
        <v>140</v>
      </c>
      <c r="B156" s="4">
        <v>1</v>
      </c>
      <c r="C156" s="4">
        <v>2</v>
      </c>
      <c r="D156" s="4">
        <v>3</v>
      </c>
      <c r="E156" s="4">
        <v>4</v>
      </c>
      <c r="F156" s="4">
        <v>5</v>
      </c>
      <c r="G156" s="4">
        <v>6</v>
      </c>
      <c r="H156" s="4">
        <v>7</v>
      </c>
      <c r="I156" s="4">
        <v>8</v>
      </c>
      <c r="J156" s="4">
        <v>9</v>
      </c>
      <c r="K156" s="4">
        <v>10</v>
      </c>
      <c r="L156" s="4">
        <v>11</v>
      </c>
      <c r="M156" s="4">
        <v>12</v>
      </c>
      <c r="N156" s="4">
        <v>13</v>
      </c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:49" x14ac:dyDescent="0.25">
      <c r="A157" s="3">
        <v>141</v>
      </c>
      <c r="B157" s="4">
        <v>1</v>
      </c>
      <c r="C157" s="4">
        <v>2</v>
      </c>
      <c r="D157" s="4">
        <v>3</v>
      </c>
      <c r="E157" s="4">
        <v>4</v>
      </c>
      <c r="F157" s="4">
        <v>5</v>
      </c>
      <c r="G157" s="4">
        <v>6</v>
      </c>
      <c r="H157" s="4">
        <v>7</v>
      </c>
      <c r="I157" s="4">
        <v>8</v>
      </c>
      <c r="J157" s="4">
        <v>9</v>
      </c>
      <c r="K157" s="4">
        <v>10</v>
      </c>
      <c r="L157" s="4">
        <v>11</v>
      </c>
      <c r="M157" s="4">
        <v>12</v>
      </c>
      <c r="N157" s="4">
        <v>13</v>
      </c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:49" x14ac:dyDescent="0.25">
      <c r="A158" s="3">
        <v>142</v>
      </c>
      <c r="B158" s="4">
        <v>1</v>
      </c>
      <c r="C158" s="4">
        <v>2</v>
      </c>
      <c r="D158" s="4">
        <v>3</v>
      </c>
      <c r="E158" s="4">
        <v>4</v>
      </c>
      <c r="F158" s="4">
        <v>5</v>
      </c>
      <c r="G158" s="4">
        <v>6</v>
      </c>
      <c r="H158" s="4">
        <v>7</v>
      </c>
      <c r="I158" s="4">
        <v>8</v>
      </c>
      <c r="J158" s="4">
        <v>9</v>
      </c>
      <c r="K158" s="4">
        <v>10</v>
      </c>
      <c r="L158" s="4">
        <v>11</v>
      </c>
      <c r="M158" s="4">
        <v>12</v>
      </c>
      <c r="N158" s="4">
        <v>13</v>
      </c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:49" x14ac:dyDescent="0.25">
      <c r="A159" s="3">
        <v>143</v>
      </c>
      <c r="B159" s="4">
        <v>1</v>
      </c>
      <c r="C159" s="4">
        <v>2</v>
      </c>
      <c r="D159" s="4">
        <v>3</v>
      </c>
      <c r="E159" s="4">
        <v>4</v>
      </c>
      <c r="F159" s="4">
        <v>5</v>
      </c>
      <c r="G159" s="4">
        <v>6</v>
      </c>
      <c r="H159" s="4">
        <v>7</v>
      </c>
      <c r="I159" s="4">
        <v>8</v>
      </c>
      <c r="J159" s="4">
        <v>9</v>
      </c>
      <c r="K159" s="4">
        <v>10</v>
      </c>
      <c r="L159" s="4">
        <v>11</v>
      </c>
      <c r="M159" s="4">
        <v>12</v>
      </c>
      <c r="N159" s="4">
        <v>13</v>
      </c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:49" x14ac:dyDescent="0.25">
      <c r="A160" s="3">
        <v>144</v>
      </c>
      <c r="B160" s="4">
        <v>1</v>
      </c>
      <c r="C160" s="4">
        <v>2</v>
      </c>
      <c r="D160" s="4">
        <v>3</v>
      </c>
      <c r="E160" s="4">
        <v>4</v>
      </c>
      <c r="F160" s="4">
        <v>5</v>
      </c>
      <c r="G160" s="4">
        <v>6</v>
      </c>
      <c r="H160" s="4">
        <v>7</v>
      </c>
      <c r="I160" s="4">
        <v>8</v>
      </c>
      <c r="J160" s="4">
        <v>9</v>
      </c>
      <c r="K160" s="4">
        <v>10</v>
      </c>
      <c r="L160" s="4">
        <v>11</v>
      </c>
      <c r="M160" s="4">
        <v>12</v>
      </c>
      <c r="N160" s="4">
        <v>13</v>
      </c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:49" x14ac:dyDescent="0.25">
      <c r="A161" s="3">
        <v>145</v>
      </c>
      <c r="B161" s="4">
        <v>1</v>
      </c>
      <c r="C161" s="4">
        <v>2</v>
      </c>
      <c r="D161" s="4">
        <v>3</v>
      </c>
      <c r="E161" s="4">
        <v>4</v>
      </c>
      <c r="F161" s="4">
        <v>5</v>
      </c>
      <c r="G161" s="4">
        <v>6</v>
      </c>
      <c r="H161" s="4">
        <v>7</v>
      </c>
      <c r="I161" s="4">
        <v>8</v>
      </c>
      <c r="J161" s="4">
        <v>9</v>
      </c>
      <c r="K161" s="4">
        <v>10</v>
      </c>
      <c r="L161" s="4">
        <v>11</v>
      </c>
      <c r="M161" s="4">
        <v>12</v>
      </c>
      <c r="N161" s="4">
        <v>13</v>
      </c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:49" x14ac:dyDescent="0.25">
      <c r="A162" s="3">
        <v>146</v>
      </c>
      <c r="B162" s="4">
        <v>1</v>
      </c>
      <c r="C162" s="4">
        <v>2</v>
      </c>
      <c r="D162" s="4">
        <v>3</v>
      </c>
      <c r="E162" s="4">
        <v>4</v>
      </c>
      <c r="F162" s="4">
        <v>5</v>
      </c>
      <c r="G162" s="4">
        <v>6</v>
      </c>
      <c r="H162" s="4">
        <v>7</v>
      </c>
      <c r="I162" s="4">
        <v>8</v>
      </c>
      <c r="J162" s="4">
        <v>9</v>
      </c>
      <c r="K162" s="4">
        <v>10</v>
      </c>
      <c r="L162" s="4">
        <v>11</v>
      </c>
      <c r="M162" s="4">
        <v>12</v>
      </c>
      <c r="N162" s="4">
        <v>13</v>
      </c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:49" x14ac:dyDescent="0.25">
      <c r="A163" s="3">
        <v>147</v>
      </c>
      <c r="B163" s="4">
        <v>1</v>
      </c>
      <c r="C163" s="4">
        <v>2</v>
      </c>
      <c r="D163" s="4">
        <v>3</v>
      </c>
      <c r="E163" s="4">
        <v>4</v>
      </c>
      <c r="F163" s="4">
        <v>5</v>
      </c>
      <c r="G163" s="4">
        <v>6</v>
      </c>
      <c r="H163" s="4">
        <v>7</v>
      </c>
      <c r="I163" s="4">
        <v>8</v>
      </c>
      <c r="J163" s="4">
        <v>9</v>
      </c>
      <c r="K163" s="4">
        <v>10</v>
      </c>
      <c r="L163" s="4">
        <v>11</v>
      </c>
      <c r="M163" s="4">
        <v>12</v>
      </c>
      <c r="N163" s="4">
        <v>13</v>
      </c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:49" x14ac:dyDescent="0.25">
      <c r="A164" s="3">
        <v>148</v>
      </c>
      <c r="B164" s="4">
        <v>1</v>
      </c>
      <c r="C164" s="4">
        <v>2</v>
      </c>
      <c r="D164" s="4">
        <v>3</v>
      </c>
      <c r="E164" s="4">
        <v>4</v>
      </c>
      <c r="F164" s="4">
        <v>5</v>
      </c>
      <c r="G164" s="4">
        <v>6</v>
      </c>
      <c r="H164" s="4">
        <v>7</v>
      </c>
      <c r="I164" s="4">
        <v>8</v>
      </c>
      <c r="J164" s="4">
        <v>9</v>
      </c>
      <c r="K164" s="4">
        <v>10</v>
      </c>
      <c r="L164" s="4">
        <v>11</v>
      </c>
      <c r="M164" s="4">
        <v>12</v>
      </c>
      <c r="N164" s="4">
        <v>13</v>
      </c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:49" x14ac:dyDescent="0.25">
      <c r="A165" s="3">
        <v>149</v>
      </c>
      <c r="B165" s="4">
        <v>1</v>
      </c>
      <c r="C165" s="4">
        <v>2</v>
      </c>
      <c r="D165" s="4">
        <v>3</v>
      </c>
      <c r="E165" s="4">
        <v>4</v>
      </c>
      <c r="F165" s="4">
        <v>5</v>
      </c>
      <c r="G165" s="4">
        <v>6</v>
      </c>
      <c r="H165" s="4">
        <v>7</v>
      </c>
      <c r="I165" s="4">
        <v>8</v>
      </c>
      <c r="J165" s="4">
        <v>9</v>
      </c>
      <c r="K165" s="4">
        <v>10</v>
      </c>
      <c r="L165" s="4">
        <v>11</v>
      </c>
      <c r="M165" s="4">
        <v>12</v>
      </c>
      <c r="N165" s="4">
        <v>13</v>
      </c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:49" x14ac:dyDescent="0.25">
      <c r="A166" s="3">
        <v>150</v>
      </c>
      <c r="B166" s="4">
        <v>1</v>
      </c>
      <c r="C166" s="4">
        <v>2</v>
      </c>
      <c r="D166" s="4">
        <v>3</v>
      </c>
      <c r="E166" s="4">
        <v>4</v>
      </c>
      <c r="F166" s="4">
        <v>5</v>
      </c>
      <c r="G166" s="4">
        <v>6</v>
      </c>
      <c r="H166" s="4">
        <v>7</v>
      </c>
      <c r="I166" s="4">
        <v>8</v>
      </c>
      <c r="J166" s="4">
        <v>9</v>
      </c>
      <c r="K166" s="4">
        <v>10</v>
      </c>
      <c r="L166" s="4">
        <v>11</v>
      </c>
      <c r="M166" s="4">
        <v>12</v>
      </c>
      <c r="N166" s="4">
        <v>13</v>
      </c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:49" x14ac:dyDescent="0.25">
      <c r="A167" s="3">
        <v>151</v>
      </c>
      <c r="B167" s="4">
        <v>1</v>
      </c>
      <c r="C167" s="4">
        <v>2</v>
      </c>
      <c r="D167" s="4">
        <v>3</v>
      </c>
      <c r="E167" s="4">
        <v>4</v>
      </c>
      <c r="F167" s="4">
        <v>5</v>
      </c>
      <c r="G167" s="4">
        <v>6</v>
      </c>
      <c r="H167" s="4">
        <v>7</v>
      </c>
      <c r="I167" s="4">
        <v>8</v>
      </c>
      <c r="J167" s="4">
        <v>9</v>
      </c>
      <c r="K167" s="4">
        <v>10</v>
      </c>
      <c r="L167" s="4">
        <v>11</v>
      </c>
      <c r="M167" s="4">
        <v>12</v>
      </c>
      <c r="N167" s="4">
        <v>13</v>
      </c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:49" x14ac:dyDescent="0.25">
      <c r="A168" s="3">
        <v>152</v>
      </c>
      <c r="B168" s="4">
        <v>1</v>
      </c>
      <c r="C168" s="4">
        <v>2</v>
      </c>
      <c r="D168" s="4">
        <v>3</v>
      </c>
      <c r="E168" s="4">
        <v>4</v>
      </c>
      <c r="F168" s="4">
        <v>5</v>
      </c>
      <c r="G168" s="4">
        <v>6</v>
      </c>
      <c r="H168" s="4">
        <v>7</v>
      </c>
      <c r="I168" s="4">
        <v>8</v>
      </c>
      <c r="J168" s="4">
        <v>9</v>
      </c>
      <c r="K168" s="4">
        <v>10</v>
      </c>
      <c r="L168" s="4">
        <v>11</v>
      </c>
      <c r="M168" s="4">
        <v>12</v>
      </c>
      <c r="N168" s="4">
        <v>13</v>
      </c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:49" x14ac:dyDescent="0.25">
      <c r="A169" s="3">
        <v>153</v>
      </c>
      <c r="B169" s="4">
        <v>1</v>
      </c>
      <c r="C169" s="4">
        <v>2</v>
      </c>
      <c r="D169" s="4">
        <v>3</v>
      </c>
      <c r="E169" s="4">
        <v>4</v>
      </c>
      <c r="F169" s="4">
        <v>5</v>
      </c>
      <c r="G169" s="4">
        <v>6</v>
      </c>
      <c r="H169" s="4">
        <v>7</v>
      </c>
      <c r="I169" s="4">
        <v>8</v>
      </c>
      <c r="J169" s="4">
        <v>9</v>
      </c>
      <c r="K169" s="4">
        <v>10</v>
      </c>
      <c r="L169" s="4">
        <v>11</v>
      </c>
      <c r="M169" s="4">
        <v>12</v>
      </c>
      <c r="N169" s="4">
        <v>13</v>
      </c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:49" x14ac:dyDescent="0.25">
      <c r="A170" s="3">
        <v>154</v>
      </c>
      <c r="B170" s="4">
        <v>1</v>
      </c>
      <c r="C170" s="4">
        <v>2</v>
      </c>
      <c r="D170" s="4">
        <v>3</v>
      </c>
      <c r="E170" s="4">
        <v>4</v>
      </c>
      <c r="F170" s="4">
        <v>5</v>
      </c>
      <c r="G170" s="4">
        <v>6</v>
      </c>
      <c r="H170" s="4">
        <v>7</v>
      </c>
      <c r="I170" s="4">
        <v>8</v>
      </c>
      <c r="J170" s="4">
        <v>9</v>
      </c>
      <c r="K170" s="4">
        <v>10</v>
      </c>
      <c r="L170" s="4">
        <v>11</v>
      </c>
      <c r="M170" s="4">
        <v>12</v>
      </c>
      <c r="N170" s="4">
        <v>13</v>
      </c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:49" x14ac:dyDescent="0.25">
      <c r="A171" s="3">
        <v>155</v>
      </c>
      <c r="B171" s="4">
        <v>1</v>
      </c>
      <c r="C171" s="4">
        <v>2</v>
      </c>
      <c r="D171" s="4">
        <v>3</v>
      </c>
      <c r="E171" s="4">
        <v>4</v>
      </c>
      <c r="F171" s="4">
        <v>5</v>
      </c>
      <c r="G171" s="4">
        <v>6</v>
      </c>
      <c r="H171" s="4">
        <v>7</v>
      </c>
      <c r="I171" s="4">
        <v>8</v>
      </c>
      <c r="J171" s="4">
        <v>9</v>
      </c>
      <c r="K171" s="4">
        <v>10</v>
      </c>
      <c r="L171" s="4">
        <v>11</v>
      </c>
      <c r="M171" s="4">
        <v>12</v>
      </c>
      <c r="N171" s="4">
        <v>13</v>
      </c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:49" x14ac:dyDescent="0.25">
      <c r="A172" s="3">
        <v>156</v>
      </c>
      <c r="B172" s="4">
        <v>1</v>
      </c>
      <c r="C172" s="4">
        <v>2</v>
      </c>
      <c r="D172" s="4">
        <v>3</v>
      </c>
      <c r="E172" s="4">
        <v>4</v>
      </c>
      <c r="F172" s="4">
        <v>5</v>
      </c>
      <c r="G172" s="4">
        <v>6</v>
      </c>
      <c r="H172" s="4">
        <v>7</v>
      </c>
      <c r="I172" s="4">
        <v>8</v>
      </c>
      <c r="J172" s="4">
        <v>9</v>
      </c>
      <c r="K172" s="4">
        <v>10</v>
      </c>
      <c r="L172" s="4">
        <v>11</v>
      </c>
      <c r="M172" s="4">
        <v>12</v>
      </c>
      <c r="N172" s="4">
        <v>13</v>
      </c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:49" x14ac:dyDescent="0.25">
      <c r="A173" s="3">
        <v>157</v>
      </c>
      <c r="B173" s="4">
        <v>1</v>
      </c>
      <c r="C173" s="4">
        <v>2</v>
      </c>
      <c r="D173" s="4">
        <v>3</v>
      </c>
      <c r="E173" s="4">
        <v>4</v>
      </c>
      <c r="F173" s="4">
        <v>5</v>
      </c>
      <c r="G173" s="4">
        <v>6</v>
      </c>
      <c r="H173" s="4">
        <v>7</v>
      </c>
      <c r="I173" s="4">
        <v>8</v>
      </c>
      <c r="J173" s="4">
        <v>9</v>
      </c>
      <c r="K173" s="4">
        <v>10</v>
      </c>
      <c r="L173" s="4">
        <v>11</v>
      </c>
      <c r="M173" s="4">
        <v>12</v>
      </c>
      <c r="N173" s="4">
        <v>13</v>
      </c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:49" x14ac:dyDescent="0.25">
      <c r="A174" s="3">
        <v>158</v>
      </c>
      <c r="B174" s="4">
        <v>1</v>
      </c>
      <c r="C174" s="4">
        <v>2</v>
      </c>
      <c r="D174" s="4">
        <v>3</v>
      </c>
      <c r="E174" s="4">
        <v>4</v>
      </c>
      <c r="F174" s="4">
        <v>5</v>
      </c>
      <c r="G174" s="4">
        <v>6</v>
      </c>
      <c r="H174" s="4">
        <v>7</v>
      </c>
      <c r="I174" s="4">
        <v>8</v>
      </c>
      <c r="J174" s="4">
        <v>9</v>
      </c>
      <c r="K174" s="4">
        <v>10</v>
      </c>
      <c r="L174" s="4">
        <v>11</v>
      </c>
      <c r="M174" s="4">
        <v>12</v>
      </c>
      <c r="N174" s="4">
        <v>13</v>
      </c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:49" x14ac:dyDescent="0.25">
      <c r="A175" s="3">
        <v>159</v>
      </c>
      <c r="B175" s="4">
        <v>1</v>
      </c>
      <c r="C175" s="4">
        <v>2</v>
      </c>
      <c r="D175" s="4">
        <v>3</v>
      </c>
      <c r="E175" s="4">
        <v>4</v>
      </c>
      <c r="F175" s="4">
        <v>5</v>
      </c>
      <c r="G175" s="4">
        <v>6</v>
      </c>
      <c r="H175" s="4">
        <v>7</v>
      </c>
      <c r="I175" s="4">
        <v>8</v>
      </c>
      <c r="J175" s="4">
        <v>9</v>
      </c>
      <c r="K175" s="4">
        <v>10</v>
      </c>
      <c r="L175" s="4">
        <v>11</v>
      </c>
      <c r="M175" s="4">
        <v>12</v>
      </c>
      <c r="N175" s="4">
        <v>13</v>
      </c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:49" x14ac:dyDescent="0.25">
      <c r="A176" s="3">
        <v>160</v>
      </c>
      <c r="B176" s="4">
        <v>1</v>
      </c>
      <c r="C176" s="4">
        <v>2</v>
      </c>
      <c r="D176" s="4">
        <v>3</v>
      </c>
      <c r="E176" s="4">
        <v>4</v>
      </c>
      <c r="F176" s="4">
        <v>5</v>
      </c>
      <c r="G176" s="4">
        <v>6</v>
      </c>
      <c r="H176" s="4">
        <v>7</v>
      </c>
      <c r="I176" s="4">
        <v>8</v>
      </c>
      <c r="J176" s="4">
        <v>9</v>
      </c>
      <c r="K176" s="4">
        <v>10</v>
      </c>
      <c r="L176" s="4">
        <v>11</v>
      </c>
      <c r="M176" s="4">
        <v>12</v>
      </c>
      <c r="N176" s="4">
        <v>13</v>
      </c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:49" x14ac:dyDescent="0.25">
      <c r="A177" s="3">
        <v>161</v>
      </c>
      <c r="B177" s="4">
        <v>1</v>
      </c>
      <c r="C177" s="4">
        <v>2</v>
      </c>
      <c r="D177" s="4">
        <v>3</v>
      </c>
      <c r="E177" s="4">
        <v>4</v>
      </c>
      <c r="F177" s="4">
        <v>5</v>
      </c>
      <c r="G177" s="4">
        <v>6</v>
      </c>
      <c r="H177" s="4">
        <v>7</v>
      </c>
      <c r="I177" s="4">
        <v>8</v>
      </c>
      <c r="J177" s="4">
        <v>9</v>
      </c>
      <c r="K177" s="4">
        <v>10</v>
      </c>
      <c r="L177" s="4">
        <v>11</v>
      </c>
      <c r="M177" s="4">
        <v>12</v>
      </c>
      <c r="N177" s="4">
        <v>13</v>
      </c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:49" x14ac:dyDescent="0.25">
      <c r="A178" s="3">
        <v>162</v>
      </c>
      <c r="B178" s="4">
        <v>1</v>
      </c>
      <c r="C178" s="4">
        <v>2</v>
      </c>
      <c r="D178" s="4">
        <v>3</v>
      </c>
      <c r="E178" s="4">
        <v>4</v>
      </c>
      <c r="F178" s="4">
        <v>5</v>
      </c>
      <c r="G178" s="4">
        <v>6</v>
      </c>
      <c r="H178" s="4">
        <v>7</v>
      </c>
      <c r="I178" s="4">
        <v>8</v>
      </c>
      <c r="J178" s="4">
        <v>9</v>
      </c>
      <c r="K178" s="4">
        <v>10</v>
      </c>
      <c r="L178" s="4">
        <v>11</v>
      </c>
      <c r="M178" s="4">
        <v>12</v>
      </c>
      <c r="N178" s="4">
        <v>13</v>
      </c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:49" x14ac:dyDescent="0.25">
      <c r="A179" s="3">
        <v>163</v>
      </c>
      <c r="B179" s="4">
        <v>1</v>
      </c>
      <c r="C179" s="4">
        <v>2</v>
      </c>
      <c r="D179" s="4">
        <v>3</v>
      </c>
      <c r="E179" s="4">
        <v>4</v>
      </c>
      <c r="F179" s="4">
        <v>5</v>
      </c>
      <c r="G179" s="4">
        <v>6</v>
      </c>
      <c r="H179" s="4">
        <v>7</v>
      </c>
      <c r="I179" s="4">
        <v>8</v>
      </c>
      <c r="J179" s="4">
        <v>9</v>
      </c>
      <c r="K179" s="4">
        <v>10</v>
      </c>
      <c r="L179" s="4">
        <v>11</v>
      </c>
      <c r="M179" s="4">
        <v>12</v>
      </c>
      <c r="N179" s="4">
        <v>13</v>
      </c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:49" x14ac:dyDescent="0.25">
      <c r="A180" s="3">
        <v>164</v>
      </c>
      <c r="B180" s="4">
        <v>1</v>
      </c>
      <c r="C180" s="4">
        <v>2</v>
      </c>
      <c r="D180" s="4">
        <v>3</v>
      </c>
      <c r="E180" s="4">
        <v>4</v>
      </c>
      <c r="F180" s="4">
        <v>5</v>
      </c>
      <c r="G180" s="4">
        <v>6</v>
      </c>
      <c r="H180" s="4">
        <v>7</v>
      </c>
      <c r="I180" s="4">
        <v>8</v>
      </c>
      <c r="J180" s="4">
        <v>9</v>
      </c>
      <c r="K180" s="4">
        <v>10</v>
      </c>
      <c r="L180" s="4">
        <v>11</v>
      </c>
      <c r="M180" s="4">
        <v>12</v>
      </c>
      <c r="N180" s="4">
        <v>13</v>
      </c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:49" x14ac:dyDescent="0.25">
      <c r="A181" s="3">
        <v>165</v>
      </c>
      <c r="B181" s="4">
        <v>1</v>
      </c>
      <c r="C181" s="4">
        <v>2</v>
      </c>
      <c r="D181" s="4">
        <v>3</v>
      </c>
      <c r="E181" s="4">
        <v>4</v>
      </c>
      <c r="F181" s="4">
        <v>5</v>
      </c>
      <c r="G181" s="4">
        <v>6</v>
      </c>
      <c r="H181" s="4">
        <v>7</v>
      </c>
      <c r="I181" s="4">
        <v>8</v>
      </c>
      <c r="J181" s="4">
        <v>9</v>
      </c>
      <c r="K181" s="4">
        <v>10</v>
      </c>
      <c r="L181" s="4">
        <v>11</v>
      </c>
      <c r="M181" s="4">
        <v>12</v>
      </c>
      <c r="N181" s="4">
        <v>13</v>
      </c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:49" x14ac:dyDescent="0.25">
      <c r="A182" s="3">
        <v>166</v>
      </c>
      <c r="B182" s="4">
        <v>1</v>
      </c>
      <c r="C182" s="4">
        <v>2</v>
      </c>
      <c r="D182" s="4">
        <v>3</v>
      </c>
      <c r="E182" s="4">
        <v>4</v>
      </c>
      <c r="F182" s="4">
        <v>5</v>
      </c>
      <c r="G182" s="4">
        <v>6</v>
      </c>
      <c r="H182" s="4">
        <v>7</v>
      </c>
      <c r="I182" s="4">
        <v>8</v>
      </c>
      <c r="J182" s="4">
        <v>9</v>
      </c>
      <c r="K182" s="4">
        <v>10</v>
      </c>
      <c r="L182" s="4">
        <v>11</v>
      </c>
      <c r="M182" s="4">
        <v>12</v>
      </c>
      <c r="N182" s="4">
        <v>13</v>
      </c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:49" x14ac:dyDescent="0.25">
      <c r="A183" s="3">
        <v>167</v>
      </c>
      <c r="B183" s="4">
        <v>1</v>
      </c>
      <c r="C183" s="4">
        <v>2</v>
      </c>
      <c r="D183" s="4">
        <v>3</v>
      </c>
      <c r="E183" s="4">
        <v>4</v>
      </c>
      <c r="F183" s="4">
        <v>5</v>
      </c>
      <c r="G183" s="4">
        <v>6</v>
      </c>
      <c r="H183" s="4">
        <v>7</v>
      </c>
      <c r="I183" s="4">
        <v>8</v>
      </c>
      <c r="J183" s="4">
        <v>9</v>
      </c>
      <c r="K183" s="4">
        <v>10</v>
      </c>
      <c r="L183" s="4">
        <v>11</v>
      </c>
      <c r="M183" s="4">
        <v>12</v>
      </c>
      <c r="N183" s="4">
        <v>13</v>
      </c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:49" x14ac:dyDescent="0.25">
      <c r="A184" s="3">
        <v>168</v>
      </c>
      <c r="B184" s="4">
        <v>1</v>
      </c>
      <c r="C184" s="4">
        <v>2</v>
      </c>
      <c r="D184" s="4">
        <v>3</v>
      </c>
      <c r="E184" s="4">
        <v>4</v>
      </c>
      <c r="F184" s="4">
        <v>5</v>
      </c>
      <c r="G184" s="4">
        <v>6</v>
      </c>
      <c r="H184" s="4">
        <v>7</v>
      </c>
      <c r="I184" s="4">
        <v>8</v>
      </c>
      <c r="J184" s="4">
        <v>9</v>
      </c>
      <c r="K184" s="4">
        <v>10</v>
      </c>
      <c r="L184" s="4">
        <v>11</v>
      </c>
      <c r="M184" s="4">
        <v>12</v>
      </c>
      <c r="N184" s="4">
        <v>13</v>
      </c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:49" x14ac:dyDescent="0.25">
      <c r="A185" s="3">
        <v>169</v>
      </c>
      <c r="B185" s="4">
        <v>1</v>
      </c>
      <c r="C185" s="4">
        <v>2</v>
      </c>
      <c r="D185" s="4">
        <v>3</v>
      </c>
      <c r="E185" s="4">
        <v>4</v>
      </c>
      <c r="F185" s="4">
        <v>5</v>
      </c>
      <c r="G185" s="4">
        <v>6</v>
      </c>
      <c r="H185" s="4">
        <v>7</v>
      </c>
      <c r="I185" s="4">
        <v>8</v>
      </c>
      <c r="J185" s="4">
        <v>9</v>
      </c>
      <c r="K185" s="4">
        <v>10</v>
      </c>
      <c r="L185" s="4">
        <v>11</v>
      </c>
      <c r="M185" s="4">
        <v>12</v>
      </c>
      <c r="N185" s="4">
        <v>13</v>
      </c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:49" x14ac:dyDescent="0.25">
      <c r="A186" s="3">
        <v>170</v>
      </c>
      <c r="B186" s="4">
        <v>1</v>
      </c>
      <c r="C186" s="4">
        <v>2</v>
      </c>
      <c r="D186" s="4">
        <v>3</v>
      </c>
      <c r="E186" s="4">
        <v>4</v>
      </c>
      <c r="F186" s="4">
        <v>5</v>
      </c>
      <c r="G186" s="4">
        <v>6</v>
      </c>
      <c r="H186" s="4">
        <v>7</v>
      </c>
      <c r="I186" s="4">
        <v>8</v>
      </c>
      <c r="J186" s="4">
        <v>9</v>
      </c>
      <c r="K186" s="4">
        <v>10</v>
      </c>
      <c r="L186" s="4">
        <v>11</v>
      </c>
      <c r="M186" s="4">
        <v>12</v>
      </c>
      <c r="N186" s="4">
        <v>13</v>
      </c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:49" x14ac:dyDescent="0.25">
      <c r="A187" s="3">
        <v>171</v>
      </c>
      <c r="B187" s="4">
        <v>1</v>
      </c>
      <c r="C187" s="4">
        <v>2</v>
      </c>
      <c r="D187" s="4">
        <v>3</v>
      </c>
      <c r="E187" s="4">
        <v>4</v>
      </c>
      <c r="F187" s="4">
        <v>5</v>
      </c>
      <c r="G187" s="4">
        <v>6</v>
      </c>
      <c r="H187" s="4">
        <v>7</v>
      </c>
      <c r="I187" s="4">
        <v>8</v>
      </c>
      <c r="J187" s="4">
        <v>9</v>
      </c>
      <c r="K187" s="4">
        <v>10</v>
      </c>
      <c r="L187" s="4">
        <v>11</v>
      </c>
      <c r="M187" s="4">
        <v>12</v>
      </c>
      <c r="N187" s="4">
        <v>13</v>
      </c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:49" x14ac:dyDescent="0.25">
      <c r="A188" s="3">
        <v>172</v>
      </c>
      <c r="B188" s="4">
        <v>1</v>
      </c>
      <c r="C188" s="4">
        <v>2</v>
      </c>
      <c r="D188" s="4">
        <v>3</v>
      </c>
      <c r="E188" s="4">
        <v>4</v>
      </c>
      <c r="F188" s="4">
        <v>5</v>
      </c>
      <c r="G188" s="4">
        <v>6</v>
      </c>
      <c r="H188" s="4">
        <v>7</v>
      </c>
      <c r="I188" s="4">
        <v>8</v>
      </c>
      <c r="J188" s="4">
        <v>9</v>
      </c>
      <c r="K188" s="4">
        <v>10</v>
      </c>
      <c r="L188" s="4">
        <v>11</v>
      </c>
      <c r="M188" s="4">
        <v>12</v>
      </c>
      <c r="N188" s="4">
        <v>13</v>
      </c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:49" x14ac:dyDescent="0.25">
      <c r="A189" s="3">
        <v>173</v>
      </c>
      <c r="B189" s="4">
        <v>1</v>
      </c>
      <c r="C189" s="4">
        <v>2</v>
      </c>
      <c r="D189" s="4">
        <v>3</v>
      </c>
      <c r="E189" s="4">
        <v>4</v>
      </c>
      <c r="F189" s="4">
        <v>5</v>
      </c>
      <c r="G189" s="4">
        <v>6</v>
      </c>
      <c r="H189" s="4">
        <v>7</v>
      </c>
      <c r="I189" s="4">
        <v>8</v>
      </c>
      <c r="J189" s="4">
        <v>9</v>
      </c>
      <c r="K189" s="4">
        <v>10</v>
      </c>
      <c r="L189" s="4">
        <v>11</v>
      </c>
      <c r="M189" s="4">
        <v>12</v>
      </c>
      <c r="N189" s="4">
        <v>13</v>
      </c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:49" x14ac:dyDescent="0.25">
      <c r="A190" s="3">
        <v>174</v>
      </c>
      <c r="B190" s="4">
        <v>1</v>
      </c>
      <c r="C190" s="4">
        <v>2</v>
      </c>
      <c r="D190" s="4">
        <v>3</v>
      </c>
      <c r="E190" s="4">
        <v>4</v>
      </c>
      <c r="F190" s="4">
        <v>5</v>
      </c>
      <c r="G190" s="4">
        <v>6</v>
      </c>
      <c r="H190" s="4">
        <v>7</v>
      </c>
      <c r="I190" s="4">
        <v>8</v>
      </c>
      <c r="J190" s="4">
        <v>9</v>
      </c>
      <c r="K190" s="4">
        <v>10</v>
      </c>
      <c r="L190" s="4">
        <v>11</v>
      </c>
      <c r="M190" s="4">
        <v>12</v>
      </c>
      <c r="N190" s="4">
        <v>13</v>
      </c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:49" x14ac:dyDescent="0.25">
      <c r="A191" s="3">
        <v>175</v>
      </c>
      <c r="B191" s="4">
        <v>1</v>
      </c>
      <c r="C191" s="4">
        <v>2</v>
      </c>
      <c r="D191" s="4">
        <v>3</v>
      </c>
      <c r="E191" s="4">
        <v>4</v>
      </c>
      <c r="F191" s="4">
        <v>5</v>
      </c>
      <c r="G191" s="4">
        <v>6</v>
      </c>
      <c r="H191" s="4">
        <v>7</v>
      </c>
      <c r="I191" s="4">
        <v>8</v>
      </c>
      <c r="J191" s="4">
        <v>9</v>
      </c>
      <c r="K191" s="4">
        <v>10</v>
      </c>
      <c r="L191" s="4">
        <v>11</v>
      </c>
      <c r="M191" s="4">
        <v>12</v>
      </c>
      <c r="N191" s="4">
        <v>13</v>
      </c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:49" x14ac:dyDescent="0.25">
      <c r="A192" s="3">
        <v>176</v>
      </c>
      <c r="B192" s="4">
        <v>1</v>
      </c>
      <c r="C192" s="4">
        <v>2</v>
      </c>
      <c r="D192" s="4">
        <v>3</v>
      </c>
      <c r="E192" s="4">
        <v>4</v>
      </c>
      <c r="F192" s="4">
        <v>5</v>
      </c>
      <c r="G192" s="4">
        <v>6</v>
      </c>
      <c r="H192" s="4">
        <v>7</v>
      </c>
      <c r="I192" s="4">
        <v>8</v>
      </c>
      <c r="J192" s="4">
        <v>9</v>
      </c>
      <c r="K192" s="4">
        <v>10</v>
      </c>
      <c r="L192" s="4">
        <v>11</v>
      </c>
      <c r="M192" s="4">
        <v>12</v>
      </c>
      <c r="N192" s="4">
        <v>13</v>
      </c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:49" x14ac:dyDescent="0.25">
      <c r="A193" s="3">
        <v>177</v>
      </c>
      <c r="B193" s="4">
        <v>1</v>
      </c>
      <c r="C193" s="4">
        <v>2</v>
      </c>
      <c r="D193" s="4">
        <v>3</v>
      </c>
      <c r="E193" s="4">
        <v>4</v>
      </c>
      <c r="F193" s="4">
        <v>5</v>
      </c>
      <c r="G193" s="4">
        <v>6</v>
      </c>
      <c r="H193" s="4">
        <v>7</v>
      </c>
      <c r="I193" s="4">
        <v>8</v>
      </c>
      <c r="J193" s="4">
        <v>9</v>
      </c>
      <c r="K193" s="4">
        <v>10</v>
      </c>
      <c r="L193" s="4">
        <v>11</v>
      </c>
      <c r="M193" s="4">
        <v>12</v>
      </c>
      <c r="N193" s="4">
        <v>13</v>
      </c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:49" x14ac:dyDescent="0.25">
      <c r="A194" s="3">
        <v>178</v>
      </c>
      <c r="B194" s="4">
        <v>1</v>
      </c>
      <c r="C194" s="4">
        <v>2</v>
      </c>
      <c r="D194" s="4">
        <v>3</v>
      </c>
      <c r="E194" s="4">
        <v>4</v>
      </c>
      <c r="F194" s="4">
        <v>5</v>
      </c>
      <c r="G194" s="4">
        <v>6</v>
      </c>
      <c r="H194" s="4">
        <v>7</v>
      </c>
      <c r="I194" s="4">
        <v>8</v>
      </c>
      <c r="J194" s="4">
        <v>9</v>
      </c>
      <c r="K194" s="4">
        <v>10</v>
      </c>
      <c r="L194" s="4">
        <v>11</v>
      </c>
      <c r="M194" s="4">
        <v>12</v>
      </c>
      <c r="N194" s="4">
        <v>13</v>
      </c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:49" x14ac:dyDescent="0.25">
      <c r="A195" s="3">
        <v>179</v>
      </c>
      <c r="B195" s="4">
        <v>1</v>
      </c>
      <c r="C195" s="4">
        <v>2</v>
      </c>
      <c r="D195" s="4">
        <v>3</v>
      </c>
      <c r="E195" s="4">
        <v>4</v>
      </c>
      <c r="F195" s="4">
        <v>5</v>
      </c>
      <c r="G195" s="4">
        <v>6</v>
      </c>
      <c r="H195" s="4">
        <v>7</v>
      </c>
      <c r="I195" s="4">
        <v>8</v>
      </c>
      <c r="J195" s="4">
        <v>9</v>
      </c>
      <c r="K195" s="4">
        <v>10</v>
      </c>
      <c r="L195" s="4">
        <v>11</v>
      </c>
      <c r="M195" s="4">
        <v>12</v>
      </c>
      <c r="N195" s="4">
        <v>13</v>
      </c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:49" x14ac:dyDescent="0.25">
      <c r="A196" s="3">
        <v>180</v>
      </c>
      <c r="B196" s="4">
        <v>1</v>
      </c>
      <c r="C196" s="4">
        <v>2</v>
      </c>
      <c r="D196" s="4">
        <v>3</v>
      </c>
      <c r="E196" s="4">
        <v>4</v>
      </c>
      <c r="F196" s="4">
        <v>5</v>
      </c>
      <c r="G196" s="4">
        <v>6</v>
      </c>
      <c r="H196" s="4">
        <v>7</v>
      </c>
      <c r="I196" s="4">
        <v>8</v>
      </c>
      <c r="J196" s="4">
        <v>9</v>
      </c>
      <c r="K196" s="4">
        <v>10</v>
      </c>
      <c r="L196" s="4">
        <v>11</v>
      </c>
      <c r="M196" s="4">
        <v>12</v>
      </c>
      <c r="N196" s="4">
        <v>13</v>
      </c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:49" x14ac:dyDescent="0.25">
      <c r="A197" s="3">
        <v>181</v>
      </c>
      <c r="B197" s="4">
        <v>1</v>
      </c>
      <c r="C197" s="4">
        <v>2</v>
      </c>
      <c r="D197" s="4">
        <v>3</v>
      </c>
      <c r="E197" s="4">
        <v>4</v>
      </c>
      <c r="F197" s="4">
        <v>5</v>
      </c>
      <c r="G197" s="4">
        <v>6</v>
      </c>
      <c r="H197" s="4">
        <v>7</v>
      </c>
      <c r="I197" s="4">
        <v>8</v>
      </c>
      <c r="J197" s="4">
        <v>9</v>
      </c>
      <c r="K197" s="4">
        <v>10</v>
      </c>
      <c r="L197" s="4">
        <v>11</v>
      </c>
      <c r="M197" s="4">
        <v>12</v>
      </c>
      <c r="N197" s="4">
        <v>13</v>
      </c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:49" x14ac:dyDescent="0.25">
      <c r="A198" s="3">
        <v>182</v>
      </c>
      <c r="B198" s="4">
        <v>1</v>
      </c>
      <c r="C198" s="4">
        <v>2</v>
      </c>
      <c r="D198" s="4">
        <v>3</v>
      </c>
      <c r="E198" s="4">
        <v>4</v>
      </c>
      <c r="F198" s="4">
        <v>5</v>
      </c>
      <c r="G198" s="4">
        <v>6</v>
      </c>
      <c r="H198" s="4">
        <v>7</v>
      </c>
      <c r="I198" s="4">
        <v>8</v>
      </c>
      <c r="J198" s="4">
        <v>9</v>
      </c>
      <c r="K198" s="4">
        <v>10</v>
      </c>
      <c r="L198" s="4">
        <v>11</v>
      </c>
      <c r="M198" s="4">
        <v>12</v>
      </c>
      <c r="N198" s="4">
        <v>13</v>
      </c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:49" x14ac:dyDescent="0.25">
      <c r="A199" s="3">
        <v>183</v>
      </c>
      <c r="B199" s="4">
        <v>1</v>
      </c>
      <c r="C199" s="4">
        <v>2</v>
      </c>
      <c r="D199" s="4">
        <v>3</v>
      </c>
      <c r="E199" s="4">
        <v>4</v>
      </c>
      <c r="F199" s="4">
        <v>5</v>
      </c>
      <c r="G199" s="4">
        <v>6</v>
      </c>
      <c r="H199" s="4">
        <v>7</v>
      </c>
      <c r="I199" s="4">
        <v>8</v>
      </c>
      <c r="J199" s="4">
        <v>9</v>
      </c>
      <c r="K199" s="4">
        <v>10</v>
      </c>
      <c r="L199" s="4">
        <v>11</v>
      </c>
      <c r="M199" s="4">
        <v>12</v>
      </c>
      <c r="N199" s="4">
        <v>13</v>
      </c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:49" x14ac:dyDescent="0.25">
      <c r="A200" s="3">
        <v>184</v>
      </c>
      <c r="B200" s="4">
        <v>1</v>
      </c>
      <c r="C200" s="4">
        <v>2</v>
      </c>
      <c r="D200" s="4">
        <v>3</v>
      </c>
      <c r="E200" s="4">
        <v>4</v>
      </c>
      <c r="F200" s="4">
        <v>5</v>
      </c>
      <c r="G200" s="4">
        <v>6</v>
      </c>
      <c r="H200" s="4">
        <v>7</v>
      </c>
      <c r="I200" s="4">
        <v>8</v>
      </c>
      <c r="J200" s="4">
        <v>9</v>
      </c>
      <c r="K200" s="4">
        <v>10</v>
      </c>
      <c r="L200" s="4">
        <v>11</v>
      </c>
      <c r="M200" s="4">
        <v>12</v>
      </c>
      <c r="N200" s="4">
        <v>13</v>
      </c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:49" x14ac:dyDescent="0.25">
      <c r="A201" s="3">
        <v>185</v>
      </c>
      <c r="B201" s="4">
        <v>1</v>
      </c>
      <c r="C201" s="4">
        <v>2</v>
      </c>
      <c r="D201" s="4">
        <v>3</v>
      </c>
      <c r="E201" s="4">
        <v>4</v>
      </c>
      <c r="F201" s="4">
        <v>5</v>
      </c>
      <c r="G201" s="4">
        <v>6</v>
      </c>
      <c r="H201" s="4">
        <v>7</v>
      </c>
      <c r="I201" s="4">
        <v>8</v>
      </c>
      <c r="J201" s="4">
        <v>9</v>
      </c>
      <c r="K201" s="4">
        <v>10</v>
      </c>
      <c r="L201" s="4">
        <v>11</v>
      </c>
      <c r="M201" s="4">
        <v>12</v>
      </c>
      <c r="N201" s="4">
        <v>13</v>
      </c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:49" x14ac:dyDescent="0.25">
      <c r="A202" s="3">
        <v>186</v>
      </c>
      <c r="B202" s="4">
        <v>1</v>
      </c>
      <c r="C202" s="4">
        <v>2</v>
      </c>
      <c r="D202" s="4">
        <v>3</v>
      </c>
      <c r="E202" s="4">
        <v>4</v>
      </c>
      <c r="F202" s="4">
        <v>5</v>
      </c>
      <c r="G202" s="4">
        <v>6</v>
      </c>
      <c r="H202" s="4">
        <v>7</v>
      </c>
      <c r="I202" s="4">
        <v>8</v>
      </c>
      <c r="J202" s="4">
        <v>9</v>
      </c>
      <c r="K202" s="4">
        <v>10</v>
      </c>
      <c r="L202" s="4">
        <v>11</v>
      </c>
      <c r="M202" s="4">
        <v>12</v>
      </c>
      <c r="N202" s="4">
        <v>13</v>
      </c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:49" x14ac:dyDescent="0.25">
      <c r="A203" s="3">
        <v>187</v>
      </c>
      <c r="B203" s="4">
        <v>1</v>
      </c>
      <c r="C203" s="4">
        <v>2</v>
      </c>
      <c r="D203" s="4">
        <v>3</v>
      </c>
      <c r="E203" s="4">
        <v>4</v>
      </c>
      <c r="F203" s="4">
        <v>5</v>
      </c>
      <c r="G203" s="4">
        <v>6</v>
      </c>
      <c r="H203" s="4">
        <v>7</v>
      </c>
      <c r="I203" s="4">
        <v>8</v>
      </c>
      <c r="J203" s="4">
        <v>9</v>
      </c>
      <c r="K203" s="4">
        <v>10</v>
      </c>
      <c r="L203" s="4">
        <v>11</v>
      </c>
      <c r="M203" s="4">
        <v>12</v>
      </c>
      <c r="N203" s="4">
        <v>13</v>
      </c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:49" x14ac:dyDescent="0.25">
      <c r="A204" s="3">
        <v>188</v>
      </c>
      <c r="B204" s="4">
        <v>1</v>
      </c>
      <c r="C204" s="4">
        <v>2</v>
      </c>
      <c r="D204" s="4">
        <v>3</v>
      </c>
      <c r="E204" s="4">
        <v>4</v>
      </c>
      <c r="F204" s="4">
        <v>5</v>
      </c>
      <c r="G204" s="4">
        <v>6</v>
      </c>
      <c r="H204" s="4">
        <v>7</v>
      </c>
      <c r="I204" s="4">
        <v>8</v>
      </c>
      <c r="J204" s="4">
        <v>9</v>
      </c>
      <c r="K204" s="4">
        <v>10</v>
      </c>
      <c r="L204" s="4">
        <v>11</v>
      </c>
      <c r="M204" s="4">
        <v>12</v>
      </c>
      <c r="N204" s="4">
        <v>13</v>
      </c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:49" x14ac:dyDescent="0.25">
      <c r="A205" s="3">
        <v>189</v>
      </c>
      <c r="B205" s="4">
        <v>1</v>
      </c>
      <c r="C205" s="4">
        <v>2</v>
      </c>
      <c r="D205" s="4">
        <v>3</v>
      </c>
      <c r="E205" s="4">
        <v>4</v>
      </c>
      <c r="F205" s="4">
        <v>5</v>
      </c>
      <c r="G205" s="4">
        <v>6</v>
      </c>
      <c r="H205" s="4">
        <v>7</v>
      </c>
      <c r="I205" s="4">
        <v>8</v>
      </c>
      <c r="J205" s="4">
        <v>9</v>
      </c>
      <c r="K205" s="4">
        <v>10</v>
      </c>
      <c r="L205" s="4">
        <v>11</v>
      </c>
      <c r="M205" s="4">
        <v>12</v>
      </c>
      <c r="N205" s="4">
        <v>13</v>
      </c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:49" x14ac:dyDescent="0.25">
      <c r="A206" s="3">
        <v>190</v>
      </c>
      <c r="B206" s="4">
        <v>1</v>
      </c>
      <c r="C206" s="4">
        <v>2</v>
      </c>
      <c r="D206" s="4">
        <v>3</v>
      </c>
      <c r="E206" s="4">
        <v>4</v>
      </c>
      <c r="F206" s="4">
        <v>5</v>
      </c>
      <c r="G206" s="4">
        <v>6</v>
      </c>
      <c r="H206" s="4">
        <v>7</v>
      </c>
      <c r="I206" s="4">
        <v>8</v>
      </c>
      <c r="J206" s="4">
        <v>9</v>
      </c>
      <c r="K206" s="4">
        <v>10</v>
      </c>
      <c r="L206" s="4">
        <v>11</v>
      </c>
      <c r="M206" s="4">
        <v>12</v>
      </c>
      <c r="N206" s="4">
        <v>13</v>
      </c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:49" x14ac:dyDescent="0.25">
      <c r="A207" s="3">
        <v>191</v>
      </c>
      <c r="B207" s="4">
        <v>1</v>
      </c>
      <c r="C207" s="4">
        <v>2</v>
      </c>
      <c r="D207" s="4">
        <v>3</v>
      </c>
      <c r="E207" s="4">
        <v>4</v>
      </c>
      <c r="F207" s="4">
        <v>5</v>
      </c>
      <c r="G207" s="4">
        <v>6</v>
      </c>
      <c r="H207" s="4">
        <v>7</v>
      </c>
      <c r="I207" s="4">
        <v>8</v>
      </c>
      <c r="J207" s="4">
        <v>9</v>
      </c>
      <c r="K207" s="4">
        <v>10</v>
      </c>
      <c r="L207" s="4">
        <v>11</v>
      </c>
      <c r="M207" s="4">
        <v>12</v>
      </c>
      <c r="N207" s="4">
        <v>13</v>
      </c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:49" x14ac:dyDescent="0.25">
      <c r="A208" s="3">
        <v>192</v>
      </c>
      <c r="B208" s="4">
        <v>1</v>
      </c>
      <c r="C208" s="4">
        <v>2</v>
      </c>
      <c r="D208" s="4">
        <v>3</v>
      </c>
      <c r="E208" s="4">
        <v>4</v>
      </c>
      <c r="F208" s="4">
        <v>5</v>
      </c>
      <c r="G208" s="4">
        <v>6</v>
      </c>
      <c r="H208" s="4">
        <v>7</v>
      </c>
      <c r="I208" s="4">
        <v>8</v>
      </c>
      <c r="J208" s="4">
        <v>9</v>
      </c>
      <c r="K208" s="4">
        <v>10</v>
      </c>
      <c r="L208" s="4">
        <v>11</v>
      </c>
      <c r="M208" s="4">
        <v>12</v>
      </c>
      <c r="N208" s="4">
        <v>13</v>
      </c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:49" x14ac:dyDescent="0.25">
      <c r="A209" s="3">
        <v>193</v>
      </c>
      <c r="B209" s="4">
        <v>1</v>
      </c>
      <c r="C209" s="4">
        <v>2</v>
      </c>
      <c r="D209" s="4">
        <v>3</v>
      </c>
      <c r="E209" s="4">
        <v>4</v>
      </c>
      <c r="F209" s="4">
        <v>5</v>
      </c>
      <c r="G209" s="4">
        <v>6</v>
      </c>
      <c r="H209" s="4">
        <v>7</v>
      </c>
      <c r="I209" s="4">
        <v>8</v>
      </c>
      <c r="J209" s="4">
        <v>9</v>
      </c>
      <c r="K209" s="4">
        <v>10</v>
      </c>
      <c r="L209" s="4">
        <v>11</v>
      </c>
      <c r="M209" s="4">
        <v>12</v>
      </c>
      <c r="N209" s="4">
        <v>13</v>
      </c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:49" x14ac:dyDescent="0.25">
      <c r="A210" s="3">
        <v>194</v>
      </c>
      <c r="B210" s="4">
        <v>1</v>
      </c>
      <c r="C210" s="4">
        <v>2</v>
      </c>
      <c r="D210" s="4">
        <v>3</v>
      </c>
      <c r="E210" s="4">
        <v>4</v>
      </c>
      <c r="F210" s="4">
        <v>5</v>
      </c>
      <c r="G210" s="4">
        <v>6</v>
      </c>
      <c r="H210" s="4">
        <v>7</v>
      </c>
      <c r="I210" s="4">
        <v>8</v>
      </c>
      <c r="J210" s="4">
        <v>9</v>
      </c>
      <c r="K210" s="4">
        <v>10</v>
      </c>
      <c r="L210" s="4">
        <v>11</v>
      </c>
      <c r="M210" s="4">
        <v>12</v>
      </c>
      <c r="N210" s="4">
        <v>13</v>
      </c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:49" x14ac:dyDescent="0.25">
      <c r="A211" s="3">
        <v>195</v>
      </c>
      <c r="B211" s="4">
        <v>1</v>
      </c>
      <c r="C211" s="4">
        <v>2</v>
      </c>
      <c r="D211" s="4">
        <v>3</v>
      </c>
      <c r="E211" s="4">
        <v>4</v>
      </c>
      <c r="F211" s="4">
        <v>5</v>
      </c>
      <c r="G211" s="4">
        <v>6</v>
      </c>
      <c r="H211" s="4">
        <v>7</v>
      </c>
      <c r="I211" s="4">
        <v>8</v>
      </c>
      <c r="J211" s="4">
        <v>9</v>
      </c>
      <c r="K211" s="4">
        <v>10</v>
      </c>
      <c r="L211" s="4">
        <v>11</v>
      </c>
      <c r="M211" s="4">
        <v>12</v>
      </c>
      <c r="N211" s="4">
        <v>13</v>
      </c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:49" x14ac:dyDescent="0.25">
      <c r="A212" s="3">
        <v>196</v>
      </c>
      <c r="B212" s="4">
        <v>1</v>
      </c>
      <c r="C212" s="4">
        <v>2</v>
      </c>
      <c r="D212" s="4">
        <v>3</v>
      </c>
      <c r="E212" s="4">
        <v>4</v>
      </c>
      <c r="F212" s="4">
        <v>5</v>
      </c>
      <c r="G212" s="4">
        <v>6</v>
      </c>
      <c r="H212" s="4">
        <v>7</v>
      </c>
      <c r="I212" s="4">
        <v>8</v>
      </c>
      <c r="J212" s="4">
        <v>9</v>
      </c>
      <c r="K212" s="4">
        <v>10</v>
      </c>
      <c r="L212" s="4">
        <v>11</v>
      </c>
      <c r="M212" s="4">
        <v>12</v>
      </c>
      <c r="N212" s="4">
        <v>13</v>
      </c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:49" x14ac:dyDescent="0.25">
      <c r="A213" s="3">
        <v>197</v>
      </c>
      <c r="B213" s="4">
        <v>1</v>
      </c>
      <c r="C213" s="4">
        <v>2</v>
      </c>
      <c r="D213" s="4">
        <v>3</v>
      </c>
      <c r="E213" s="4">
        <v>4</v>
      </c>
      <c r="F213" s="4">
        <v>5</v>
      </c>
      <c r="G213" s="4">
        <v>6</v>
      </c>
      <c r="H213" s="4">
        <v>7</v>
      </c>
      <c r="I213" s="4">
        <v>8</v>
      </c>
      <c r="J213" s="4">
        <v>9</v>
      </c>
      <c r="K213" s="4">
        <v>10</v>
      </c>
      <c r="L213" s="4">
        <v>11</v>
      </c>
      <c r="M213" s="4">
        <v>12</v>
      </c>
      <c r="N213" s="4">
        <v>13</v>
      </c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:49" x14ac:dyDescent="0.25">
      <c r="A214" s="3">
        <v>198</v>
      </c>
      <c r="B214" s="4">
        <v>1</v>
      </c>
      <c r="C214" s="4">
        <v>2</v>
      </c>
      <c r="D214" s="4">
        <v>3</v>
      </c>
      <c r="E214" s="4">
        <v>4</v>
      </c>
      <c r="F214" s="4">
        <v>5</v>
      </c>
      <c r="G214" s="4">
        <v>6</v>
      </c>
      <c r="H214" s="4">
        <v>7</v>
      </c>
      <c r="I214" s="4">
        <v>8</v>
      </c>
      <c r="J214" s="4">
        <v>9</v>
      </c>
      <c r="K214" s="4">
        <v>10</v>
      </c>
      <c r="L214" s="4">
        <v>11</v>
      </c>
      <c r="M214" s="4">
        <v>12</v>
      </c>
      <c r="N214" s="4">
        <v>13</v>
      </c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:49" x14ac:dyDescent="0.25">
      <c r="A215" s="3">
        <v>199</v>
      </c>
      <c r="B215" s="4">
        <v>1</v>
      </c>
      <c r="C215" s="4">
        <v>2</v>
      </c>
      <c r="D215" s="4">
        <v>3</v>
      </c>
      <c r="E215" s="4">
        <v>4</v>
      </c>
      <c r="F215" s="4">
        <v>5</v>
      </c>
      <c r="G215" s="4">
        <v>6</v>
      </c>
      <c r="H215" s="4">
        <v>7</v>
      </c>
      <c r="I215" s="4">
        <v>8</v>
      </c>
      <c r="J215" s="4">
        <v>9</v>
      </c>
      <c r="K215" s="4">
        <v>10</v>
      </c>
      <c r="L215" s="4">
        <v>11</v>
      </c>
      <c r="M215" s="4">
        <v>12</v>
      </c>
      <c r="N215" s="4">
        <v>13</v>
      </c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:49" x14ac:dyDescent="0.25">
      <c r="A216" s="3">
        <v>200</v>
      </c>
      <c r="B216" s="4">
        <v>1</v>
      </c>
      <c r="C216" s="4">
        <v>2</v>
      </c>
      <c r="D216" s="4">
        <v>3</v>
      </c>
      <c r="E216" s="4">
        <v>4</v>
      </c>
      <c r="F216" s="4">
        <v>5</v>
      </c>
      <c r="G216" s="4">
        <v>6</v>
      </c>
      <c r="H216" s="4">
        <v>7</v>
      </c>
      <c r="I216" s="4">
        <v>8</v>
      </c>
      <c r="J216" s="4">
        <v>9</v>
      </c>
      <c r="K216" s="4">
        <v>10</v>
      </c>
      <c r="L216" s="4">
        <v>11</v>
      </c>
      <c r="M216" s="4">
        <v>12</v>
      </c>
      <c r="N216" s="4">
        <v>13</v>
      </c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:49" x14ac:dyDescent="0.25">
      <c r="A217" s="3">
        <v>201</v>
      </c>
      <c r="B217" s="4">
        <v>1</v>
      </c>
      <c r="C217" s="4">
        <v>2</v>
      </c>
      <c r="D217" s="4">
        <v>3</v>
      </c>
      <c r="E217" s="4">
        <v>4</v>
      </c>
      <c r="F217" s="4">
        <v>5</v>
      </c>
      <c r="G217" s="4">
        <v>6</v>
      </c>
      <c r="H217" s="4">
        <v>7</v>
      </c>
      <c r="I217" s="4">
        <v>8</v>
      </c>
      <c r="J217" s="4">
        <v>9</v>
      </c>
      <c r="K217" s="4">
        <v>10</v>
      </c>
      <c r="L217" s="4">
        <v>11</v>
      </c>
      <c r="M217" s="4">
        <v>12</v>
      </c>
      <c r="N217" s="4">
        <v>13</v>
      </c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:49" x14ac:dyDescent="0.25">
      <c r="A218" s="3">
        <v>202</v>
      </c>
      <c r="B218" s="4">
        <v>1</v>
      </c>
      <c r="C218" s="4">
        <v>2</v>
      </c>
      <c r="D218" s="4">
        <v>3</v>
      </c>
      <c r="E218" s="4">
        <v>4</v>
      </c>
      <c r="F218" s="4">
        <v>5</v>
      </c>
      <c r="G218" s="4">
        <v>6</v>
      </c>
      <c r="H218" s="4">
        <v>7</v>
      </c>
      <c r="I218" s="4">
        <v>8</v>
      </c>
      <c r="J218" s="4">
        <v>9</v>
      </c>
      <c r="K218" s="4">
        <v>10</v>
      </c>
      <c r="L218" s="4">
        <v>11</v>
      </c>
      <c r="M218" s="4">
        <v>12</v>
      </c>
      <c r="N218" s="4">
        <v>13</v>
      </c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:49" x14ac:dyDescent="0.25">
      <c r="A219" s="3">
        <v>203</v>
      </c>
      <c r="B219" s="4">
        <v>1</v>
      </c>
      <c r="C219" s="4">
        <v>2</v>
      </c>
      <c r="D219" s="4">
        <v>3</v>
      </c>
      <c r="E219" s="4">
        <v>4</v>
      </c>
      <c r="F219" s="4">
        <v>5</v>
      </c>
      <c r="G219" s="4">
        <v>6</v>
      </c>
      <c r="H219" s="4">
        <v>7</v>
      </c>
      <c r="I219" s="4">
        <v>8</v>
      </c>
      <c r="J219" s="4">
        <v>9</v>
      </c>
      <c r="K219" s="4">
        <v>10</v>
      </c>
      <c r="L219" s="4">
        <v>11</v>
      </c>
      <c r="M219" s="4">
        <v>12</v>
      </c>
      <c r="N219" s="4">
        <v>13</v>
      </c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:49" x14ac:dyDescent="0.25">
      <c r="A220" s="3">
        <v>204</v>
      </c>
      <c r="B220" s="4">
        <v>1</v>
      </c>
      <c r="C220" s="4">
        <v>2</v>
      </c>
      <c r="D220" s="4">
        <v>3</v>
      </c>
      <c r="E220" s="4">
        <v>4</v>
      </c>
      <c r="F220" s="4">
        <v>5</v>
      </c>
      <c r="G220" s="4">
        <v>6</v>
      </c>
      <c r="H220" s="4">
        <v>7</v>
      </c>
      <c r="I220" s="4">
        <v>8</v>
      </c>
      <c r="J220" s="4">
        <v>9</v>
      </c>
      <c r="K220" s="4">
        <v>10</v>
      </c>
      <c r="L220" s="4">
        <v>11</v>
      </c>
      <c r="M220" s="4">
        <v>12</v>
      </c>
      <c r="N220" s="4">
        <v>13</v>
      </c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:49" x14ac:dyDescent="0.25">
      <c r="A221" s="3">
        <v>205</v>
      </c>
      <c r="B221" s="4">
        <v>1</v>
      </c>
      <c r="C221" s="4">
        <v>2</v>
      </c>
      <c r="D221" s="4">
        <v>3</v>
      </c>
      <c r="E221" s="4">
        <v>4</v>
      </c>
      <c r="F221" s="4">
        <v>5</v>
      </c>
      <c r="G221" s="4">
        <v>6</v>
      </c>
      <c r="H221" s="4">
        <v>7</v>
      </c>
      <c r="I221" s="4">
        <v>8</v>
      </c>
      <c r="J221" s="4">
        <v>9</v>
      </c>
      <c r="K221" s="4">
        <v>10</v>
      </c>
      <c r="L221" s="4">
        <v>11</v>
      </c>
      <c r="M221" s="4">
        <v>12</v>
      </c>
      <c r="N221" s="4">
        <v>13</v>
      </c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:49" x14ac:dyDescent="0.25">
      <c r="A222" s="3">
        <v>206</v>
      </c>
      <c r="B222" s="4">
        <v>1</v>
      </c>
      <c r="C222" s="4">
        <v>2</v>
      </c>
      <c r="D222" s="4">
        <v>3</v>
      </c>
      <c r="E222" s="4">
        <v>4</v>
      </c>
      <c r="F222" s="4">
        <v>5</v>
      </c>
      <c r="G222" s="4">
        <v>6</v>
      </c>
      <c r="H222" s="4">
        <v>7</v>
      </c>
      <c r="I222" s="4">
        <v>8</v>
      </c>
      <c r="J222" s="4">
        <v>9</v>
      </c>
      <c r="K222" s="4">
        <v>10</v>
      </c>
      <c r="L222" s="4">
        <v>11</v>
      </c>
      <c r="M222" s="4">
        <v>12</v>
      </c>
      <c r="N222" s="4">
        <v>13</v>
      </c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:49" x14ac:dyDescent="0.25">
      <c r="A223" s="3">
        <v>207</v>
      </c>
      <c r="B223" s="4">
        <v>1</v>
      </c>
      <c r="C223" s="4">
        <v>2</v>
      </c>
      <c r="D223" s="4">
        <v>3</v>
      </c>
      <c r="E223" s="4">
        <v>4</v>
      </c>
      <c r="F223" s="4">
        <v>5</v>
      </c>
      <c r="G223" s="4">
        <v>6</v>
      </c>
      <c r="H223" s="4">
        <v>7</v>
      </c>
      <c r="I223" s="4">
        <v>8</v>
      </c>
      <c r="J223" s="4">
        <v>9</v>
      </c>
      <c r="K223" s="4">
        <v>10</v>
      </c>
      <c r="L223" s="4">
        <v>11</v>
      </c>
      <c r="M223" s="4">
        <v>12</v>
      </c>
      <c r="N223" s="4">
        <v>13</v>
      </c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:49" x14ac:dyDescent="0.25">
      <c r="A224" s="3">
        <v>208</v>
      </c>
      <c r="B224" s="4">
        <v>1</v>
      </c>
      <c r="C224" s="4">
        <v>2</v>
      </c>
      <c r="D224" s="4">
        <v>3</v>
      </c>
      <c r="E224" s="4">
        <v>4</v>
      </c>
      <c r="F224" s="4">
        <v>5</v>
      </c>
      <c r="G224" s="4">
        <v>6</v>
      </c>
      <c r="H224" s="4">
        <v>7</v>
      </c>
      <c r="I224" s="4">
        <v>8</v>
      </c>
      <c r="J224" s="4">
        <v>9</v>
      </c>
      <c r="K224" s="4">
        <v>10</v>
      </c>
      <c r="L224" s="4">
        <v>11</v>
      </c>
      <c r="M224" s="4">
        <v>12</v>
      </c>
      <c r="N224" s="4">
        <v>13</v>
      </c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:49" x14ac:dyDescent="0.25">
      <c r="A225" s="3">
        <v>209</v>
      </c>
      <c r="B225" s="4">
        <v>1</v>
      </c>
      <c r="C225" s="4">
        <v>2</v>
      </c>
      <c r="D225" s="4">
        <v>3</v>
      </c>
      <c r="E225" s="4">
        <v>4</v>
      </c>
      <c r="F225" s="4">
        <v>5</v>
      </c>
      <c r="G225" s="4">
        <v>6</v>
      </c>
      <c r="H225" s="4">
        <v>7</v>
      </c>
      <c r="I225" s="4">
        <v>8</v>
      </c>
      <c r="J225" s="4">
        <v>9</v>
      </c>
      <c r="K225" s="4">
        <v>10</v>
      </c>
      <c r="L225" s="4">
        <v>11</v>
      </c>
      <c r="M225" s="4">
        <v>12</v>
      </c>
      <c r="N225" s="4">
        <v>13</v>
      </c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:49" x14ac:dyDescent="0.25">
      <c r="A226" s="3">
        <v>210</v>
      </c>
      <c r="B226" s="4">
        <v>1</v>
      </c>
      <c r="C226" s="4">
        <v>2</v>
      </c>
      <c r="D226" s="4">
        <v>3</v>
      </c>
      <c r="E226" s="4">
        <v>4</v>
      </c>
      <c r="F226" s="4">
        <v>5</v>
      </c>
      <c r="G226" s="4">
        <v>6</v>
      </c>
      <c r="H226" s="4">
        <v>7</v>
      </c>
      <c r="I226" s="4">
        <v>8</v>
      </c>
      <c r="J226" s="4">
        <v>9</v>
      </c>
      <c r="K226" s="4">
        <v>10</v>
      </c>
      <c r="L226" s="4">
        <v>11</v>
      </c>
      <c r="M226" s="4">
        <v>12</v>
      </c>
      <c r="N226" s="4">
        <v>13</v>
      </c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:49" x14ac:dyDescent="0.25">
      <c r="A227" s="3">
        <v>211</v>
      </c>
      <c r="B227" s="4">
        <v>1</v>
      </c>
      <c r="C227" s="4">
        <v>2</v>
      </c>
      <c r="D227" s="4">
        <v>3</v>
      </c>
      <c r="E227" s="4">
        <v>4</v>
      </c>
      <c r="F227" s="4">
        <v>5</v>
      </c>
      <c r="G227" s="4">
        <v>6</v>
      </c>
      <c r="H227" s="4">
        <v>7</v>
      </c>
      <c r="I227" s="4">
        <v>8</v>
      </c>
      <c r="J227" s="4">
        <v>9</v>
      </c>
      <c r="K227" s="4">
        <v>10</v>
      </c>
      <c r="L227" s="4">
        <v>11</v>
      </c>
      <c r="M227" s="4">
        <v>12</v>
      </c>
      <c r="N227" s="4">
        <v>13</v>
      </c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:49" x14ac:dyDescent="0.25">
      <c r="A228" s="3">
        <v>212</v>
      </c>
      <c r="B228" s="4">
        <v>1</v>
      </c>
      <c r="C228" s="4">
        <v>2</v>
      </c>
      <c r="D228" s="4">
        <v>3</v>
      </c>
      <c r="E228" s="4">
        <v>4</v>
      </c>
      <c r="F228" s="4">
        <v>5</v>
      </c>
      <c r="G228" s="4">
        <v>6</v>
      </c>
      <c r="H228" s="4">
        <v>7</v>
      </c>
      <c r="I228" s="4">
        <v>8</v>
      </c>
      <c r="J228" s="4">
        <v>9</v>
      </c>
      <c r="K228" s="4">
        <v>10</v>
      </c>
      <c r="L228" s="4">
        <v>11</v>
      </c>
      <c r="M228" s="4">
        <v>12</v>
      </c>
      <c r="N228" s="4">
        <v>13</v>
      </c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:49" x14ac:dyDescent="0.25">
      <c r="A229" s="3">
        <v>213</v>
      </c>
      <c r="B229" s="4">
        <v>1</v>
      </c>
      <c r="C229" s="4">
        <v>2</v>
      </c>
      <c r="D229" s="4">
        <v>3</v>
      </c>
      <c r="E229" s="4">
        <v>4</v>
      </c>
      <c r="F229" s="4">
        <v>5</v>
      </c>
      <c r="G229" s="4">
        <v>6</v>
      </c>
      <c r="H229" s="4">
        <v>7</v>
      </c>
      <c r="I229" s="4">
        <v>8</v>
      </c>
      <c r="J229" s="4">
        <v>9</v>
      </c>
      <c r="K229" s="4">
        <v>10</v>
      </c>
      <c r="L229" s="4">
        <v>11</v>
      </c>
      <c r="M229" s="4">
        <v>12</v>
      </c>
      <c r="N229" s="4">
        <v>13</v>
      </c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:49" x14ac:dyDescent="0.25">
      <c r="A230" s="3">
        <v>214</v>
      </c>
      <c r="B230" s="4">
        <v>1</v>
      </c>
      <c r="C230" s="4">
        <v>2</v>
      </c>
      <c r="D230" s="4">
        <v>3</v>
      </c>
      <c r="E230" s="4">
        <v>4</v>
      </c>
      <c r="F230" s="4">
        <v>5</v>
      </c>
      <c r="G230" s="4">
        <v>6</v>
      </c>
      <c r="H230" s="4">
        <v>7</v>
      </c>
      <c r="I230" s="4">
        <v>8</v>
      </c>
      <c r="J230" s="4">
        <v>9</v>
      </c>
      <c r="K230" s="4">
        <v>10</v>
      </c>
      <c r="L230" s="4">
        <v>11</v>
      </c>
      <c r="M230" s="4">
        <v>12</v>
      </c>
      <c r="N230" s="4">
        <v>13</v>
      </c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:49" x14ac:dyDescent="0.25">
      <c r="A231" s="3">
        <v>215</v>
      </c>
      <c r="B231" s="4">
        <v>1</v>
      </c>
      <c r="C231" s="4">
        <v>2</v>
      </c>
      <c r="D231" s="4">
        <v>3</v>
      </c>
      <c r="E231" s="4">
        <v>4</v>
      </c>
      <c r="F231" s="4">
        <v>5</v>
      </c>
      <c r="G231" s="4">
        <v>6</v>
      </c>
      <c r="H231" s="4">
        <v>7</v>
      </c>
      <c r="I231" s="4">
        <v>8</v>
      </c>
      <c r="J231" s="4">
        <v>9</v>
      </c>
      <c r="K231" s="4">
        <v>10</v>
      </c>
      <c r="L231" s="4">
        <v>11</v>
      </c>
      <c r="M231" s="4">
        <v>12</v>
      </c>
      <c r="N231" s="4">
        <v>13</v>
      </c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:49" x14ac:dyDescent="0.25">
      <c r="A232" s="3">
        <v>216</v>
      </c>
      <c r="B232" s="4">
        <v>1</v>
      </c>
      <c r="C232" s="4">
        <v>2</v>
      </c>
      <c r="D232" s="4">
        <v>3</v>
      </c>
      <c r="E232" s="4">
        <v>4</v>
      </c>
      <c r="F232" s="4">
        <v>5</v>
      </c>
      <c r="G232" s="4">
        <v>6</v>
      </c>
      <c r="H232" s="4">
        <v>7</v>
      </c>
      <c r="I232" s="4">
        <v>8</v>
      </c>
      <c r="J232" s="4">
        <v>9</v>
      </c>
      <c r="K232" s="4">
        <v>10</v>
      </c>
      <c r="L232" s="4">
        <v>11</v>
      </c>
      <c r="M232" s="4">
        <v>12</v>
      </c>
      <c r="N232" s="4">
        <v>13</v>
      </c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:49" x14ac:dyDescent="0.25">
      <c r="A233" s="3">
        <v>217</v>
      </c>
      <c r="B233" s="4">
        <v>1</v>
      </c>
      <c r="C233" s="4">
        <v>2</v>
      </c>
      <c r="D233" s="4">
        <v>3</v>
      </c>
      <c r="E233" s="4">
        <v>4</v>
      </c>
      <c r="F233" s="4">
        <v>5</v>
      </c>
      <c r="G233" s="4">
        <v>6</v>
      </c>
      <c r="H233" s="4">
        <v>7</v>
      </c>
      <c r="I233" s="4">
        <v>8</v>
      </c>
      <c r="J233" s="4">
        <v>9</v>
      </c>
      <c r="K233" s="4">
        <v>10</v>
      </c>
      <c r="L233" s="4">
        <v>11</v>
      </c>
      <c r="M233" s="4">
        <v>12</v>
      </c>
      <c r="N233" s="4">
        <v>13</v>
      </c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:49" x14ac:dyDescent="0.25">
      <c r="A234" s="3">
        <v>218</v>
      </c>
      <c r="B234" s="4">
        <v>1</v>
      </c>
      <c r="C234" s="4">
        <v>2</v>
      </c>
      <c r="D234" s="4">
        <v>3</v>
      </c>
      <c r="E234" s="4">
        <v>4</v>
      </c>
      <c r="F234" s="4">
        <v>5</v>
      </c>
      <c r="G234" s="4">
        <v>6</v>
      </c>
      <c r="H234" s="4">
        <v>7</v>
      </c>
      <c r="I234" s="4">
        <v>8</v>
      </c>
      <c r="J234" s="4">
        <v>9</v>
      </c>
      <c r="K234" s="4">
        <v>10</v>
      </c>
      <c r="L234" s="4">
        <v>11</v>
      </c>
      <c r="M234" s="4">
        <v>12</v>
      </c>
      <c r="N234" s="4">
        <v>13</v>
      </c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:49" x14ac:dyDescent="0.25">
      <c r="A235" s="3">
        <v>219</v>
      </c>
      <c r="B235" s="4">
        <v>1</v>
      </c>
      <c r="C235" s="4">
        <v>2</v>
      </c>
      <c r="D235" s="4">
        <v>3</v>
      </c>
      <c r="E235" s="4">
        <v>4</v>
      </c>
      <c r="F235" s="4">
        <v>5</v>
      </c>
      <c r="G235" s="4">
        <v>6</v>
      </c>
      <c r="H235" s="4">
        <v>7</v>
      </c>
      <c r="I235" s="4">
        <v>8</v>
      </c>
      <c r="J235" s="4">
        <v>9</v>
      </c>
      <c r="K235" s="4">
        <v>10</v>
      </c>
      <c r="L235" s="4">
        <v>11</v>
      </c>
      <c r="M235" s="4">
        <v>12</v>
      </c>
      <c r="N235" s="4">
        <v>13</v>
      </c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:49" x14ac:dyDescent="0.25">
      <c r="A236" s="3">
        <v>220</v>
      </c>
      <c r="B236" s="4">
        <v>1</v>
      </c>
      <c r="C236" s="4">
        <v>2</v>
      </c>
      <c r="D236" s="4">
        <v>3</v>
      </c>
      <c r="E236" s="4">
        <v>4</v>
      </c>
      <c r="F236" s="4">
        <v>5</v>
      </c>
      <c r="G236" s="4">
        <v>6</v>
      </c>
      <c r="H236" s="4">
        <v>7</v>
      </c>
      <c r="I236" s="4">
        <v>8</v>
      </c>
      <c r="J236" s="4">
        <v>9</v>
      </c>
      <c r="K236" s="4">
        <v>10</v>
      </c>
      <c r="L236" s="4">
        <v>11</v>
      </c>
      <c r="M236" s="4">
        <v>12</v>
      </c>
      <c r="N236" s="4">
        <v>13</v>
      </c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:49" x14ac:dyDescent="0.25">
      <c r="A237" s="3">
        <v>221</v>
      </c>
      <c r="B237" s="4">
        <v>1</v>
      </c>
      <c r="C237" s="4">
        <v>2</v>
      </c>
      <c r="D237" s="4">
        <v>3</v>
      </c>
      <c r="E237" s="4">
        <v>4</v>
      </c>
      <c r="F237" s="4">
        <v>5</v>
      </c>
      <c r="G237" s="4">
        <v>6</v>
      </c>
      <c r="H237" s="4">
        <v>7</v>
      </c>
      <c r="I237" s="4">
        <v>8</v>
      </c>
      <c r="J237" s="4">
        <v>9</v>
      </c>
      <c r="K237" s="4">
        <v>10</v>
      </c>
      <c r="L237" s="4">
        <v>11</v>
      </c>
      <c r="M237" s="4">
        <v>12</v>
      </c>
      <c r="N237" s="4">
        <v>13</v>
      </c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:49" x14ac:dyDescent="0.25">
      <c r="A238" s="3">
        <v>222</v>
      </c>
      <c r="B238" s="4">
        <v>1</v>
      </c>
      <c r="C238" s="4">
        <v>2</v>
      </c>
      <c r="D238" s="4">
        <v>3</v>
      </c>
      <c r="E238" s="4">
        <v>4</v>
      </c>
      <c r="F238" s="4">
        <v>5</v>
      </c>
      <c r="G238" s="4">
        <v>6</v>
      </c>
      <c r="H238" s="4">
        <v>7</v>
      </c>
      <c r="I238" s="4">
        <v>8</v>
      </c>
      <c r="J238" s="4">
        <v>9</v>
      </c>
      <c r="K238" s="4">
        <v>10</v>
      </c>
      <c r="L238" s="4">
        <v>11</v>
      </c>
      <c r="M238" s="4">
        <v>12</v>
      </c>
      <c r="N238" s="4">
        <v>13</v>
      </c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:49" x14ac:dyDescent="0.25">
      <c r="A239" s="3">
        <v>223</v>
      </c>
      <c r="B239" s="4">
        <v>1</v>
      </c>
      <c r="C239" s="4">
        <v>2</v>
      </c>
      <c r="D239" s="4">
        <v>3</v>
      </c>
      <c r="E239" s="4">
        <v>4</v>
      </c>
      <c r="F239" s="4">
        <v>5</v>
      </c>
      <c r="G239" s="4">
        <v>6</v>
      </c>
      <c r="H239" s="4">
        <v>7</v>
      </c>
      <c r="I239" s="4">
        <v>8</v>
      </c>
      <c r="J239" s="4">
        <v>9</v>
      </c>
      <c r="K239" s="4">
        <v>10</v>
      </c>
      <c r="L239" s="4">
        <v>11</v>
      </c>
      <c r="M239" s="4">
        <v>12</v>
      </c>
      <c r="N239" s="4">
        <v>13</v>
      </c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:49" x14ac:dyDescent="0.25">
      <c r="A240" s="3">
        <v>224</v>
      </c>
      <c r="B240" s="4">
        <v>1</v>
      </c>
      <c r="C240" s="4">
        <v>2</v>
      </c>
      <c r="D240" s="4">
        <v>3</v>
      </c>
      <c r="E240" s="4">
        <v>4</v>
      </c>
      <c r="F240" s="4">
        <v>5</v>
      </c>
      <c r="G240" s="4">
        <v>6</v>
      </c>
      <c r="H240" s="4">
        <v>7</v>
      </c>
      <c r="I240" s="4">
        <v>8</v>
      </c>
      <c r="J240" s="4">
        <v>9</v>
      </c>
      <c r="K240" s="4">
        <v>10</v>
      </c>
      <c r="L240" s="4">
        <v>11</v>
      </c>
      <c r="M240" s="4">
        <v>12</v>
      </c>
      <c r="N240" s="4">
        <v>13</v>
      </c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:49" x14ac:dyDescent="0.25">
      <c r="A241" s="3">
        <v>225</v>
      </c>
      <c r="B241" s="4">
        <v>1</v>
      </c>
      <c r="C241" s="4">
        <v>2</v>
      </c>
      <c r="D241" s="4">
        <v>3</v>
      </c>
      <c r="E241" s="4">
        <v>4</v>
      </c>
      <c r="F241" s="4">
        <v>5</v>
      </c>
      <c r="G241" s="4">
        <v>6</v>
      </c>
      <c r="H241" s="4">
        <v>7</v>
      </c>
      <c r="I241" s="4">
        <v>8</v>
      </c>
      <c r="J241" s="4">
        <v>9</v>
      </c>
      <c r="K241" s="4">
        <v>10</v>
      </c>
      <c r="L241" s="4">
        <v>11</v>
      </c>
      <c r="M241" s="4">
        <v>12</v>
      </c>
      <c r="N241" s="4">
        <v>13</v>
      </c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:49" x14ac:dyDescent="0.25">
      <c r="A242" s="3">
        <v>226</v>
      </c>
      <c r="B242" s="4">
        <v>1</v>
      </c>
      <c r="C242" s="4">
        <v>2</v>
      </c>
      <c r="D242" s="4">
        <v>3</v>
      </c>
      <c r="E242" s="4">
        <v>4</v>
      </c>
      <c r="F242" s="4">
        <v>5</v>
      </c>
      <c r="G242" s="4">
        <v>6</v>
      </c>
      <c r="H242" s="4">
        <v>7</v>
      </c>
      <c r="I242" s="4">
        <v>8</v>
      </c>
      <c r="J242" s="4">
        <v>9</v>
      </c>
      <c r="K242" s="4">
        <v>10</v>
      </c>
      <c r="L242" s="4">
        <v>11</v>
      </c>
      <c r="M242" s="4">
        <v>12</v>
      </c>
      <c r="N242" s="4">
        <v>13</v>
      </c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:49" x14ac:dyDescent="0.25">
      <c r="A243" s="3">
        <v>227</v>
      </c>
      <c r="B243" s="4">
        <v>1</v>
      </c>
      <c r="C243" s="4">
        <v>2</v>
      </c>
      <c r="D243" s="4">
        <v>3</v>
      </c>
      <c r="E243" s="4">
        <v>4</v>
      </c>
      <c r="F243" s="4">
        <v>5</v>
      </c>
      <c r="G243" s="4">
        <v>6</v>
      </c>
      <c r="H243" s="4">
        <v>7</v>
      </c>
      <c r="I243" s="4">
        <v>8</v>
      </c>
      <c r="J243" s="4">
        <v>9</v>
      </c>
      <c r="K243" s="4">
        <v>10</v>
      </c>
      <c r="L243" s="4">
        <v>11</v>
      </c>
      <c r="M243" s="4">
        <v>12</v>
      </c>
      <c r="N243" s="4">
        <v>13</v>
      </c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:49" x14ac:dyDescent="0.25">
      <c r="A244" s="3">
        <v>228</v>
      </c>
      <c r="B244" s="4">
        <v>1</v>
      </c>
      <c r="C244" s="4">
        <v>2</v>
      </c>
      <c r="D244" s="4">
        <v>3</v>
      </c>
      <c r="E244" s="4">
        <v>4</v>
      </c>
      <c r="F244" s="4">
        <v>5</v>
      </c>
      <c r="G244" s="4">
        <v>6</v>
      </c>
      <c r="H244" s="4">
        <v>7</v>
      </c>
      <c r="I244" s="4">
        <v>8</v>
      </c>
      <c r="J244" s="4">
        <v>9</v>
      </c>
      <c r="K244" s="4">
        <v>10</v>
      </c>
      <c r="L244" s="4">
        <v>11</v>
      </c>
      <c r="M244" s="4">
        <v>12</v>
      </c>
      <c r="N244" s="4">
        <v>13</v>
      </c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:49" x14ac:dyDescent="0.25">
      <c r="A245" s="3">
        <v>229</v>
      </c>
      <c r="B245" s="4">
        <v>1</v>
      </c>
      <c r="C245" s="4">
        <v>2</v>
      </c>
      <c r="D245" s="4">
        <v>3</v>
      </c>
      <c r="E245" s="4">
        <v>4</v>
      </c>
      <c r="F245" s="4">
        <v>5</v>
      </c>
      <c r="G245" s="4">
        <v>6</v>
      </c>
      <c r="H245" s="4">
        <v>7</v>
      </c>
      <c r="I245" s="4">
        <v>8</v>
      </c>
      <c r="J245" s="4">
        <v>9</v>
      </c>
      <c r="K245" s="4">
        <v>10</v>
      </c>
      <c r="L245" s="4">
        <v>11</v>
      </c>
      <c r="M245" s="4">
        <v>12</v>
      </c>
      <c r="N245" s="4">
        <v>13</v>
      </c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:49" x14ac:dyDescent="0.25">
      <c r="A246" s="3">
        <v>230</v>
      </c>
      <c r="B246" s="4">
        <v>1</v>
      </c>
      <c r="C246" s="4">
        <v>2</v>
      </c>
      <c r="D246" s="4">
        <v>3</v>
      </c>
      <c r="E246" s="4">
        <v>4</v>
      </c>
      <c r="F246" s="4">
        <v>5</v>
      </c>
      <c r="G246" s="4">
        <v>6</v>
      </c>
      <c r="H246" s="4">
        <v>7</v>
      </c>
      <c r="I246" s="4">
        <v>8</v>
      </c>
      <c r="J246" s="4">
        <v>9</v>
      </c>
      <c r="K246" s="4">
        <v>10</v>
      </c>
      <c r="L246" s="4">
        <v>11</v>
      </c>
      <c r="M246" s="4">
        <v>12</v>
      </c>
      <c r="N246" s="4">
        <v>13</v>
      </c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:49" x14ac:dyDescent="0.25">
      <c r="A247" s="3">
        <v>231</v>
      </c>
      <c r="B247" s="4">
        <v>1</v>
      </c>
      <c r="C247" s="4">
        <v>2</v>
      </c>
      <c r="D247" s="4">
        <v>3</v>
      </c>
      <c r="E247" s="4">
        <v>4</v>
      </c>
      <c r="F247" s="4">
        <v>5</v>
      </c>
      <c r="G247" s="4">
        <v>6</v>
      </c>
      <c r="H247" s="4">
        <v>7</v>
      </c>
      <c r="I247" s="4">
        <v>8</v>
      </c>
      <c r="J247" s="4">
        <v>9</v>
      </c>
      <c r="K247" s="4">
        <v>10</v>
      </c>
      <c r="L247" s="4">
        <v>11</v>
      </c>
      <c r="M247" s="4">
        <v>12</v>
      </c>
      <c r="N247" s="4">
        <v>13</v>
      </c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:49" x14ac:dyDescent="0.25">
      <c r="A248" s="3">
        <v>232</v>
      </c>
      <c r="B248" s="4">
        <v>1</v>
      </c>
      <c r="C248" s="4">
        <v>2</v>
      </c>
      <c r="D248" s="4">
        <v>3</v>
      </c>
      <c r="E248" s="4">
        <v>4</v>
      </c>
      <c r="F248" s="4">
        <v>5</v>
      </c>
      <c r="G248" s="4">
        <v>6</v>
      </c>
      <c r="H248" s="4">
        <v>7</v>
      </c>
      <c r="I248" s="4">
        <v>8</v>
      </c>
      <c r="J248" s="4">
        <v>9</v>
      </c>
      <c r="K248" s="4">
        <v>10</v>
      </c>
      <c r="L248" s="4">
        <v>11</v>
      </c>
      <c r="M248" s="4">
        <v>12</v>
      </c>
      <c r="N248" s="4">
        <v>13</v>
      </c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:49" x14ac:dyDescent="0.25">
      <c r="A249" s="3">
        <v>233</v>
      </c>
      <c r="B249" s="4">
        <v>1</v>
      </c>
      <c r="C249" s="4">
        <v>2</v>
      </c>
      <c r="D249" s="4">
        <v>3</v>
      </c>
      <c r="E249" s="4">
        <v>4</v>
      </c>
      <c r="F249" s="4">
        <v>5</v>
      </c>
      <c r="G249" s="4">
        <v>6</v>
      </c>
      <c r="H249" s="4">
        <v>7</v>
      </c>
      <c r="I249" s="4">
        <v>8</v>
      </c>
      <c r="J249" s="4">
        <v>9</v>
      </c>
      <c r="K249" s="4">
        <v>10</v>
      </c>
      <c r="L249" s="4">
        <v>11</v>
      </c>
      <c r="M249" s="4">
        <v>12</v>
      </c>
      <c r="N249" s="4">
        <v>13</v>
      </c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:49" x14ac:dyDescent="0.25">
      <c r="A250" s="3">
        <v>234</v>
      </c>
      <c r="B250" s="4">
        <v>1</v>
      </c>
      <c r="C250" s="4">
        <v>2</v>
      </c>
      <c r="D250" s="4">
        <v>3</v>
      </c>
      <c r="E250" s="4">
        <v>4</v>
      </c>
      <c r="F250" s="4">
        <v>5</v>
      </c>
      <c r="G250" s="4">
        <v>6</v>
      </c>
      <c r="H250" s="4">
        <v>7</v>
      </c>
      <c r="I250" s="4">
        <v>8</v>
      </c>
      <c r="J250" s="4">
        <v>9</v>
      </c>
      <c r="K250" s="4">
        <v>10</v>
      </c>
      <c r="L250" s="4">
        <v>11</v>
      </c>
      <c r="M250" s="4">
        <v>12</v>
      </c>
      <c r="N250" s="4">
        <v>13</v>
      </c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:49" x14ac:dyDescent="0.25">
      <c r="A251" s="3">
        <v>235</v>
      </c>
      <c r="B251" s="4">
        <v>1</v>
      </c>
      <c r="C251" s="4">
        <v>2</v>
      </c>
      <c r="D251" s="4">
        <v>3</v>
      </c>
      <c r="E251" s="4">
        <v>4</v>
      </c>
      <c r="F251" s="4">
        <v>5</v>
      </c>
      <c r="G251" s="4">
        <v>6</v>
      </c>
      <c r="H251" s="4">
        <v>7</v>
      </c>
      <c r="I251" s="4">
        <v>8</v>
      </c>
      <c r="J251" s="4">
        <v>9</v>
      </c>
      <c r="K251" s="4">
        <v>10</v>
      </c>
      <c r="L251" s="4">
        <v>11</v>
      </c>
      <c r="M251" s="4">
        <v>12</v>
      </c>
      <c r="N251" s="4">
        <v>13</v>
      </c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:49" x14ac:dyDescent="0.25">
      <c r="A252" s="3">
        <v>236</v>
      </c>
      <c r="B252" s="4">
        <v>1</v>
      </c>
      <c r="C252" s="4">
        <v>2</v>
      </c>
      <c r="D252" s="4">
        <v>3</v>
      </c>
      <c r="E252" s="4">
        <v>4</v>
      </c>
      <c r="F252" s="4">
        <v>5</v>
      </c>
      <c r="G252" s="4">
        <v>6</v>
      </c>
      <c r="H252" s="4">
        <v>7</v>
      </c>
      <c r="I252" s="4">
        <v>8</v>
      </c>
      <c r="J252" s="4">
        <v>9</v>
      </c>
      <c r="K252" s="4">
        <v>10</v>
      </c>
      <c r="L252" s="4">
        <v>11</v>
      </c>
      <c r="M252" s="4">
        <v>12</v>
      </c>
      <c r="N252" s="4">
        <v>13</v>
      </c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:49" x14ac:dyDescent="0.25">
      <c r="A253" s="3">
        <v>237</v>
      </c>
      <c r="B253" s="4">
        <v>1</v>
      </c>
      <c r="C253" s="4">
        <v>2</v>
      </c>
      <c r="D253" s="4">
        <v>3</v>
      </c>
      <c r="E253" s="4">
        <v>4</v>
      </c>
      <c r="F253" s="4">
        <v>5</v>
      </c>
      <c r="G253" s="4">
        <v>6</v>
      </c>
      <c r="H253" s="4">
        <v>7</v>
      </c>
      <c r="I253" s="4">
        <v>8</v>
      </c>
      <c r="J253" s="4">
        <v>9</v>
      </c>
      <c r="K253" s="4">
        <v>10</v>
      </c>
      <c r="L253" s="4">
        <v>11</v>
      </c>
      <c r="M253" s="4">
        <v>12</v>
      </c>
      <c r="N253" s="4">
        <v>13</v>
      </c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:49" x14ac:dyDescent="0.25">
      <c r="A254" s="3">
        <v>238</v>
      </c>
      <c r="B254" s="4">
        <v>1</v>
      </c>
      <c r="C254" s="4">
        <v>2</v>
      </c>
      <c r="D254" s="4">
        <v>3</v>
      </c>
      <c r="E254" s="4">
        <v>4</v>
      </c>
      <c r="F254" s="4">
        <v>5</v>
      </c>
      <c r="G254" s="4">
        <v>6</v>
      </c>
      <c r="H254" s="4">
        <v>7</v>
      </c>
      <c r="I254" s="4">
        <v>8</v>
      </c>
      <c r="J254" s="4">
        <v>9</v>
      </c>
      <c r="K254" s="4">
        <v>10</v>
      </c>
      <c r="L254" s="4">
        <v>11</v>
      </c>
      <c r="M254" s="4">
        <v>12</v>
      </c>
      <c r="N254" s="4">
        <v>13</v>
      </c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:49" x14ac:dyDescent="0.25">
      <c r="A255" s="3">
        <v>239</v>
      </c>
      <c r="B255" s="4">
        <v>1</v>
      </c>
      <c r="C255" s="4">
        <v>2</v>
      </c>
      <c r="D255" s="4">
        <v>3</v>
      </c>
      <c r="E255" s="4">
        <v>4</v>
      </c>
      <c r="F255" s="4">
        <v>5</v>
      </c>
      <c r="G255" s="4">
        <v>6</v>
      </c>
      <c r="H255" s="4">
        <v>7</v>
      </c>
      <c r="I255" s="4">
        <v>8</v>
      </c>
      <c r="J255" s="4">
        <v>9</v>
      </c>
      <c r="K255" s="4">
        <v>10</v>
      </c>
      <c r="L255" s="4">
        <v>11</v>
      </c>
      <c r="M255" s="4">
        <v>12</v>
      </c>
      <c r="N255" s="4">
        <v>13</v>
      </c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:49" x14ac:dyDescent="0.25">
      <c r="A256" s="3">
        <v>240</v>
      </c>
      <c r="B256" s="4">
        <v>1</v>
      </c>
      <c r="C256" s="4">
        <v>2</v>
      </c>
      <c r="D256" s="4">
        <v>3</v>
      </c>
      <c r="E256" s="4">
        <v>4</v>
      </c>
      <c r="F256" s="4">
        <v>5</v>
      </c>
      <c r="G256" s="4">
        <v>6</v>
      </c>
      <c r="H256" s="4">
        <v>7</v>
      </c>
      <c r="I256" s="4">
        <v>8</v>
      </c>
      <c r="J256" s="4">
        <v>9</v>
      </c>
      <c r="K256" s="4">
        <v>10</v>
      </c>
      <c r="L256" s="4">
        <v>11</v>
      </c>
      <c r="M256" s="4">
        <v>12</v>
      </c>
      <c r="N256" s="4">
        <v>13</v>
      </c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:49" x14ac:dyDescent="0.25">
      <c r="A257" s="3">
        <v>241</v>
      </c>
      <c r="B257" s="4">
        <v>1</v>
      </c>
      <c r="C257" s="4">
        <v>2</v>
      </c>
      <c r="D257" s="4">
        <v>3</v>
      </c>
      <c r="E257" s="4">
        <v>4</v>
      </c>
      <c r="F257" s="4">
        <v>5</v>
      </c>
      <c r="G257" s="4">
        <v>6</v>
      </c>
      <c r="H257" s="4">
        <v>7</v>
      </c>
      <c r="I257" s="4">
        <v>8</v>
      </c>
      <c r="J257" s="4">
        <v>9</v>
      </c>
      <c r="K257" s="4">
        <v>10</v>
      </c>
      <c r="L257" s="4">
        <v>11</v>
      </c>
      <c r="M257" s="4">
        <v>12</v>
      </c>
      <c r="N257" s="4">
        <v>13</v>
      </c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:49" x14ac:dyDescent="0.25">
      <c r="A258" s="3">
        <v>242</v>
      </c>
      <c r="B258" s="4">
        <v>1</v>
      </c>
      <c r="C258" s="4">
        <v>2</v>
      </c>
      <c r="D258" s="4">
        <v>3</v>
      </c>
      <c r="E258" s="4">
        <v>4</v>
      </c>
      <c r="F258" s="4">
        <v>5</v>
      </c>
      <c r="G258" s="4">
        <v>6</v>
      </c>
      <c r="H258" s="4">
        <v>7</v>
      </c>
      <c r="I258" s="4">
        <v>8</v>
      </c>
      <c r="J258" s="4">
        <v>9</v>
      </c>
      <c r="K258" s="4">
        <v>10</v>
      </c>
      <c r="L258" s="4">
        <v>11</v>
      </c>
      <c r="M258" s="4">
        <v>12</v>
      </c>
      <c r="N258" s="4">
        <v>13</v>
      </c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:49" x14ac:dyDescent="0.25">
      <c r="A259" s="3">
        <v>243</v>
      </c>
      <c r="B259" s="4">
        <v>1</v>
      </c>
      <c r="C259" s="4">
        <v>2</v>
      </c>
      <c r="D259" s="4">
        <v>3</v>
      </c>
      <c r="E259" s="4">
        <v>4</v>
      </c>
      <c r="F259" s="4">
        <v>5</v>
      </c>
      <c r="G259" s="4">
        <v>6</v>
      </c>
      <c r="H259" s="4">
        <v>7</v>
      </c>
      <c r="I259" s="4">
        <v>8</v>
      </c>
      <c r="J259" s="4">
        <v>9</v>
      </c>
      <c r="K259" s="4">
        <v>10</v>
      </c>
      <c r="L259" s="4">
        <v>11</v>
      </c>
      <c r="M259" s="4">
        <v>12</v>
      </c>
      <c r="N259" s="4">
        <v>13</v>
      </c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:49" x14ac:dyDescent="0.25">
      <c r="A260" s="3">
        <v>244</v>
      </c>
      <c r="B260" s="4">
        <v>1</v>
      </c>
      <c r="C260" s="4">
        <v>2</v>
      </c>
      <c r="D260" s="4">
        <v>3</v>
      </c>
      <c r="E260" s="4">
        <v>4</v>
      </c>
      <c r="F260" s="4">
        <v>5</v>
      </c>
      <c r="G260" s="4">
        <v>6</v>
      </c>
      <c r="H260" s="4">
        <v>7</v>
      </c>
      <c r="I260" s="4">
        <v>8</v>
      </c>
      <c r="J260" s="4">
        <v>9</v>
      </c>
      <c r="K260" s="4">
        <v>10</v>
      </c>
      <c r="L260" s="4">
        <v>11</v>
      </c>
      <c r="M260" s="4">
        <v>12</v>
      </c>
      <c r="N260" s="4">
        <v>13</v>
      </c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:49" x14ac:dyDescent="0.25">
      <c r="A261" s="3">
        <v>245</v>
      </c>
      <c r="B261" s="4">
        <v>1</v>
      </c>
      <c r="C261" s="4">
        <v>2</v>
      </c>
      <c r="D261" s="4">
        <v>3</v>
      </c>
      <c r="E261" s="4">
        <v>4</v>
      </c>
      <c r="F261" s="4">
        <v>5</v>
      </c>
      <c r="G261" s="4">
        <v>6</v>
      </c>
      <c r="H261" s="4">
        <v>7</v>
      </c>
      <c r="I261" s="4">
        <v>8</v>
      </c>
      <c r="J261" s="4">
        <v>9</v>
      </c>
      <c r="K261" s="4">
        <v>10</v>
      </c>
      <c r="L261" s="4">
        <v>11</v>
      </c>
      <c r="M261" s="4">
        <v>12</v>
      </c>
      <c r="N261" s="4">
        <v>13</v>
      </c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:49" x14ac:dyDescent="0.25">
      <c r="A262" s="3">
        <v>246</v>
      </c>
      <c r="B262" s="4">
        <v>1</v>
      </c>
      <c r="C262" s="4">
        <v>2</v>
      </c>
      <c r="D262" s="4">
        <v>3</v>
      </c>
      <c r="E262" s="4">
        <v>4</v>
      </c>
      <c r="F262" s="4">
        <v>5</v>
      </c>
      <c r="G262" s="4">
        <v>6</v>
      </c>
      <c r="H262" s="4">
        <v>7</v>
      </c>
      <c r="I262" s="4">
        <v>8</v>
      </c>
      <c r="J262" s="4">
        <v>9</v>
      </c>
      <c r="K262" s="4">
        <v>10</v>
      </c>
      <c r="L262" s="4">
        <v>11</v>
      </c>
      <c r="M262" s="4">
        <v>12</v>
      </c>
      <c r="N262" s="4">
        <v>13</v>
      </c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:49" x14ac:dyDescent="0.25">
      <c r="A263" s="3">
        <v>247</v>
      </c>
      <c r="B263" s="4">
        <v>1</v>
      </c>
      <c r="C263" s="4">
        <v>2</v>
      </c>
      <c r="D263" s="4">
        <v>3</v>
      </c>
      <c r="E263" s="4">
        <v>4</v>
      </c>
      <c r="F263" s="4">
        <v>5</v>
      </c>
      <c r="G263" s="4">
        <v>6</v>
      </c>
      <c r="H263" s="4">
        <v>7</v>
      </c>
      <c r="I263" s="4">
        <v>8</v>
      </c>
      <c r="J263" s="4">
        <v>9</v>
      </c>
      <c r="K263" s="4">
        <v>10</v>
      </c>
      <c r="L263" s="4">
        <v>11</v>
      </c>
      <c r="M263" s="4">
        <v>12</v>
      </c>
      <c r="N263" s="4">
        <v>13</v>
      </c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:49" x14ac:dyDescent="0.25">
      <c r="A264" s="3">
        <v>248</v>
      </c>
      <c r="B264" s="4">
        <v>1</v>
      </c>
      <c r="C264" s="4">
        <v>2</v>
      </c>
      <c r="D264" s="4">
        <v>3</v>
      </c>
      <c r="E264" s="4">
        <v>4</v>
      </c>
      <c r="F264" s="4">
        <v>5</v>
      </c>
      <c r="G264" s="4">
        <v>6</v>
      </c>
      <c r="H264" s="4">
        <v>7</v>
      </c>
      <c r="I264" s="4">
        <v>8</v>
      </c>
      <c r="J264" s="4">
        <v>9</v>
      </c>
      <c r="K264" s="4">
        <v>10</v>
      </c>
      <c r="L264" s="4">
        <v>11</v>
      </c>
      <c r="M264" s="4">
        <v>12</v>
      </c>
      <c r="N264" s="4">
        <v>13</v>
      </c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:49" x14ac:dyDescent="0.25">
      <c r="A265" s="3">
        <v>249</v>
      </c>
      <c r="B265" s="4">
        <v>1</v>
      </c>
      <c r="C265" s="4">
        <v>2</v>
      </c>
      <c r="D265" s="4">
        <v>3</v>
      </c>
      <c r="E265" s="4">
        <v>4</v>
      </c>
      <c r="F265" s="4">
        <v>5</v>
      </c>
      <c r="G265" s="4">
        <v>6</v>
      </c>
      <c r="H265" s="4">
        <v>7</v>
      </c>
      <c r="I265" s="4">
        <v>8</v>
      </c>
      <c r="J265" s="4">
        <v>9</v>
      </c>
      <c r="K265" s="4">
        <v>10</v>
      </c>
      <c r="L265" s="4">
        <v>11</v>
      </c>
      <c r="M265" s="4">
        <v>12</v>
      </c>
      <c r="N265" s="4">
        <v>13</v>
      </c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:49" x14ac:dyDescent="0.25">
      <c r="A266" s="3">
        <v>250</v>
      </c>
      <c r="B266" s="4">
        <v>1</v>
      </c>
      <c r="C266" s="4">
        <v>2</v>
      </c>
      <c r="D266" s="4">
        <v>3</v>
      </c>
      <c r="E266" s="4">
        <v>4</v>
      </c>
      <c r="F266" s="4">
        <v>5</v>
      </c>
      <c r="G266" s="4">
        <v>6</v>
      </c>
      <c r="H266" s="4">
        <v>7</v>
      </c>
      <c r="I266" s="4">
        <v>8</v>
      </c>
      <c r="J266" s="4">
        <v>9</v>
      </c>
      <c r="K266" s="4">
        <v>10</v>
      </c>
      <c r="L266" s="4">
        <v>11</v>
      </c>
      <c r="M266" s="4">
        <v>12</v>
      </c>
      <c r="N266" s="4">
        <v>13</v>
      </c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:49" x14ac:dyDescent="0.25">
      <c r="A267" s="3">
        <v>251</v>
      </c>
      <c r="B267" s="4">
        <v>1</v>
      </c>
      <c r="C267" s="4">
        <v>2</v>
      </c>
      <c r="D267" s="4">
        <v>3</v>
      </c>
      <c r="E267" s="4">
        <v>4</v>
      </c>
      <c r="F267" s="4">
        <v>5</v>
      </c>
      <c r="G267" s="4">
        <v>6</v>
      </c>
      <c r="H267" s="4">
        <v>7</v>
      </c>
      <c r="I267" s="4">
        <v>8</v>
      </c>
      <c r="J267" s="4">
        <v>9</v>
      </c>
      <c r="K267" s="4">
        <v>10</v>
      </c>
      <c r="L267" s="4">
        <v>11</v>
      </c>
      <c r="M267" s="4">
        <v>12</v>
      </c>
      <c r="N267" s="4">
        <v>13</v>
      </c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:49" x14ac:dyDescent="0.25">
      <c r="A268" s="3">
        <v>252</v>
      </c>
      <c r="B268" s="4">
        <v>1</v>
      </c>
      <c r="C268" s="4">
        <v>2</v>
      </c>
      <c r="D268" s="4">
        <v>3</v>
      </c>
      <c r="E268" s="4">
        <v>4</v>
      </c>
      <c r="F268" s="4">
        <v>5</v>
      </c>
      <c r="G268" s="4">
        <v>6</v>
      </c>
      <c r="H268" s="4">
        <v>7</v>
      </c>
      <c r="I268" s="4">
        <v>8</v>
      </c>
      <c r="J268" s="4">
        <v>9</v>
      </c>
      <c r="K268" s="4">
        <v>10</v>
      </c>
      <c r="L268" s="4">
        <v>11</v>
      </c>
      <c r="M268" s="4">
        <v>12</v>
      </c>
      <c r="N268" s="4">
        <v>13</v>
      </c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:49" x14ac:dyDescent="0.25">
      <c r="A269" s="3">
        <v>253</v>
      </c>
      <c r="B269" s="4">
        <v>1</v>
      </c>
      <c r="C269" s="4">
        <v>2</v>
      </c>
      <c r="D269" s="4">
        <v>3</v>
      </c>
      <c r="E269" s="4">
        <v>4</v>
      </c>
      <c r="F269" s="4">
        <v>5</v>
      </c>
      <c r="G269" s="4">
        <v>6</v>
      </c>
      <c r="H269" s="4">
        <v>7</v>
      </c>
      <c r="I269" s="4">
        <v>8</v>
      </c>
      <c r="J269" s="4">
        <v>9</v>
      </c>
      <c r="K269" s="4">
        <v>10</v>
      </c>
      <c r="L269" s="4">
        <v>11</v>
      </c>
      <c r="M269" s="4">
        <v>12</v>
      </c>
      <c r="N269" s="4">
        <v>13</v>
      </c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:49" x14ac:dyDescent="0.25">
      <c r="A270" s="3">
        <v>254</v>
      </c>
      <c r="B270" s="4">
        <v>1</v>
      </c>
      <c r="C270" s="4">
        <v>2</v>
      </c>
      <c r="D270" s="4">
        <v>3</v>
      </c>
      <c r="E270" s="4">
        <v>4</v>
      </c>
      <c r="F270" s="4">
        <v>5</v>
      </c>
      <c r="G270" s="4">
        <v>6</v>
      </c>
      <c r="H270" s="4">
        <v>7</v>
      </c>
      <c r="I270" s="4">
        <v>8</v>
      </c>
      <c r="J270" s="4">
        <v>9</v>
      </c>
      <c r="K270" s="4">
        <v>10</v>
      </c>
      <c r="L270" s="4">
        <v>11</v>
      </c>
      <c r="M270" s="4">
        <v>12</v>
      </c>
      <c r="N270" s="4">
        <v>13</v>
      </c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:49" x14ac:dyDescent="0.25">
      <c r="A271" s="3">
        <v>255</v>
      </c>
      <c r="B271" s="4">
        <v>1</v>
      </c>
      <c r="C271" s="4">
        <v>2</v>
      </c>
      <c r="D271" s="4">
        <v>3</v>
      </c>
      <c r="E271" s="4">
        <v>4</v>
      </c>
      <c r="F271" s="4">
        <v>5</v>
      </c>
      <c r="G271" s="4">
        <v>6</v>
      </c>
      <c r="H271" s="4">
        <v>7</v>
      </c>
      <c r="I271" s="4">
        <v>8</v>
      </c>
      <c r="J271" s="4">
        <v>9</v>
      </c>
      <c r="K271" s="4">
        <v>10</v>
      </c>
      <c r="L271" s="4">
        <v>11</v>
      </c>
      <c r="M271" s="4">
        <v>12</v>
      </c>
      <c r="N271" s="4">
        <v>13</v>
      </c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:49" x14ac:dyDescent="0.25">
      <c r="A272" s="3">
        <v>256</v>
      </c>
      <c r="B272" s="4">
        <v>1</v>
      </c>
      <c r="C272" s="4">
        <v>2</v>
      </c>
      <c r="D272" s="4">
        <v>3</v>
      </c>
      <c r="E272" s="4">
        <v>4</v>
      </c>
      <c r="F272" s="4">
        <v>5</v>
      </c>
      <c r="G272" s="4">
        <v>6</v>
      </c>
      <c r="H272" s="4">
        <v>7</v>
      </c>
      <c r="I272" s="4">
        <v>8</v>
      </c>
      <c r="J272" s="4">
        <v>9</v>
      </c>
      <c r="K272" s="4">
        <v>10</v>
      </c>
      <c r="L272" s="4">
        <v>11</v>
      </c>
      <c r="M272" s="4">
        <v>12</v>
      </c>
      <c r="N272" s="4">
        <v>13</v>
      </c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:49" x14ac:dyDescent="0.25">
      <c r="A273" s="3">
        <v>257</v>
      </c>
      <c r="B273" s="4">
        <v>1</v>
      </c>
      <c r="C273" s="4">
        <v>2</v>
      </c>
      <c r="D273" s="4">
        <v>3</v>
      </c>
      <c r="E273" s="4">
        <v>4</v>
      </c>
      <c r="F273" s="4">
        <v>5</v>
      </c>
      <c r="G273" s="4">
        <v>6</v>
      </c>
      <c r="H273" s="4">
        <v>7</v>
      </c>
      <c r="I273" s="4">
        <v>8</v>
      </c>
      <c r="J273" s="4">
        <v>9</v>
      </c>
      <c r="K273" s="4">
        <v>10</v>
      </c>
      <c r="L273" s="4">
        <v>11</v>
      </c>
      <c r="M273" s="4">
        <v>12</v>
      </c>
      <c r="N273" s="4">
        <v>13</v>
      </c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:49" x14ac:dyDescent="0.25">
      <c r="A274" s="3">
        <v>258</v>
      </c>
      <c r="B274" s="4">
        <v>1</v>
      </c>
      <c r="C274" s="4">
        <v>2</v>
      </c>
      <c r="D274" s="4">
        <v>3</v>
      </c>
      <c r="E274" s="4">
        <v>4</v>
      </c>
      <c r="F274" s="4">
        <v>5</v>
      </c>
      <c r="G274" s="4">
        <v>6</v>
      </c>
      <c r="H274" s="4">
        <v>7</v>
      </c>
      <c r="I274" s="4">
        <v>8</v>
      </c>
      <c r="J274" s="4">
        <v>9</v>
      </c>
      <c r="K274" s="4">
        <v>10</v>
      </c>
      <c r="L274" s="4">
        <v>11</v>
      </c>
      <c r="M274" s="4">
        <v>12</v>
      </c>
      <c r="N274" s="4">
        <v>13</v>
      </c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:49" x14ac:dyDescent="0.25">
      <c r="A275" s="3">
        <v>259</v>
      </c>
      <c r="B275" s="4">
        <v>1</v>
      </c>
      <c r="C275" s="4">
        <v>2</v>
      </c>
      <c r="D275" s="4">
        <v>3</v>
      </c>
      <c r="E275" s="4">
        <v>4</v>
      </c>
      <c r="F275" s="4">
        <v>5</v>
      </c>
      <c r="G275" s="4">
        <v>6</v>
      </c>
      <c r="H275" s="4">
        <v>7</v>
      </c>
      <c r="I275" s="4">
        <v>8</v>
      </c>
      <c r="J275" s="4">
        <v>9</v>
      </c>
      <c r="K275" s="4">
        <v>10</v>
      </c>
      <c r="L275" s="4">
        <v>11</v>
      </c>
      <c r="M275" s="4">
        <v>12</v>
      </c>
      <c r="N275" s="4">
        <v>13</v>
      </c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:49" x14ac:dyDescent="0.25">
      <c r="A276" s="3">
        <v>260</v>
      </c>
      <c r="B276" s="4">
        <v>1</v>
      </c>
      <c r="C276" s="4">
        <v>2</v>
      </c>
      <c r="D276" s="4">
        <v>3</v>
      </c>
      <c r="E276" s="4">
        <v>4</v>
      </c>
      <c r="F276" s="4">
        <v>5</v>
      </c>
      <c r="G276" s="4">
        <v>6</v>
      </c>
      <c r="H276" s="4">
        <v>7</v>
      </c>
      <c r="I276" s="4">
        <v>8</v>
      </c>
      <c r="J276" s="4">
        <v>9</v>
      </c>
      <c r="K276" s="4">
        <v>10</v>
      </c>
      <c r="L276" s="4">
        <v>11</v>
      </c>
      <c r="M276" s="4">
        <v>12</v>
      </c>
      <c r="N276" s="4">
        <v>13</v>
      </c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:49" x14ac:dyDescent="0.25">
      <c r="A277" s="3">
        <v>261</v>
      </c>
      <c r="B277" s="4">
        <v>1</v>
      </c>
      <c r="C277" s="4">
        <v>2</v>
      </c>
      <c r="D277" s="4">
        <v>3</v>
      </c>
      <c r="E277" s="4">
        <v>4</v>
      </c>
      <c r="F277" s="4">
        <v>5</v>
      </c>
      <c r="G277" s="4">
        <v>6</v>
      </c>
      <c r="H277" s="4">
        <v>7</v>
      </c>
      <c r="I277" s="4">
        <v>8</v>
      </c>
      <c r="J277" s="4">
        <v>9</v>
      </c>
      <c r="K277" s="4">
        <v>10</v>
      </c>
      <c r="L277" s="4">
        <v>11</v>
      </c>
      <c r="M277" s="4">
        <v>12</v>
      </c>
      <c r="N277" s="4">
        <v>13</v>
      </c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:49" x14ac:dyDescent="0.25">
      <c r="A278" s="3">
        <v>262</v>
      </c>
      <c r="B278" s="4">
        <v>1</v>
      </c>
      <c r="C278" s="4">
        <v>2</v>
      </c>
      <c r="D278" s="4">
        <v>3</v>
      </c>
      <c r="E278" s="4">
        <v>4</v>
      </c>
      <c r="F278" s="4">
        <v>5</v>
      </c>
      <c r="G278" s="4">
        <v>6</v>
      </c>
      <c r="H278" s="4">
        <v>7</v>
      </c>
      <c r="I278" s="4">
        <v>8</v>
      </c>
      <c r="J278" s="4">
        <v>9</v>
      </c>
      <c r="K278" s="4">
        <v>10</v>
      </c>
      <c r="L278" s="4">
        <v>11</v>
      </c>
      <c r="M278" s="4">
        <v>12</v>
      </c>
      <c r="N278" s="4">
        <v>13</v>
      </c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:49" x14ac:dyDescent="0.25">
      <c r="A279" s="3">
        <v>263</v>
      </c>
      <c r="B279" s="4">
        <v>1</v>
      </c>
      <c r="C279" s="4">
        <v>2</v>
      </c>
      <c r="D279" s="4">
        <v>3</v>
      </c>
      <c r="E279" s="4">
        <v>4</v>
      </c>
      <c r="F279" s="4">
        <v>5</v>
      </c>
      <c r="G279" s="4">
        <v>6</v>
      </c>
      <c r="H279" s="4">
        <v>7</v>
      </c>
      <c r="I279" s="4">
        <v>8</v>
      </c>
      <c r="J279" s="4">
        <v>9</v>
      </c>
      <c r="K279" s="4">
        <v>10</v>
      </c>
      <c r="L279" s="4">
        <v>11</v>
      </c>
      <c r="M279" s="4">
        <v>12</v>
      </c>
      <c r="N279" s="4">
        <v>13</v>
      </c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:49" x14ac:dyDescent="0.25">
      <c r="A280" s="3">
        <v>264</v>
      </c>
      <c r="B280" s="4">
        <v>1</v>
      </c>
      <c r="C280" s="4">
        <v>2</v>
      </c>
      <c r="D280" s="4">
        <v>3</v>
      </c>
      <c r="E280" s="4">
        <v>4</v>
      </c>
      <c r="F280" s="4">
        <v>5</v>
      </c>
      <c r="G280" s="4">
        <v>6</v>
      </c>
      <c r="H280" s="4">
        <v>7</v>
      </c>
      <c r="I280" s="4">
        <v>8</v>
      </c>
      <c r="J280" s="4">
        <v>9</v>
      </c>
      <c r="K280" s="4">
        <v>10</v>
      </c>
      <c r="L280" s="4">
        <v>11</v>
      </c>
      <c r="M280" s="4">
        <v>12</v>
      </c>
      <c r="N280" s="4">
        <v>13</v>
      </c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:49" x14ac:dyDescent="0.25">
      <c r="A281" s="3">
        <v>265</v>
      </c>
      <c r="B281" s="4">
        <v>1</v>
      </c>
      <c r="C281" s="4">
        <v>2</v>
      </c>
      <c r="D281" s="4">
        <v>3</v>
      </c>
      <c r="E281" s="4">
        <v>4</v>
      </c>
      <c r="F281" s="4">
        <v>5</v>
      </c>
      <c r="G281" s="4">
        <v>6</v>
      </c>
      <c r="H281" s="4">
        <v>7</v>
      </c>
      <c r="I281" s="4">
        <v>8</v>
      </c>
      <c r="J281" s="4">
        <v>9</v>
      </c>
      <c r="K281" s="4">
        <v>10</v>
      </c>
      <c r="L281" s="4">
        <v>11</v>
      </c>
      <c r="M281" s="4">
        <v>12</v>
      </c>
      <c r="N281" s="4">
        <v>13</v>
      </c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:49" x14ac:dyDescent="0.25">
      <c r="A282" s="3">
        <v>266</v>
      </c>
      <c r="B282" s="4">
        <v>1</v>
      </c>
      <c r="C282" s="4">
        <v>2</v>
      </c>
      <c r="D282" s="4">
        <v>3</v>
      </c>
      <c r="E282" s="4">
        <v>4</v>
      </c>
      <c r="F282" s="4">
        <v>5</v>
      </c>
      <c r="G282" s="4">
        <v>6</v>
      </c>
      <c r="H282" s="4">
        <v>7</v>
      </c>
      <c r="I282" s="4">
        <v>8</v>
      </c>
      <c r="J282" s="4">
        <v>9</v>
      </c>
      <c r="K282" s="4">
        <v>10</v>
      </c>
      <c r="L282" s="4">
        <v>11</v>
      </c>
      <c r="M282" s="4">
        <v>12</v>
      </c>
      <c r="N282" s="4">
        <v>13</v>
      </c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:49" x14ac:dyDescent="0.25">
      <c r="A283" s="3">
        <v>267</v>
      </c>
      <c r="B283" s="4">
        <v>1</v>
      </c>
      <c r="C283" s="4">
        <v>2</v>
      </c>
      <c r="D283" s="4">
        <v>3</v>
      </c>
      <c r="E283" s="4">
        <v>4</v>
      </c>
      <c r="F283" s="4">
        <v>5</v>
      </c>
      <c r="G283" s="4">
        <v>6</v>
      </c>
      <c r="H283" s="4">
        <v>7</v>
      </c>
      <c r="I283" s="4">
        <v>8</v>
      </c>
      <c r="J283" s="4">
        <v>9</v>
      </c>
      <c r="K283" s="4">
        <v>10</v>
      </c>
      <c r="L283" s="4">
        <v>11</v>
      </c>
      <c r="M283" s="4">
        <v>12</v>
      </c>
      <c r="N283" s="4">
        <v>13</v>
      </c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:49" x14ac:dyDescent="0.25">
      <c r="A284" s="3">
        <v>268</v>
      </c>
      <c r="B284" s="4">
        <v>1</v>
      </c>
      <c r="C284" s="4">
        <v>2</v>
      </c>
      <c r="D284" s="4">
        <v>3</v>
      </c>
      <c r="E284" s="4">
        <v>4</v>
      </c>
      <c r="F284" s="4">
        <v>5</v>
      </c>
      <c r="G284" s="4">
        <v>6</v>
      </c>
      <c r="H284" s="4">
        <v>7</v>
      </c>
      <c r="I284" s="4">
        <v>8</v>
      </c>
      <c r="J284" s="4">
        <v>9</v>
      </c>
      <c r="K284" s="4">
        <v>10</v>
      </c>
      <c r="L284" s="4">
        <v>11</v>
      </c>
      <c r="M284" s="4">
        <v>12</v>
      </c>
      <c r="N284" s="4">
        <v>13</v>
      </c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:49" x14ac:dyDescent="0.25">
      <c r="A285" s="3">
        <v>269</v>
      </c>
      <c r="B285" s="4">
        <v>1</v>
      </c>
      <c r="C285" s="4">
        <v>2</v>
      </c>
      <c r="D285" s="4">
        <v>3</v>
      </c>
      <c r="E285" s="4">
        <v>4</v>
      </c>
      <c r="F285" s="4">
        <v>5</v>
      </c>
      <c r="G285" s="4">
        <v>6</v>
      </c>
      <c r="H285" s="4">
        <v>7</v>
      </c>
      <c r="I285" s="4">
        <v>8</v>
      </c>
      <c r="J285" s="4">
        <v>9</v>
      </c>
      <c r="K285" s="4">
        <v>10</v>
      </c>
      <c r="L285" s="4">
        <v>11</v>
      </c>
      <c r="M285" s="4">
        <v>12</v>
      </c>
      <c r="N285" s="4">
        <v>13</v>
      </c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:49" x14ac:dyDescent="0.25">
      <c r="A286" s="3">
        <v>270</v>
      </c>
      <c r="B286" s="4">
        <v>1</v>
      </c>
      <c r="C286" s="4">
        <v>2</v>
      </c>
      <c r="D286" s="4">
        <v>3</v>
      </c>
      <c r="E286" s="4">
        <v>4</v>
      </c>
      <c r="F286" s="4">
        <v>5</v>
      </c>
      <c r="G286" s="4">
        <v>6</v>
      </c>
      <c r="H286" s="4">
        <v>7</v>
      </c>
      <c r="I286" s="4">
        <v>8</v>
      </c>
      <c r="J286" s="4">
        <v>9</v>
      </c>
      <c r="K286" s="4">
        <v>10</v>
      </c>
      <c r="L286" s="4">
        <v>11</v>
      </c>
      <c r="M286" s="4">
        <v>12</v>
      </c>
      <c r="N286" s="4">
        <v>13</v>
      </c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:49" x14ac:dyDescent="0.25">
      <c r="A287" s="3">
        <v>271</v>
      </c>
      <c r="B287" s="4">
        <v>1</v>
      </c>
      <c r="C287" s="4">
        <v>2</v>
      </c>
      <c r="D287" s="4">
        <v>3</v>
      </c>
      <c r="E287" s="4">
        <v>4</v>
      </c>
      <c r="F287" s="4">
        <v>5</v>
      </c>
      <c r="G287" s="4">
        <v>6</v>
      </c>
      <c r="H287" s="4">
        <v>7</v>
      </c>
      <c r="I287" s="4">
        <v>8</v>
      </c>
      <c r="J287" s="4">
        <v>9</v>
      </c>
      <c r="K287" s="4">
        <v>10</v>
      </c>
      <c r="L287" s="4">
        <v>11</v>
      </c>
      <c r="M287" s="4">
        <v>12</v>
      </c>
      <c r="N287" s="4">
        <v>13</v>
      </c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:49" x14ac:dyDescent="0.25">
      <c r="A288" s="3">
        <v>272</v>
      </c>
      <c r="B288" s="4">
        <v>1</v>
      </c>
      <c r="C288" s="4">
        <v>2</v>
      </c>
      <c r="D288" s="4">
        <v>3</v>
      </c>
      <c r="E288" s="4">
        <v>4</v>
      </c>
      <c r="F288" s="4">
        <v>5</v>
      </c>
      <c r="G288" s="4">
        <v>6</v>
      </c>
      <c r="H288" s="4">
        <v>7</v>
      </c>
      <c r="I288" s="4">
        <v>8</v>
      </c>
      <c r="J288" s="4">
        <v>9</v>
      </c>
      <c r="K288" s="4">
        <v>10</v>
      </c>
      <c r="L288" s="4">
        <v>11</v>
      </c>
      <c r="M288" s="4">
        <v>12</v>
      </c>
      <c r="N288" s="4">
        <v>13</v>
      </c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:49" x14ac:dyDescent="0.25">
      <c r="A289" s="3">
        <v>273</v>
      </c>
      <c r="B289" s="4">
        <v>1</v>
      </c>
      <c r="C289" s="4">
        <v>2</v>
      </c>
      <c r="D289" s="4">
        <v>3</v>
      </c>
      <c r="E289" s="4">
        <v>4</v>
      </c>
      <c r="F289" s="4">
        <v>5</v>
      </c>
      <c r="G289" s="4">
        <v>6</v>
      </c>
      <c r="H289" s="4">
        <v>7</v>
      </c>
      <c r="I289" s="4">
        <v>8</v>
      </c>
      <c r="J289" s="4">
        <v>9</v>
      </c>
      <c r="K289" s="4">
        <v>10</v>
      </c>
      <c r="L289" s="4">
        <v>11</v>
      </c>
      <c r="M289" s="4">
        <v>12</v>
      </c>
      <c r="N289" s="4">
        <v>13</v>
      </c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:49" x14ac:dyDescent="0.25">
      <c r="A290" s="3">
        <v>274</v>
      </c>
      <c r="B290" s="4">
        <v>1</v>
      </c>
      <c r="C290" s="4">
        <v>2</v>
      </c>
      <c r="D290" s="4">
        <v>3</v>
      </c>
      <c r="E290" s="4">
        <v>4</v>
      </c>
      <c r="F290" s="4">
        <v>5</v>
      </c>
      <c r="G290" s="4">
        <v>6</v>
      </c>
      <c r="H290" s="4">
        <v>7</v>
      </c>
      <c r="I290" s="4">
        <v>8</v>
      </c>
      <c r="J290" s="4">
        <v>9</v>
      </c>
      <c r="K290" s="4">
        <v>10</v>
      </c>
      <c r="L290" s="4">
        <v>11</v>
      </c>
      <c r="M290" s="4">
        <v>12</v>
      </c>
      <c r="N290" s="4">
        <v>13</v>
      </c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:49" x14ac:dyDescent="0.25">
      <c r="A291" s="3">
        <v>275</v>
      </c>
      <c r="B291" s="4">
        <v>1</v>
      </c>
      <c r="C291" s="4">
        <v>2</v>
      </c>
      <c r="D291" s="4">
        <v>3</v>
      </c>
      <c r="E291" s="4">
        <v>4</v>
      </c>
      <c r="F291" s="4">
        <v>5</v>
      </c>
      <c r="G291" s="4">
        <v>6</v>
      </c>
      <c r="H291" s="4">
        <v>7</v>
      </c>
      <c r="I291" s="4">
        <v>8</v>
      </c>
      <c r="J291" s="4">
        <v>9</v>
      </c>
      <c r="K291" s="4">
        <v>10</v>
      </c>
      <c r="L291" s="4">
        <v>11</v>
      </c>
      <c r="M291" s="4">
        <v>12</v>
      </c>
      <c r="N291" s="4">
        <v>13</v>
      </c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:49" x14ac:dyDescent="0.25">
      <c r="A292" s="3">
        <v>276</v>
      </c>
      <c r="B292" s="4">
        <v>1</v>
      </c>
      <c r="C292" s="4">
        <v>2</v>
      </c>
      <c r="D292" s="4">
        <v>3</v>
      </c>
      <c r="E292" s="4">
        <v>4</v>
      </c>
      <c r="F292" s="4">
        <v>5</v>
      </c>
      <c r="G292" s="4">
        <v>6</v>
      </c>
      <c r="H292" s="4">
        <v>7</v>
      </c>
      <c r="I292" s="4">
        <v>8</v>
      </c>
      <c r="J292" s="4">
        <v>9</v>
      </c>
      <c r="K292" s="4">
        <v>10</v>
      </c>
      <c r="L292" s="4">
        <v>11</v>
      </c>
      <c r="M292" s="4">
        <v>12</v>
      </c>
      <c r="N292" s="4">
        <v>13</v>
      </c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:49" x14ac:dyDescent="0.25">
      <c r="A293" s="3">
        <v>277</v>
      </c>
      <c r="B293" s="4">
        <v>1</v>
      </c>
      <c r="C293" s="4">
        <v>2</v>
      </c>
      <c r="D293" s="4">
        <v>3</v>
      </c>
      <c r="E293" s="4">
        <v>4</v>
      </c>
      <c r="F293" s="4">
        <v>5</v>
      </c>
      <c r="G293" s="4">
        <v>6</v>
      </c>
      <c r="H293" s="4">
        <v>7</v>
      </c>
      <c r="I293" s="4">
        <v>8</v>
      </c>
      <c r="J293" s="4">
        <v>9</v>
      </c>
      <c r="K293" s="4">
        <v>10</v>
      </c>
      <c r="L293" s="4">
        <v>11</v>
      </c>
      <c r="M293" s="4">
        <v>12</v>
      </c>
      <c r="N293" s="4">
        <v>13</v>
      </c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:49" x14ac:dyDescent="0.25">
      <c r="A294" s="3">
        <v>278</v>
      </c>
      <c r="B294" s="4">
        <v>1</v>
      </c>
      <c r="C294" s="4">
        <v>2</v>
      </c>
      <c r="D294" s="4">
        <v>3</v>
      </c>
      <c r="E294" s="4">
        <v>4</v>
      </c>
      <c r="F294" s="4">
        <v>5</v>
      </c>
      <c r="G294" s="4">
        <v>6</v>
      </c>
      <c r="H294" s="4">
        <v>7</v>
      </c>
      <c r="I294" s="4">
        <v>8</v>
      </c>
      <c r="J294" s="4">
        <v>9</v>
      </c>
      <c r="K294" s="4">
        <v>10</v>
      </c>
      <c r="L294" s="4">
        <v>11</v>
      </c>
      <c r="M294" s="4">
        <v>12</v>
      </c>
      <c r="N294" s="4">
        <v>13</v>
      </c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:49" x14ac:dyDescent="0.25">
      <c r="A295" s="3">
        <v>279</v>
      </c>
      <c r="B295" s="4">
        <v>1</v>
      </c>
      <c r="C295" s="4">
        <v>2</v>
      </c>
      <c r="D295" s="4">
        <v>3</v>
      </c>
      <c r="E295" s="4">
        <v>4</v>
      </c>
      <c r="F295" s="4">
        <v>5</v>
      </c>
      <c r="G295" s="4">
        <v>6</v>
      </c>
      <c r="H295" s="4">
        <v>7</v>
      </c>
      <c r="I295" s="4">
        <v>8</v>
      </c>
      <c r="J295" s="4">
        <v>9</v>
      </c>
      <c r="K295" s="4">
        <v>10</v>
      </c>
      <c r="L295" s="4">
        <v>11</v>
      </c>
      <c r="M295" s="4">
        <v>12</v>
      </c>
      <c r="N295" s="4">
        <v>13</v>
      </c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:49" x14ac:dyDescent="0.25">
      <c r="A296" s="3">
        <v>280</v>
      </c>
      <c r="B296" s="4">
        <v>1</v>
      </c>
      <c r="C296" s="4">
        <v>2</v>
      </c>
      <c r="D296" s="4">
        <v>3</v>
      </c>
      <c r="E296" s="4">
        <v>4</v>
      </c>
      <c r="F296" s="4">
        <v>5</v>
      </c>
      <c r="G296" s="4">
        <v>6</v>
      </c>
      <c r="H296" s="4">
        <v>7</v>
      </c>
      <c r="I296" s="4">
        <v>8</v>
      </c>
      <c r="J296" s="4">
        <v>9</v>
      </c>
      <c r="K296" s="4">
        <v>10</v>
      </c>
      <c r="L296" s="4">
        <v>11</v>
      </c>
      <c r="M296" s="4">
        <v>12</v>
      </c>
      <c r="N296" s="4">
        <v>13</v>
      </c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:49" x14ac:dyDescent="0.25">
      <c r="A297" s="3">
        <v>281</v>
      </c>
      <c r="B297" s="4">
        <v>1</v>
      </c>
      <c r="C297" s="4">
        <v>2</v>
      </c>
      <c r="D297" s="4">
        <v>3</v>
      </c>
      <c r="E297" s="4">
        <v>4</v>
      </c>
      <c r="F297" s="4">
        <v>5</v>
      </c>
      <c r="G297" s="4">
        <v>6</v>
      </c>
      <c r="H297" s="4">
        <v>7</v>
      </c>
      <c r="I297" s="4">
        <v>8</v>
      </c>
      <c r="J297" s="4">
        <v>9</v>
      </c>
      <c r="K297" s="4">
        <v>10</v>
      </c>
      <c r="L297" s="4">
        <v>11</v>
      </c>
      <c r="M297" s="4">
        <v>12</v>
      </c>
      <c r="N297" s="4">
        <v>13</v>
      </c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:49" x14ac:dyDescent="0.25">
      <c r="A298" s="3">
        <v>282</v>
      </c>
      <c r="B298" s="4">
        <v>1</v>
      </c>
      <c r="C298" s="4">
        <v>2</v>
      </c>
      <c r="D298" s="4">
        <v>3</v>
      </c>
      <c r="E298" s="4">
        <v>4</v>
      </c>
      <c r="F298" s="4">
        <v>5</v>
      </c>
      <c r="G298" s="4">
        <v>6</v>
      </c>
      <c r="H298" s="4">
        <v>7</v>
      </c>
      <c r="I298" s="4">
        <v>8</v>
      </c>
      <c r="J298" s="4">
        <v>9</v>
      </c>
      <c r="K298" s="4">
        <v>10</v>
      </c>
      <c r="L298" s="4">
        <v>11</v>
      </c>
      <c r="M298" s="4">
        <v>12</v>
      </c>
      <c r="N298" s="4">
        <v>13</v>
      </c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:49" x14ac:dyDescent="0.25">
      <c r="A299" s="3">
        <v>283</v>
      </c>
      <c r="B299" s="4">
        <v>1</v>
      </c>
      <c r="C299" s="4">
        <v>2</v>
      </c>
      <c r="D299" s="4">
        <v>3</v>
      </c>
      <c r="E299" s="4">
        <v>4</v>
      </c>
      <c r="F299" s="4">
        <v>5</v>
      </c>
      <c r="G299" s="4">
        <v>6</v>
      </c>
      <c r="H299" s="4">
        <v>7</v>
      </c>
      <c r="I299" s="4">
        <v>8</v>
      </c>
      <c r="J299" s="4">
        <v>9</v>
      </c>
      <c r="K299" s="4">
        <v>10</v>
      </c>
      <c r="L299" s="4">
        <v>11</v>
      </c>
      <c r="M299" s="4">
        <v>12</v>
      </c>
      <c r="N299" s="4">
        <v>13</v>
      </c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:49" x14ac:dyDescent="0.25">
      <c r="A300" s="3">
        <v>284</v>
      </c>
      <c r="B300" s="4">
        <v>1</v>
      </c>
      <c r="C300" s="4">
        <v>2</v>
      </c>
      <c r="D300" s="4">
        <v>3</v>
      </c>
      <c r="E300" s="4">
        <v>4</v>
      </c>
      <c r="F300" s="4">
        <v>5</v>
      </c>
      <c r="G300" s="4">
        <v>6</v>
      </c>
      <c r="H300" s="4">
        <v>7</v>
      </c>
      <c r="I300" s="4">
        <v>8</v>
      </c>
      <c r="J300" s="4">
        <v>9</v>
      </c>
      <c r="K300" s="4">
        <v>10</v>
      </c>
      <c r="L300" s="4">
        <v>11</v>
      </c>
      <c r="M300" s="4">
        <v>12</v>
      </c>
      <c r="N300" s="4">
        <v>13</v>
      </c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:49" x14ac:dyDescent="0.25">
      <c r="A301" s="3">
        <v>285</v>
      </c>
      <c r="B301" s="4">
        <v>1</v>
      </c>
      <c r="C301" s="4">
        <v>2</v>
      </c>
      <c r="D301" s="4">
        <v>3</v>
      </c>
      <c r="E301" s="4">
        <v>4</v>
      </c>
      <c r="F301" s="4">
        <v>5</v>
      </c>
      <c r="G301" s="4">
        <v>6</v>
      </c>
      <c r="H301" s="4">
        <v>7</v>
      </c>
      <c r="I301" s="4">
        <v>8</v>
      </c>
      <c r="J301" s="4">
        <v>9</v>
      </c>
      <c r="K301" s="4">
        <v>10</v>
      </c>
      <c r="L301" s="4">
        <v>11</v>
      </c>
      <c r="M301" s="4">
        <v>12</v>
      </c>
      <c r="N301" s="4">
        <v>13</v>
      </c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:49" x14ac:dyDescent="0.25">
      <c r="A302" s="3">
        <v>286</v>
      </c>
      <c r="B302" s="4">
        <v>1</v>
      </c>
      <c r="C302" s="4">
        <v>2</v>
      </c>
      <c r="D302" s="4">
        <v>3</v>
      </c>
      <c r="E302" s="4">
        <v>4</v>
      </c>
      <c r="F302" s="4">
        <v>5</v>
      </c>
      <c r="G302" s="4">
        <v>6</v>
      </c>
      <c r="H302" s="4">
        <v>7</v>
      </c>
      <c r="I302" s="4">
        <v>8</v>
      </c>
      <c r="J302" s="4">
        <v>9</v>
      </c>
      <c r="K302" s="4">
        <v>10</v>
      </c>
      <c r="L302" s="4">
        <v>11</v>
      </c>
      <c r="M302" s="4">
        <v>12</v>
      </c>
      <c r="N302" s="4">
        <v>13</v>
      </c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:49" x14ac:dyDescent="0.25">
      <c r="A303" s="3">
        <v>287</v>
      </c>
      <c r="B303" s="4">
        <v>1</v>
      </c>
      <c r="C303" s="4">
        <v>2</v>
      </c>
      <c r="D303" s="4">
        <v>3</v>
      </c>
      <c r="E303" s="4">
        <v>4</v>
      </c>
      <c r="F303" s="4">
        <v>5</v>
      </c>
      <c r="G303" s="4">
        <v>6</v>
      </c>
      <c r="H303" s="4">
        <v>7</v>
      </c>
      <c r="I303" s="4">
        <v>8</v>
      </c>
      <c r="J303" s="4">
        <v>9</v>
      </c>
      <c r="K303" s="4">
        <v>10</v>
      </c>
      <c r="L303" s="4">
        <v>11</v>
      </c>
      <c r="M303" s="4">
        <v>12</v>
      </c>
      <c r="N303" s="4">
        <v>13</v>
      </c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:49" x14ac:dyDescent="0.25">
      <c r="A304" s="3">
        <v>288</v>
      </c>
      <c r="B304" s="4">
        <v>1</v>
      </c>
      <c r="C304" s="4">
        <v>2</v>
      </c>
      <c r="D304" s="4">
        <v>3</v>
      </c>
      <c r="E304" s="4">
        <v>4</v>
      </c>
      <c r="F304" s="4">
        <v>5</v>
      </c>
      <c r="G304" s="4">
        <v>6</v>
      </c>
      <c r="H304" s="4">
        <v>7</v>
      </c>
      <c r="I304" s="4">
        <v>8</v>
      </c>
      <c r="J304" s="4">
        <v>9</v>
      </c>
      <c r="K304" s="4">
        <v>10</v>
      </c>
      <c r="L304" s="4">
        <v>11</v>
      </c>
      <c r="M304" s="4">
        <v>12</v>
      </c>
      <c r="N304" s="4">
        <v>13</v>
      </c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:49" x14ac:dyDescent="0.25">
      <c r="A305" s="3">
        <v>289</v>
      </c>
      <c r="B305" s="4">
        <v>1</v>
      </c>
      <c r="C305" s="4">
        <v>2</v>
      </c>
      <c r="D305" s="4">
        <v>3</v>
      </c>
      <c r="E305" s="4">
        <v>4</v>
      </c>
      <c r="F305" s="4">
        <v>5</v>
      </c>
      <c r="G305" s="4">
        <v>6</v>
      </c>
      <c r="H305" s="4">
        <v>7</v>
      </c>
      <c r="I305" s="4">
        <v>8</v>
      </c>
      <c r="J305" s="4">
        <v>9</v>
      </c>
      <c r="K305" s="4">
        <v>10</v>
      </c>
      <c r="L305" s="4">
        <v>11</v>
      </c>
      <c r="M305" s="4">
        <v>12</v>
      </c>
      <c r="N305" s="4">
        <v>13</v>
      </c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:49" x14ac:dyDescent="0.25">
      <c r="A306" s="3">
        <v>290</v>
      </c>
      <c r="B306" s="4">
        <v>1</v>
      </c>
      <c r="C306" s="4">
        <v>2</v>
      </c>
      <c r="D306" s="4">
        <v>3</v>
      </c>
      <c r="E306" s="4">
        <v>4</v>
      </c>
      <c r="F306" s="4">
        <v>5</v>
      </c>
      <c r="G306" s="4">
        <v>6</v>
      </c>
      <c r="H306" s="4">
        <v>7</v>
      </c>
      <c r="I306" s="4">
        <v>8</v>
      </c>
      <c r="J306" s="4">
        <v>9</v>
      </c>
      <c r="K306" s="4">
        <v>10</v>
      </c>
      <c r="L306" s="4">
        <v>11</v>
      </c>
      <c r="M306" s="4">
        <v>12</v>
      </c>
      <c r="N306" s="4">
        <v>13</v>
      </c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:49" x14ac:dyDescent="0.25">
      <c r="A307" s="3">
        <v>291</v>
      </c>
      <c r="B307" s="4">
        <v>1</v>
      </c>
      <c r="C307" s="4">
        <v>2</v>
      </c>
      <c r="D307" s="4">
        <v>3</v>
      </c>
      <c r="E307" s="4">
        <v>4</v>
      </c>
      <c r="F307" s="4">
        <v>5</v>
      </c>
      <c r="G307" s="4">
        <v>6</v>
      </c>
      <c r="H307" s="4">
        <v>7</v>
      </c>
      <c r="I307" s="4">
        <v>8</v>
      </c>
      <c r="J307" s="4">
        <v>9</v>
      </c>
      <c r="K307" s="4">
        <v>10</v>
      </c>
      <c r="L307" s="4">
        <v>11</v>
      </c>
      <c r="M307" s="4">
        <v>12</v>
      </c>
      <c r="N307" s="4">
        <v>13</v>
      </c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:49" x14ac:dyDescent="0.25">
      <c r="A308" s="3">
        <v>292</v>
      </c>
      <c r="B308" s="4">
        <v>1</v>
      </c>
      <c r="C308" s="4">
        <v>2</v>
      </c>
      <c r="D308" s="4">
        <v>3</v>
      </c>
      <c r="E308" s="4">
        <v>4</v>
      </c>
      <c r="F308" s="4">
        <v>5</v>
      </c>
      <c r="G308" s="4">
        <v>6</v>
      </c>
      <c r="H308" s="4">
        <v>7</v>
      </c>
      <c r="I308" s="4">
        <v>8</v>
      </c>
      <c r="J308" s="4">
        <v>9</v>
      </c>
      <c r="K308" s="4">
        <v>10</v>
      </c>
      <c r="L308" s="4">
        <v>11</v>
      </c>
      <c r="M308" s="4">
        <v>12</v>
      </c>
      <c r="N308" s="4">
        <v>13</v>
      </c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:49" x14ac:dyDescent="0.25">
      <c r="A309" s="3">
        <v>293</v>
      </c>
      <c r="B309" s="4">
        <v>1</v>
      </c>
      <c r="C309" s="4">
        <v>2</v>
      </c>
      <c r="D309" s="4">
        <v>3</v>
      </c>
      <c r="E309" s="4">
        <v>4</v>
      </c>
      <c r="F309" s="4">
        <v>5</v>
      </c>
      <c r="G309" s="4">
        <v>6</v>
      </c>
      <c r="H309" s="4">
        <v>7</v>
      </c>
      <c r="I309" s="4">
        <v>8</v>
      </c>
      <c r="J309" s="4">
        <v>9</v>
      </c>
      <c r="K309" s="4">
        <v>10</v>
      </c>
      <c r="L309" s="4">
        <v>11</v>
      </c>
      <c r="M309" s="4">
        <v>12</v>
      </c>
      <c r="N309" s="4">
        <v>13</v>
      </c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:49" x14ac:dyDescent="0.25">
      <c r="A310" s="3">
        <v>294</v>
      </c>
      <c r="B310" s="4">
        <v>1</v>
      </c>
      <c r="C310" s="4">
        <v>2</v>
      </c>
      <c r="D310" s="4">
        <v>3</v>
      </c>
      <c r="E310" s="4">
        <v>4</v>
      </c>
      <c r="F310" s="4">
        <v>5</v>
      </c>
      <c r="G310" s="4">
        <v>6</v>
      </c>
      <c r="H310" s="4">
        <v>7</v>
      </c>
      <c r="I310" s="4">
        <v>8</v>
      </c>
      <c r="J310" s="4">
        <v>9</v>
      </c>
      <c r="K310" s="4">
        <v>10</v>
      </c>
      <c r="L310" s="4">
        <v>11</v>
      </c>
      <c r="M310" s="4">
        <v>12</v>
      </c>
      <c r="N310" s="4">
        <v>13</v>
      </c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:49" x14ac:dyDescent="0.25">
      <c r="A311" s="3">
        <v>295</v>
      </c>
      <c r="B311" s="4">
        <v>1</v>
      </c>
      <c r="C311" s="4">
        <v>2</v>
      </c>
      <c r="D311" s="4">
        <v>3</v>
      </c>
      <c r="E311" s="4">
        <v>4</v>
      </c>
      <c r="F311" s="4">
        <v>5</v>
      </c>
      <c r="G311" s="4">
        <v>6</v>
      </c>
      <c r="H311" s="4">
        <v>7</v>
      </c>
      <c r="I311" s="4">
        <v>8</v>
      </c>
      <c r="J311" s="4">
        <v>9</v>
      </c>
      <c r="K311" s="4">
        <v>10</v>
      </c>
      <c r="L311" s="4">
        <v>11</v>
      </c>
      <c r="M311" s="4">
        <v>12</v>
      </c>
      <c r="N311" s="4">
        <v>13</v>
      </c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:49" x14ac:dyDescent="0.25">
      <c r="A312" s="3">
        <v>296</v>
      </c>
      <c r="B312" s="4">
        <v>1</v>
      </c>
      <c r="C312" s="4">
        <v>2</v>
      </c>
      <c r="D312" s="4">
        <v>3</v>
      </c>
      <c r="E312" s="4">
        <v>4</v>
      </c>
      <c r="F312" s="4">
        <v>5</v>
      </c>
      <c r="G312" s="4">
        <v>6</v>
      </c>
      <c r="H312" s="4">
        <v>7</v>
      </c>
      <c r="I312" s="4">
        <v>8</v>
      </c>
      <c r="J312" s="4">
        <v>9</v>
      </c>
      <c r="K312" s="4">
        <v>10</v>
      </c>
      <c r="L312" s="4">
        <v>11</v>
      </c>
      <c r="M312" s="4">
        <v>12</v>
      </c>
      <c r="N312" s="4">
        <v>13</v>
      </c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:49" x14ac:dyDescent="0.25">
      <c r="A313" s="3">
        <v>297</v>
      </c>
      <c r="B313" s="4">
        <v>1</v>
      </c>
      <c r="C313" s="4">
        <v>2</v>
      </c>
      <c r="D313" s="4">
        <v>3</v>
      </c>
      <c r="E313" s="4">
        <v>4</v>
      </c>
      <c r="F313" s="4">
        <v>5</v>
      </c>
      <c r="G313" s="4">
        <v>6</v>
      </c>
      <c r="H313" s="4">
        <v>7</v>
      </c>
      <c r="I313" s="4">
        <v>8</v>
      </c>
      <c r="J313" s="4">
        <v>9</v>
      </c>
      <c r="K313" s="4">
        <v>10</v>
      </c>
      <c r="L313" s="4">
        <v>11</v>
      </c>
      <c r="M313" s="4">
        <v>12</v>
      </c>
      <c r="N313" s="4">
        <v>13</v>
      </c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:49" x14ac:dyDescent="0.25">
      <c r="A314" s="3">
        <v>298</v>
      </c>
      <c r="B314" s="4">
        <v>1</v>
      </c>
      <c r="C314" s="4">
        <v>2</v>
      </c>
      <c r="D314" s="4">
        <v>3</v>
      </c>
      <c r="E314" s="4">
        <v>4</v>
      </c>
      <c r="F314" s="4">
        <v>5</v>
      </c>
      <c r="G314" s="4">
        <v>6</v>
      </c>
      <c r="H314" s="4">
        <v>7</v>
      </c>
      <c r="I314" s="4">
        <v>8</v>
      </c>
      <c r="J314" s="4">
        <v>9</v>
      </c>
      <c r="K314" s="4">
        <v>10</v>
      </c>
      <c r="L314" s="4">
        <v>11</v>
      </c>
      <c r="M314" s="4">
        <v>12</v>
      </c>
      <c r="N314" s="4">
        <v>13</v>
      </c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:49" x14ac:dyDescent="0.25">
      <c r="A315" s="3">
        <v>299</v>
      </c>
      <c r="B315" s="4">
        <v>1</v>
      </c>
      <c r="C315" s="4">
        <v>2</v>
      </c>
      <c r="D315" s="4">
        <v>3</v>
      </c>
      <c r="E315" s="4">
        <v>4</v>
      </c>
      <c r="F315" s="4">
        <v>5</v>
      </c>
      <c r="G315" s="4">
        <v>6</v>
      </c>
      <c r="H315" s="4">
        <v>7</v>
      </c>
      <c r="I315" s="4">
        <v>8</v>
      </c>
      <c r="J315" s="4">
        <v>9</v>
      </c>
      <c r="K315" s="4">
        <v>10</v>
      </c>
      <c r="L315" s="4">
        <v>11</v>
      </c>
      <c r="M315" s="4">
        <v>12</v>
      </c>
      <c r="N315" s="4">
        <v>13</v>
      </c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:49" x14ac:dyDescent="0.25">
      <c r="A316" s="3">
        <v>300</v>
      </c>
      <c r="B316" s="4">
        <v>1</v>
      </c>
      <c r="C316" s="4">
        <v>2</v>
      </c>
      <c r="D316" s="4">
        <v>3</v>
      </c>
      <c r="E316" s="4">
        <v>4</v>
      </c>
      <c r="F316" s="4">
        <v>5</v>
      </c>
      <c r="G316" s="4">
        <v>6</v>
      </c>
      <c r="H316" s="4">
        <v>7</v>
      </c>
      <c r="I316" s="4">
        <v>8</v>
      </c>
      <c r="J316" s="4">
        <v>9</v>
      </c>
      <c r="K316" s="4">
        <v>10</v>
      </c>
      <c r="L316" s="4">
        <v>11</v>
      </c>
      <c r="M316" s="4">
        <v>12</v>
      </c>
      <c r="N316" s="4">
        <v>13</v>
      </c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:49" x14ac:dyDescent="0.25">
      <c r="A317" s="3">
        <v>301</v>
      </c>
      <c r="B317" s="4">
        <v>1</v>
      </c>
      <c r="C317" s="4">
        <v>2</v>
      </c>
      <c r="D317" s="4">
        <v>3</v>
      </c>
      <c r="E317" s="4">
        <v>4</v>
      </c>
      <c r="F317" s="4">
        <v>5</v>
      </c>
      <c r="G317" s="4">
        <v>6</v>
      </c>
      <c r="H317" s="4">
        <v>7</v>
      </c>
      <c r="I317" s="4">
        <v>8</v>
      </c>
      <c r="J317" s="4">
        <v>9</v>
      </c>
      <c r="K317" s="4">
        <v>10</v>
      </c>
      <c r="L317" s="4">
        <v>11</v>
      </c>
      <c r="M317" s="4">
        <v>12</v>
      </c>
      <c r="N317" s="4">
        <v>13</v>
      </c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:49" x14ac:dyDescent="0.25">
      <c r="A318" s="3">
        <v>302</v>
      </c>
      <c r="B318" s="4">
        <v>1</v>
      </c>
      <c r="C318" s="4">
        <v>2</v>
      </c>
      <c r="D318" s="4">
        <v>3</v>
      </c>
      <c r="E318" s="4">
        <v>4</v>
      </c>
      <c r="F318" s="4">
        <v>5</v>
      </c>
      <c r="G318" s="4">
        <v>6</v>
      </c>
      <c r="H318" s="4">
        <v>7</v>
      </c>
      <c r="I318" s="4">
        <v>8</v>
      </c>
      <c r="J318" s="4">
        <v>9</v>
      </c>
      <c r="K318" s="4">
        <v>10</v>
      </c>
      <c r="L318" s="4">
        <v>11</v>
      </c>
      <c r="M318" s="4">
        <v>12</v>
      </c>
      <c r="N318" s="4">
        <v>13</v>
      </c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  <row r="319" spans="1:49" x14ac:dyDescent="0.25">
      <c r="A319" s="3">
        <v>303</v>
      </c>
      <c r="B319" s="4">
        <v>1</v>
      </c>
      <c r="C319" s="4">
        <v>2</v>
      </c>
      <c r="D319" s="4">
        <v>3</v>
      </c>
      <c r="E319" s="4">
        <v>4</v>
      </c>
      <c r="F319" s="4">
        <v>5</v>
      </c>
      <c r="G319" s="4">
        <v>6</v>
      </c>
      <c r="H319" s="4">
        <v>7</v>
      </c>
      <c r="I319" s="4">
        <v>8</v>
      </c>
      <c r="J319" s="4">
        <v>9</v>
      </c>
      <c r="K319" s="4">
        <v>10</v>
      </c>
      <c r="L319" s="4">
        <v>11</v>
      </c>
      <c r="M319" s="4">
        <v>12</v>
      </c>
      <c r="N319" s="4">
        <v>13</v>
      </c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</row>
    <row r="320" spans="1:49" x14ac:dyDescent="0.25">
      <c r="A320" s="3">
        <v>304</v>
      </c>
      <c r="B320" s="4">
        <v>1</v>
      </c>
      <c r="C320" s="4">
        <v>2</v>
      </c>
      <c r="D320" s="4">
        <v>3</v>
      </c>
      <c r="E320" s="4">
        <v>4</v>
      </c>
      <c r="F320" s="4">
        <v>5</v>
      </c>
      <c r="G320" s="4">
        <v>6</v>
      </c>
      <c r="H320" s="4">
        <v>7</v>
      </c>
      <c r="I320" s="4">
        <v>8</v>
      </c>
      <c r="J320" s="4">
        <v>9</v>
      </c>
      <c r="K320" s="4">
        <v>10</v>
      </c>
      <c r="L320" s="4">
        <v>11</v>
      </c>
      <c r="M320" s="4">
        <v>12</v>
      </c>
      <c r="N320" s="4">
        <v>13</v>
      </c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</row>
    <row r="321" spans="1:49" x14ac:dyDescent="0.25">
      <c r="A321" s="3">
        <v>305</v>
      </c>
      <c r="B321" s="4">
        <v>1</v>
      </c>
      <c r="C321" s="4">
        <v>2</v>
      </c>
      <c r="D321" s="4">
        <v>3</v>
      </c>
      <c r="E321" s="4">
        <v>4</v>
      </c>
      <c r="F321" s="4">
        <v>5</v>
      </c>
      <c r="G321" s="4">
        <v>6</v>
      </c>
      <c r="H321" s="4">
        <v>7</v>
      </c>
      <c r="I321" s="4">
        <v>8</v>
      </c>
      <c r="J321" s="4">
        <v>9</v>
      </c>
      <c r="K321" s="4">
        <v>10</v>
      </c>
      <c r="L321" s="4">
        <v>11</v>
      </c>
      <c r="M321" s="4">
        <v>12</v>
      </c>
      <c r="N321" s="4">
        <v>13</v>
      </c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</row>
    <row r="322" spans="1:49" x14ac:dyDescent="0.25">
      <c r="A322" s="3">
        <v>306</v>
      </c>
      <c r="B322" s="4">
        <v>1</v>
      </c>
      <c r="C322" s="4">
        <v>2</v>
      </c>
      <c r="D322" s="4">
        <v>3</v>
      </c>
      <c r="E322" s="4">
        <v>4</v>
      </c>
      <c r="F322" s="4">
        <v>5</v>
      </c>
      <c r="G322" s="4">
        <v>6</v>
      </c>
      <c r="H322" s="4">
        <v>7</v>
      </c>
      <c r="I322" s="4">
        <v>8</v>
      </c>
      <c r="J322" s="4">
        <v>9</v>
      </c>
      <c r="K322" s="4">
        <v>10</v>
      </c>
      <c r="L322" s="4">
        <v>11</v>
      </c>
      <c r="M322" s="4">
        <v>12</v>
      </c>
      <c r="N322" s="4">
        <v>13</v>
      </c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</row>
    <row r="323" spans="1:49" x14ac:dyDescent="0.25">
      <c r="A323" s="3">
        <v>307</v>
      </c>
      <c r="B323" s="4">
        <v>1</v>
      </c>
      <c r="C323" s="4">
        <v>2</v>
      </c>
      <c r="D323" s="4">
        <v>3</v>
      </c>
      <c r="E323" s="4">
        <v>4</v>
      </c>
      <c r="F323" s="4">
        <v>5</v>
      </c>
      <c r="G323" s="4">
        <v>6</v>
      </c>
      <c r="H323" s="4">
        <v>7</v>
      </c>
      <c r="I323" s="4">
        <v>8</v>
      </c>
      <c r="J323" s="4">
        <v>9</v>
      </c>
      <c r="K323" s="4">
        <v>10</v>
      </c>
      <c r="L323" s="4">
        <v>11</v>
      </c>
      <c r="M323" s="4">
        <v>12</v>
      </c>
      <c r="N323" s="4">
        <v>13</v>
      </c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</row>
    <row r="324" spans="1:49" x14ac:dyDescent="0.25">
      <c r="A324" s="3">
        <v>308</v>
      </c>
      <c r="B324" s="4">
        <v>1</v>
      </c>
      <c r="C324" s="4">
        <v>2</v>
      </c>
      <c r="D324" s="4">
        <v>3</v>
      </c>
      <c r="E324" s="4">
        <v>4</v>
      </c>
      <c r="F324" s="4">
        <v>5</v>
      </c>
      <c r="G324" s="4">
        <v>6</v>
      </c>
      <c r="H324" s="4">
        <v>7</v>
      </c>
      <c r="I324" s="4">
        <v>8</v>
      </c>
      <c r="J324" s="4">
        <v>9</v>
      </c>
      <c r="K324" s="4">
        <v>10</v>
      </c>
      <c r="L324" s="4">
        <v>11</v>
      </c>
      <c r="M324" s="4">
        <v>12</v>
      </c>
      <c r="N324" s="4">
        <v>13</v>
      </c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</row>
    <row r="325" spans="1:49" x14ac:dyDescent="0.25">
      <c r="A325" s="3">
        <v>309</v>
      </c>
      <c r="B325" s="4">
        <v>1</v>
      </c>
      <c r="C325" s="4">
        <v>2</v>
      </c>
      <c r="D325" s="4">
        <v>3</v>
      </c>
      <c r="E325" s="4">
        <v>4</v>
      </c>
      <c r="F325" s="4">
        <v>5</v>
      </c>
      <c r="G325" s="4">
        <v>6</v>
      </c>
      <c r="H325" s="4">
        <v>7</v>
      </c>
      <c r="I325" s="4">
        <v>8</v>
      </c>
      <c r="J325" s="4">
        <v>9</v>
      </c>
      <c r="K325" s="4">
        <v>10</v>
      </c>
      <c r="L325" s="4">
        <v>11</v>
      </c>
      <c r="M325" s="4">
        <v>12</v>
      </c>
      <c r="N325" s="4">
        <v>13</v>
      </c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</row>
    <row r="326" spans="1:49" x14ac:dyDescent="0.25">
      <c r="A326" s="3">
        <v>310</v>
      </c>
      <c r="B326" s="4">
        <v>1</v>
      </c>
      <c r="C326" s="4">
        <v>2</v>
      </c>
      <c r="D326" s="4">
        <v>3</v>
      </c>
      <c r="E326" s="4">
        <v>4</v>
      </c>
      <c r="F326" s="4">
        <v>5</v>
      </c>
      <c r="G326" s="4">
        <v>6</v>
      </c>
      <c r="H326" s="4">
        <v>7</v>
      </c>
      <c r="I326" s="4">
        <v>8</v>
      </c>
      <c r="J326" s="4">
        <v>9</v>
      </c>
      <c r="K326" s="4">
        <v>10</v>
      </c>
      <c r="L326" s="4">
        <v>11</v>
      </c>
      <c r="M326" s="4">
        <v>12</v>
      </c>
      <c r="N326" s="4">
        <v>13</v>
      </c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</row>
    <row r="327" spans="1:49" x14ac:dyDescent="0.25">
      <c r="A327" s="3">
        <v>311</v>
      </c>
      <c r="B327" s="4">
        <v>1</v>
      </c>
      <c r="C327" s="4">
        <v>2</v>
      </c>
      <c r="D327" s="4">
        <v>3</v>
      </c>
      <c r="E327" s="4">
        <v>4</v>
      </c>
      <c r="F327" s="4">
        <v>5</v>
      </c>
      <c r="G327" s="4">
        <v>6</v>
      </c>
      <c r="H327" s="4">
        <v>7</v>
      </c>
      <c r="I327" s="4">
        <v>8</v>
      </c>
      <c r="J327" s="4">
        <v>9</v>
      </c>
      <c r="K327" s="4">
        <v>10</v>
      </c>
      <c r="L327" s="4">
        <v>11</v>
      </c>
      <c r="M327" s="4">
        <v>12</v>
      </c>
      <c r="N327" s="4">
        <v>13</v>
      </c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</row>
    <row r="328" spans="1:49" x14ac:dyDescent="0.25">
      <c r="A328" s="3">
        <v>312</v>
      </c>
      <c r="B328" s="4">
        <v>1</v>
      </c>
      <c r="C328" s="4">
        <v>2</v>
      </c>
      <c r="D328" s="4">
        <v>3</v>
      </c>
      <c r="E328" s="4">
        <v>4</v>
      </c>
      <c r="F328" s="4">
        <v>5</v>
      </c>
      <c r="G328" s="4">
        <v>6</v>
      </c>
      <c r="H328" s="4">
        <v>7</v>
      </c>
      <c r="I328" s="4">
        <v>8</v>
      </c>
      <c r="J328" s="4">
        <v>9</v>
      </c>
      <c r="K328" s="4">
        <v>10</v>
      </c>
      <c r="L328" s="4">
        <v>11</v>
      </c>
      <c r="M328" s="4">
        <v>12</v>
      </c>
      <c r="N328" s="4">
        <v>13</v>
      </c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</row>
    <row r="329" spans="1:49" x14ac:dyDescent="0.25">
      <c r="A329" s="3">
        <v>313</v>
      </c>
      <c r="B329" s="4">
        <v>1</v>
      </c>
      <c r="C329" s="4">
        <v>2</v>
      </c>
      <c r="D329" s="4">
        <v>3</v>
      </c>
      <c r="E329" s="4">
        <v>4</v>
      </c>
      <c r="F329" s="4">
        <v>5</v>
      </c>
      <c r="G329" s="4">
        <v>6</v>
      </c>
      <c r="H329" s="4">
        <v>7</v>
      </c>
      <c r="I329" s="4">
        <v>8</v>
      </c>
      <c r="J329" s="4">
        <v>9</v>
      </c>
      <c r="K329" s="4">
        <v>10</v>
      </c>
      <c r="L329" s="4">
        <v>11</v>
      </c>
      <c r="M329" s="4">
        <v>12</v>
      </c>
      <c r="N329" s="4">
        <v>13</v>
      </c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</row>
    <row r="330" spans="1:49" x14ac:dyDescent="0.25">
      <c r="A330" s="3">
        <v>314</v>
      </c>
      <c r="B330" s="4">
        <v>1</v>
      </c>
      <c r="C330" s="4">
        <v>2</v>
      </c>
      <c r="D330" s="4">
        <v>3</v>
      </c>
      <c r="E330" s="4">
        <v>4</v>
      </c>
      <c r="F330" s="4">
        <v>5</v>
      </c>
      <c r="G330" s="4">
        <v>6</v>
      </c>
      <c r="H330" s="4">
        <v>7</v>
      </c>
      <c r="I330" s="4">
        <v>8</v>
      </c>
      <c r="J330" s="4">
        <v>9</v>
      </c>
      <c r="K330" s="4">
        <v>10</v>
      </c>
      <c r="L330" s="4">
        <v>11</v>
      </c>
      <c r="M330" s="4">
        <v>12</v>
      </c>
      <c r="N330" s="4">
        <v>13</v>
      </c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</row>
    <row r="331" spans="1:49" x14ac:dyDescent="0.25">
      <c r="A331" s="3">
        <v>315</v>
      </c>
      <c r="B331" s="4">
        <v>1</v>
      </c>
      <c r="C331" s="4">
        <v>2</v>
      </c>
      <c r="D331" s="4">
        <v>3</v>
      </c>
      <c r="E331" s="4">
        <v>4</v>
      </c>
      <c r="F331" s="4">
        <v>5</v>
      </c>
      <c r="G331" s="4">
        <v>6</v>
      </c>
      <c r="H331" s="4">
        <v>7</v>
      </c>
      <c r="I331" s="4">
        <v>8</v>
      </c>
      <c r="J331" s="4">
        <v>9</v>
      </c>
      <c r="K331" s="4">
        <v>10</v>
      </c>
      <c r="L331" s="4">
        <v>11</v>
      </c>
      <c r="M331" s="4">
        <v>12</v>
      </c>
      <c r="N331" s="4">
        <v>13</v>
      </c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</row>
    <row r="332" spans="1:49" x14ac:dyDescent="0.25">
      <c r="A332" s="3">
        <v>316</v>
      </c>
      <c r="B332" s="4">
        <v>1</v>
      </c>
      <c r="C332" s="4">
        <v>2</v>
      </c>
      <c r="D332" s="4">
        <v>3</v>
      </c>
      <c r="E332" s="4">
        <v>4</v>
      </c>
      <c r="F332" s="4">
        <v>5</v>
      </c>
      <c r="G332" s="4">
        <v>6</v>
      </c>
      <c r="H332" s="4">
        <v>7</v>
      </c>
      <c r="I332" s="4">
        <v>8</v>
      </c>
      <c r="J332" s="4">
        <v>9</v>
      </c>
      <c r="K332" s="4">
        <v>10</v>
      </c>
      <c r="L332" s="4">
        <v>11</v>
      </c>
      <c r="M332" s="4">
        <v>12</v>
      </c>
      <c r="N332" s="4">
        <v>13</v>
      </c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</row>
    <row r="333" spans="1:49" x14ac:dyDescent="0.25">
      <c r="A333" s="3">
        <v>317</v>
      </c>
      <c r="B333" s="4">
        <v>1</v>
      </c>
      <c r="C333" s="4">
        <v>2</v>
      </c>
      <c r="D333" s="4">
        <v>3</v>
      </c>
      <c r="E333" s="4">
        <v>4</v>
      </c>
      <c r="F333" s="4">
        <v>5</v>
      </c>
      <c r="G333" s="4">
        <v>6</v>
      </c>
      <c r="H333" s="4">
        <v>7</v>
      </c>
      <c r="I333" s="4">
        <v>8</v>
      </c>
      <c r="J333" s="4">
        <v>9</v>
      </c>
      <c r="K333" s="4">
        <v>10</v>
      </c>
      <c r="L333" s="4">
        <v>11</v>
      </c>
      <c r="M333" s="4">
        <v>12</v>
      </c>
      <c r="N333" s="4">
        <v>13</v>
      </c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</row>
    <row r="334" spans="1:49" x14ac:dyDescent="0.25">
      <c r="A334" s="3">
        <v>318</v>
      </c>
      <c r="B334" s="4">
        <v>1</v>
      </c>
      <c r="C334" s="4">
        <v>2</v>
      </c>
      <c r="D334" s="4">
        <v>3</v>
      </c>
      <c r="E334" s="4">
        <v>4</v>
      </c>
      <c r="F334" s="4">
        <v>5</v>
      </c>
      <c r="G334" s="4">
        <v>6</v>
      </c>
      <c r="H334" s="4">
        <v>7</v>
      </c>
      <c r="I334" s="4">
        <v>8</v>
      </c>
      <c r="J334" s="4">
        <v>9</v>
      </c>
      <c r="K334" s="4">
        <v>10</v>
      </c>
      <c r="L334" s="4">
        <v>11</v>
      </c>
      <c r="M334" s="4">
        <v>12</v>
      </c>
      <c r="N334" s="4">
        <v>13</v>
      </c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</row>
    <row r="335" spans="1:49" x14ac:dyDescent="0.25">
      <c r="A335" s="3">
        <v>319</v>
      </c>
      <c r="B335" s="4">
        <v>1</v>
      </c>
      <c r="C335" s="4">
        <v>2</v>
      </c>
      <c r="D335" s="4">
        <v>3</v>
      </c>
      <c r="E335" s="4">
        <v>4</v>
      </c>
      <c r="F335" s="4">
        <v>5</v>
      </c>
      <c r="G335" s="4">
        <v>6</v>
      </c>
      <c r="H335" s="4">
        <v>7</v>
      </c>
      <c r="I335" s="4">
        <v>8</v>
      </c>
      <c r="J335" s="4">
        <v>9</v>
      </c>
      <c r="K335" s="4">
        <v>10</v>
      </c>
      <c r="L335" s="4">
        <v>11</v>
      </c>
      <c r="M335" s="4">
        <v>12</v>
      </c>
      <c r="N335" s="4">
        <v>13</v>
      </c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</row>
    <row r="336" spans="1:49" x14ac:dyDescent="0.25">
      <c r="A336" s="3">
        <v>320</v>
      </c>
      <c r="B336" s="4">
        <v>1</v>
      </c>
      <c r="C336" s="4">
        <v>2</v>
      </c>
      <c r="D336" s="4">
        <v>3</v>
      </c>
      <c r="E336" s="4">
        <v>4</v>
      </c>
      <c r="F336" s="4">
        <v>5</v>
      </c>
      <c r="G336" s="4">
        <v>6</v>
      </c>
      <c r="H336" s="4">
        <v>7</v>
      </c>
      <c r="I336" s="4">
        <v>8</v>
      </c>
      <c r="J336" s="4">
        <v>9</v>
      </c>
      <c r="K336" s="4">
        <v>10</v>
      </c>
      <c r="L336" s="4">
        <v>11</v>
      </c>
      <c r="M336" s="4">
        <v>12</v>
      </c>
      <c r="N336" s="4">
        <v>13</v>
      </c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</row>
    <row r="337" spans="1:49" x14ac:dyDescent="0.25">
      <c r="A337" s="3">
        <v>321</v>
      </c>
      <c r="B337" s="4">
        <v>1</v>
      </c>
      <c r="C337" s="4">
        <v>2</v>
      </c>
      <c r="D337" s="4">
        <v>3</v>
      </c>
      <c r="E337" s="4">
        <v>4</v>
      </c>
      <c r="F337" s="4">
        <v>5</v>
      </c>
      <c r="G337" s="4">
        <v>6</v>
      </c>
      <c r="H337" s="4">
        <v>7</v>
      </c>
      <c r="I337" s="4">
        <v>8</v>
      </c>
      <c r="J337" s="4">
        <v>9</v>
      </c>
      <c r="K337" s="4">
        <v>10</v>
      </c>
      <c r="L337" s="4">
        <v>11</v>
      </c>
      <c r="M337" s="4">
        <v>12</v>
      </c>
      <c r="N337" s="4">
        <v>13</v>
      </c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</row>
    <row r="338" spans="1:49" x14ac:dyDescent="0.25">
      <c r="A338" s="3">
        <v>322</v>
      </c>
      <c r="B338" s="4">
        <v>1</v>
      </c>
      <c r="C338" s="4">
        <v>2</v>
      </c>
      <c r="D338" s="4">
        <v>3</v>
      </c>
      <c r="E338" s="4">
        <v>4</v>
      </c>
      <c r="F338" s="4">
        <v>5</v>
      </c>
      <c r="G338" s="4">
        <v>6</v>
      </c>
      <c r="H338" s="4">
        <v>7</v>
      </c>
      <c r="I338" s="4">
        <v>8</v>
      </c>
      <c r="J338" s="4">
        <v>9</v>
      </c>
      <c r="K338" s="4">
        <v>10</v>
      </c>
      <c r="L338" s="4">
        <v>11</v>
      </c>
      <c r="M338" s="4">
        <v>12</v>
      </c>
      <c r="N338" s="4">
        <v>13</v>
      </c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</row>
    <row r="339" spans="1:49" x14ac:dyDescent="0.25">
      <c r="A339" s="3">
        <v>323</v>
      </c>
      <c r="B339" s="4">
        <v>1</v>
      </c>
      <c r="C339" s="4">
        <v>2</v>
      </c>
      <c r="D339" s="4">
        <v>3</v>
      </c>
      <c r="E339" s="4">
        <v>4</v>
      </c>
      <c r="F339" s="4">
        <v>5</v>
      </c>
      <c r="G339" s="4">
        <v>6</v>
      </c>
      <c r="H339" s="4">
        <v>7</v>
      </c>
      <c r="I339" s="4">
        <v>8</v>
      </c>
      <c r="J339" s="4">
        <v>9</v>
      </c>
      <c r="K339" s="4">
        <v>10</v>
      </c>
      <c r="L339" s="4">
        <v>11</v>
      </c>
      <c r="M339" s="4">
        <v>12</v>
      </c>
      <c r="N339" s="4">
        <v>13</v>
      </c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</row>
    <row r="340" spans="1:49" x14ac:dyDescent="0.25">
      <c r="A340" s="3">
        <v>324</v>
      </c>
      <c r="B340" s="4">
        <v>1</v>
      </c>
      <c r="C340" s="4">
        <v>2</v>
      </c>
      <c r="D340" s="4">
        <v>3</v>
      </c>
      <c r="E340" s="4">
        <v>4</v>
      </c>
      <c r="F340" s="4">
        <v>5</v>
      </c>
      <c r="G340" s="4">
        <v>6</v>
      </c>
      <c r="H340" s="4">
        <v>7</v>
      </c>
      <c r="I340" s="4">
        <v>8</v>
      </c>
      <c r="J340" s="4">
        <v>9</v>
      </c>
      <c r="K340" s="4">
        <v>10</v>
      </c>
      <c r="L340" s="4">
        <v>11</v>
      </c>
      <c r="M340" s="4">
        <v>12</v>
      </c>
      <c r="N340" s="4">
        <v>13</v>
      </c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</row>
    <row r="341" spans="1:49" x14ac:dyDescent="0.25">
      <c r="A341" s="3">
        <v>325</v>
      </c>
      <c r="B341" s="4">
        <v>1</v>
      </c>
      <c r="C341" s="4">
        <v>2</v>
      </c>
      <c r="D341" s="4">
        <v>3</v>
      </c>
      <c r="E341" s="4">
        <v>4</v>
      </c>
      <c r="F341" s="4">
        <v>5</v>
      </c>
      <c r="G341" s="4">
        <v>6</v>
      </c>
      <c r="H341" s="4">
        <v>7</v>
      </c>
      <c r="I341" s="4">
        <v>8</v>
      </c>
      <c r="J341" s="4">
        <v>9</v>
      </c>
      <c r="K341" s="4">
        <v>10</v>
      </c>
      <c r="L341" s="4">
        <v>11</v>
      </c>
      <c r="M341" s="4">
        <v>12</v>
      </c>
      <c r="N341" s="4">
        <v>13</v>
      </c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</row>
    <row r="342" spans="1:49" x14ac:dyDescent="0.25">
      <c r="A342" s="3">
        <v>326</v>
      </c>
      <c r="B342" s="4">
        <v>1</v>
      </c>
      <c r="C342" s="4">
        <v>2</v>
      </c>
      <c r="D342" s="4">
        <v>3</v>
      </c>
      <c r="E342" s="4">
        <v>4</v>
      </c>
      <c r="F342" s="4">
        <v>5</v>
      </c>
      <c r="G342" s="4">
        <v>6</v>
      </c>
      <c r="H342" s="4">
        <v>7</v>
      </c>
      <c r="I342" s="4">
        <v>8</v>
      </c>
      <c r="J342" s="4">
        <v>9</v>
      </c>
      <c r="K342" s="4">
        <v>10</v>
      </c>
      <c r="L342" s="4">
        <v>11</v>
      </c>
      <c r="M342" s="4">
        <v>12</v>
      </c>
      <c r="N342" s="4">
        <v>13</v>
      </c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</row>
    <row r="343" spans="1:49" x14ac:dyDescent="0.25">
      <c r="A343" s="3">
        <v>327</v>
      </c>
      <c r="B343" s="4">
        <v>1</v>
      </c>
      <c r="C343" s="4">
        <v>2</v>
      </c>
      <c r="D343" s="4">
        <v>3</v>
      </c>
      <c r="E343" s="4">
        <v>4</v>
      </c>
      <c r="F343" s="4">
        <v>5</v>
      </c>
      <c r="G343" s="4">
        <v>6</v>
      </c>
      <c r="H343" s="4">
        <v>7</v>
      </c>
      <c r="I343" s="4">
        <v>8</v>
      </c>
      <c r="J343" s="4">
        <v>9</v>
      </c>
      <c r="K343" s="4">
        <v>10</v>
      </c>
      <c r="L343" s="4">
        <v>11</v>
      </c>
      <c r="M343" s="4">
        <v>12</v>
      </c>
      <c r="N343" s="4">
        <v>13</v>
      </c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</row>
    <row r="344" spans="1:49" x14ac:dyDescent="0.25">
      <c r="A344" s="3">
        <v>328</v>
      </c>
      <c r="B344" s="4">
        <v>1</v>
      </c>
      <c r="C344" s="4">
        <v>2</v>
      </c>
      <c r="D344" s="4">
        <v>3</v>
      </c>
      <c r="E344" s="4">
        <v>4</v>
      </c>
      <c r="F344" s="4">
        <v>5</v>
      </c>
      <c r="G344" s="4">
        <v>6</v>
      </c>
      <c r="H344" s="4">
        <v>7</v>
      </c>
      <c r="I344" s="4">
        <v>8</v>
      </c>
      <c r="J344" s="4">
        <v>9</v>
      </c>
      <c r="K344" s="4">
        <v>10</v>
      </c>
      <c r="L344" s="4">
        <v>11</v>
      </c>
      <c r="M344" s="4">
        <v>12</v>
      </c>
      <c r="N344" s="4">
        <v>13</v>
      </c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</row>
    <row r="345" spans="1:49" x14ac:dyDescent="0.25">
      <c r="A345" s="3">
        <v>329</v>
      </c>
      <c r="B345" s="4">
        <v>1</v>
      </c>
      <c r="C345" s="4">
        <v>2</v>
      </c>
      <c r="D345" s="4">
        <v>3</v>
      </c>
      <c r="E345" s="4">
        <v>4</v>
      </c>
      <c r="F345" s="4">
        <v>5</v>
      </c>
      <c r="G345" s="4">
        <v>6</v>
      </c>
      <c r="H345" s="4">
        <v>7</v>
      </c>
      <c r="I345" s="4">
        <v>8</v>
      </c>
      <c r="J345" s="4">
        <v>9</v>
      </c>
      <c r="K345" s="4">
        <v>10</v>
      </c>
      <c r="L345" s="4">
        <v>11</v>
      </c>
      <c r="M345" s="4">
        <v>12</v>
      </c>
      <c r="N345" s="4">
        <v>13</v>
      </c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</row>
    <row r="346" spans="1:49" x14ac:dyDescent="0.25">
      <c r="A346" s="3">
        <v>330</v>
      </c>
      <c r="B346" s="4">
        <v>1</v>
      </c>
      <c r="C346" s="4">
        <v>2</v>
      </c>
      <c r="D346" s="4">
        <v>3</v>
      </c>
      <c r="E346" s="4">
        <v>4</v>
      </c>
      <c r="F346" s="4">
        <v>5</v>
      </c>
      <c r="G346" s="4">
        <v>6</v>
      </c>
      <c r="H346" s="4">
        <v>7</v>
      </c>
      <c r="I346" s="4">
        <v>8</v>
      </c>
      <c r="J346" s="4">
        <v>9</v>
      </c>
      <c r="K346" s="4">
        <v>10</v>
      </c>
      <c r="L346" s="4">
        <v>11</v>
      </c>
      <c r="M346" s="4">
        <v>12</v>
      </c>
      <c r="N346" s="4">
        <v>13</v>
      </c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</row>
    <row r="347" spans="1:49" x14ac:dyDescent="0.25">
      <c r="A347" s="3">
        <v>331</v>
      </c>
      <c r="B347" s="4">
        <v>1</v>
      </c>
      <c r="C347" s="4">
        <v>2</v>
      </c>
      <c r="D347" s="4">
        <v>3</v>
      </c>
      <c r="E347" s="4">
        <v>4</v>
      </c>
      <c r="F347" s="4">
        <v>5</v>
      </c>
      <c r="G347" s="4">
        <v>6</v>
      </c>
      <c r="H347" s="4">
        <v>7</v>
      </c>
      <c r="I347" s="4">
        <v>8</v>
      </c>
      <c r="J347" s="4">
        <v>9</v>
      </c>
      <c r="K347" s="4">
        <v>10</v>
      </c>
      <c r="L347" s="4">
        <v>11</v>
      </c>
      <c r="M347" s="4">
        <v>12</v>
      </c>
      <c r="N347" s="4">
        <v>13</v>
      </c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</row>
    <row r="348" spans="1:49" x14ac:dyDescent="0.25">
      <c r="A348" s="3">
        <v>332</v>
      </c>
      <c r="B348" s="4">
        <v>1</v>
      </c>
      <c r="C348" s="4">
        <v>2</v>
      </c>
      <c r="D348" s="4">
        <v>3</v>
      </c>
      <c r="E348" s="4">
        <v>4</v>
      </c>
      <c r="F348" s="4">
        <v>5</v>
      </c>
      <c r="G348" s="4">
        <v>6</v>
      </c>
      <c r="H348" s="4">
        <v>7</v>
      </c>
      <c r="I348" s="4">
        <v>8</v>
      </c>
      <c r="J348" s="4">
        <v>9</v>
      </c>
      <c r="K348" s="4">
        <v>10</v>
      </c>
      <c r="L348" s="4">
        <v>11</v>
      </c>
      <c r="M348" s="4">
        <v>12</v>
      </c>
      <c r="N348" s="4">
        <v>13</v>
      </c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</row>
    <row r="349" spans="1:49" x14ac:dyDescent="0.25">
      <c r="A349" s="3">
        <v>333</v>
      </c>
      <c r="B349" s="4">
        <v>1</v>
      </c>
      <c r="C349" s="4">
        <v>2</v>
      </c>
      <c r="D349" s="4">
        <v>3</v>
      </c>
      <c r="E349" s="4">
        <v>4</v>
      </c>
      <c r="F349" s="4">
        <v>5</v>
      </c>
      <c r="G349" s="4">
        <v>6</v>
      </c>
      <c r="H349" s="4">
        <v>7</v>
      </c>
      <c r="I349" s="4">
        <v>8</v>
      </c>
      <c r="J349" s="4">
        <v>9</v>
      </c>
      <c r="K349" s="4">
        <v>10</v>
      </c>
      <c r="L349" s="4">
        <v>11</v>
      </c>
      <c r="M349" s="4">
        <v>12</v>
      </c>
      <c r="N349" s="4">
        <v>13</v>
      </c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</row>
    <row r="350" spans="1:49" x14ac:dyDescent="0.25">
      <c r="A350" s="3">
        <v>334</v>
      </c>
      <c r="B350" s="4">
        <v>1</v>
      </c>
      <c r="C350" s="4">
        <v>2</v>
      </c>
      <c r="D350" s="4">
        <v>3</v>
      </c>
      <c r="E350" s="4">
        <v>4</v>
      </c>
      <c r="F350" s="4">
        <v>5</v>
      </c>
      <c r="G350" s="4">
        <v>6</v>
      </c>
      <c r="H350" s="4">
        <v>7</v>
      </c>
      <c r="I350" s="4">
        <v>8</v>
      </c>
      <c r="J350" s="4">
        <v>9</v>
      </c>
      <c r="K350" s="4">
        <v>10</v>
      </c>
      <c r="L350" s="4">
        <v>11</v>
      </c>
      <c r="M350" s="4">
        <v>12</v>
      </c>
      <c r="N350" s="4">
        <v>13</v>
      </c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</row>
    <row r="351" spans="1:49" x14ac:dyDescent="0.25">
      <c r="A351" s="3">
        <v>335</v>
      </c>
      <c r="B351" s="4">
        <v>1</v>
      </c>
      <c r="C351" s="4">
        <v>2</v>
      </c>
      <c r="D351" s="4">
        <v>3</v>
      </c>
      <c r="E351" s="4">
        <v>4</v>
      </c>
      <c r="F351" s="4">
        <v>5</v>
      </c>
      <c r="G351" s="4">
        <v>6</v>
      </c>
      <c r="H351" s="4">
        <v>7</v>
      </c>
      <c r="I351" s="4">
        <v>8</v>
      </c>
      <c r="J351" s="4">
        <v>9</v>
      </c>
      <c r="K351" s="4">
        <v>10</v>
      </c>
      <c r="L351" s="4">
        <v>11</v>
      </c>
      <c r="M351" s="4">
        <v>12</v>
      </c>
      <c r="N351" s="4">
        <v>13</v>
      </c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</row>
    <row r="352" spans="1:49" x14ac:dyDescent="0.25">
      <c r="A352" s="3">
        <v>336</v>
      </c>
      <c r="B352" s="4">
        <v>1</v>
      </c>
      <c r="C352" s="4">
        <v>2</v>
      </c>
      <c r="D352" s="4">
        <v>3</v>
      </c>
      <c r="E352" s="4">
        <v>4</v>
      </c>
      <c r="F352" s="4">
        <v>5</v>
      </c>
      <c r="G352" s="4">
        <v>6</v>
      </c>
      <c r="H352" s="4">
        <v>7</v>
      </c>
      <c r="I352" s="4">
        <v>8</v>
      </c>
      <c r="J352" s="4">
        <v>9</v>
      </c>
      <c r="K352" s="4">
        <v>10</v>
      </c>
      <c r="L352" s="4">
        <v>11</v>
      </c>
      <c r="M352" s="4">
        <v>12</v>
      </c>
      <c r="N352" s="4">
        <v>13</v>
      </c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</row>
    <row r="353" spans="1:49" x14ac:dyDescent="0.25">
      <c r="A353" s="3">
        <v>337</v>
      </c>
      <c r="B353" s="4">
        <v>1</v>
      </c>
      <c r="C353" s="4">
        <v>2</v>
      </c>
      <c r="D353" s="4">
        <v>3</v>
      </c>
      <c r="E353" s="4">
        <v>4</v>
      </c>
      <c r="F353" s="4">
        <v>5</v>
      </c>
      <c r="G353" s="4">
        <v>6</v>
      </c>
      <c r="H353" s="4">
        <v>7</v>
      </c>
      <c r="I353" s="4">
        <v>8</v>
      </c>
      <c r="J353" s="4">
        <v>9</v>
      </c>
      <c r="K353" s="4">
        <v>10</v>
      </c>
      <c r="L353" s="4">
        <v>11</v>
      </c>
      <c r="M353" s="4">
        <v>12</v>
      </c>
      <c r="N353" s="4">
        <v>13</v>
      </c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</row>
    <row r="354" spans="1:49" x14ac:dyDescent="0.25">
      <c r="A354" s="3">
        <v>338</v>
      </c>
      <c r="B354" s="4">
        <v>1</v>
      </c>
      <c r="C354" s="4">
        <v>2</v>
      </c>
      <c r="D354" s="4">
        <v>3</v>
      </c>
      <c r="E354" s="4">
        <v>4</v>
      </c>
      <c r="F354" s="4">
        <v>5</v>
      </c>
      <c r="G354" s="4">
        <v>6</v>
      </c>
      <c r="H354" s="4">
        <v>7</v>
      </c>
      <c r="I354" s="4">
        <v>8</v>
      </c>
      <c r="J354" s="4">
        <v>9</v>
      </c>
      <c r="K354" s="4">
        <v>10</v>
      </c>
      <c r="L354" s="4">
        <v>11</v>
      </c>
      <c r="M354" s="4">
        <v>12</v>
      </c>
      <c r="N354" s="4">
        <v>13</v>
      </c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</row>
    <row r="355" spans="1:49" x14ac:dyDescent="0.25">
      <c r="A355" s="3">
        <v>339</v>
      </c>
      <c r="B355" s="4">
        <v>1</v>
      </c>
      <c r="C355" s="4">
        <v>2</v>
      </c>
      <c r="D355" s="4">
        <v>3</v>
      </c>
      <c r="E355" s="4">
        <v>4</v>
      </c>
      <c r="F355" s="4">
        <v>5</v>
      </c>
      <c r="G355" s="4">
        <v>6</v>
      </c>
      <c r="H355" s="4">
        <v>7</v>
      </c>
      <c r="I355" s="4">
        <v>8</v>
      </c>
      <c r="J355" s="4">
        <v>9</v>
      </c>
      <c r="K355" s="4">
        <v>10</v>
      </c>
      <c r="L355" s="4">
        <v>11</v>
      </c>
      <c r="M355" s="4">
        <v>12</v>
      </c>
      <c r="N355" s="4">
        <v>13</v>
      </c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</row>
    <row r="356" spans="1:49" x14ac:dyDescent="0.25">
      <c r="A356" s="3">
        <v>340</v>
      </c>
      <c r="B356" s="4">
        <v>1</v>
      </c>
      <c r="C356" s="4">
        <v>2</v>
      </c>
      <c r="D356" s="4">
        <v>3</v>
      </c>
      <c r="E356" s="4">
        <v>4</v>
      </c>
      <c r="F356" s="4">
        <v>5</v>
      </c>
      <c r="G356" s="4">
        <v>6</v>
      </c>
      <c r="H356" s="4">
        <v>7</v>
      </c>
      <c r="I356" s="4">
        <v>8</v>
      </c>
      <c r="J356" s="4">
        <v>9</v>
      </c>
      <c r="K356" s="4">
        <v>10</v>
      </c>
      <c r="L356" s="4">
        <v>11</v>
      </c>
      <c r="M356" s="4">
        <v>12</v>
      </c>
      <c r="N356" s="4">
        <v>13</v>
      </c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</row>
    <row r="357" spans="1:49" x14ac:dyDescent="0.25">
      <c r="A357" s="3">
        <v>341</v>
      </c>
      <c r="B357" s="4">
        <v>1</v>
      </c>
      <c r="C357" s="4">
        <v>2</v>
      </c>
      <c r="D357" s="4">
        <v>3</v>
      </c>
      <c r="E357" s="4">
        <v>4</v>
      </c>
      <c r="F357" s="4">
        <v>5</v>
      </c>
      <c r="G357" s="4">
        <v>6</v>
      </c>
      <c r="H357" s="4">
        <v>7</v>
      </c>
      <c r="I357" s="4">
        <v>8</v>
      </c>
      <c r="J357" s="4">
        <v>9</v>
      </c>
      <c r="K357" s="4">
        <v>10</v>
      </c>
      <c r="L357" s="4">
        <v>11</v>
      </c>
      <c r="M357" s="4">
        <v>12</v>
      </c>
      <c r="N357" s="4">
        <v>13</v>
      </c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</row>
    <row r="358" spans="1:49" x14ac:dyDescent="0.25">
      <c r="A358" s="3">
        <v>342</v>
      </c>
      <c r="B358" s="4">
        <v>1</v>
      </c>
      <c r="C358" s="4">
        <v>2</v>
      </c>
      <c r="D358" s="4">
        <v>3</v>
      </c>
      <c r="E358" s="4">
        <v>4</v>
      </c>
      <c r="F358" s="4">
        <v>5</v>
      </c>
      <c r="G358" s="4">
        <v>6</v>
      </c>
      <c r="H358" s="4">
        <v>7</v>
      </c>
      <c r="I358" s="4">
        <v>8</v>
      </c>
      <c r="J358" s="4">
        <v>9</v>
      </c>
      <c r="K358" s="4">
        <v>10</v>
      </c>
      <c r="L358" s="4">
        <v>11</v>
      </c>
      <c r="M358" s="4">
        <v>12</v>
      </c>
      <c r="N358" s="4">
        <v>13</v>
      </c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</row>
    <row r="359" spans="1:49" x14ac:dyDescent="0.25">
      <c r="A359" s="3">
        <v>343</v>
      </c>
      <c r="B359" s="4">
        <v>1</v>
      </c>
      <c r="C359" s="4">
        <v>2</v>
      </c>
      <c r="D359" s="4">
        <v>3</v>
      </c>
      <c r="E359" s="4">
        <v>4</v>
      </c>
      <c r="F359" s="4">
        <v>5</v>
      </c>
      <c r="G359" s="4">
        <v>6</v>
      </c>
      <c r="H359" s="4">
        <v>7</v>
      </c>
      <c r="I359" s="4">
        <v>8</v>
      </c>
      <c r="J359" s="4">
        <v>9</v>
      </c>
      <c r="K359" s="4">
        <v>10</v>
      </c>
      <c r="L359" s="4">
        <v>11</v>
      </c>
      <c r="M359" s="4">
        <v>12</v>
      </c>
      <c r="N359" s="4">
        <v>13</v>
      </c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</row>
    <row r="360" spans="1:49" x14ac:dyDescent="0.25">
      <c r="A360" s="3">
        <v>344</v>
      </c>
      <c r="B360" s="4">
        <v>1</v>
      </c>
      <c r="C360" s="4">
        <v>2</v>
      </c>
      <c r="D360" s="4">
        <v>3</v>
      </c>
      <c r="E360" s="4">
        <v>4</v>
      </c>
      <c r="F360" s="4">
        <v>5</v>
      </c>
      <c r="G360" s="4">
        <v>6</v>
      </c>
      <c r="H360" s="4">
        <v>7</v>
      </c>
      <c r="I360" s="4">
        <v>8</v>
      </c>
      <c r="J360" s="4">
        <v>9</v>
      </c>
      <c r="K360" s="4">
        <v>10</v>
      </c>
      <c r="L360" s="4">
        <v>11</v>
      </c>
      <c r="M360" s="4">
        <v>12</v>
      </c>
      <c r="N360" s="4">
        <v>13</v>
      </c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</row>
    <row r="361" spans="1:49" x14ac:dyDescent="0.25">
      <c r="A361" s="3">
        <v>345</v>
      </c>
      <c r="B361" s="4">
        <v>1</v>
      </c>
      <c r="C361" s="4">
        <v>2</v>
      </c>
      <c r="D361" s="4">
        <v>3</v>
      </c>
      <c r="E361" s="4">
        <v>4</v>
      </c>
      <c r="F361" s="4">
        <v>5</v>
      </c>
      <c r="G361" s="4">
        <v>6</v>
      </c>
      <c r="H361" s="4">
        <v>7</v>
      </c>
      <c r="I361" s="4">
        <v>8</v>
      </c>
      <c r="J361" s="4">
        <v>9</v>
      </c>
      <c r="K361" s="4">
        <v>10</v>
      </c>
      <c r="L361" s="4">
        <v>11</v>
      </c>
      <c r="M361" s="4">
        <v>12</v>
      </c>
      <c r="N361" s="4">
        <v>13</v>
      </c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</row>
    <row r="362" spans="1:49" x14ac:dyDescent="0.25">
      <c r="A362" s="3">
        <v>346</v>
      </c>
      <c r="B362" s="4">
        <v>1</v>
      </c>
      <c r="C362" s="4">
        <v>2</v>
      </c>
      <c r="D362" s="4">
        <v>3</v>
      </c>
      <c r="E362" s="4">
        <v>4</v>
      </c>
      <c r="F362" s="4">
        <v>5</v>
      </c>
      <c r="G362" s="4">
        <v>6</v>
      </c>
      <c r="H362" s="4">
        <v>7</v>
      </c>
      <c r="I362" s="4">
        <v>8</v>
      </c>
      <c r="J362" s="4">
        <v>9</v>
      </c>
      <c r="K362" s="4">
        <v>10</v>
      </c>
      <c r="L362" s="4">
        <v>11</v>
      </c>
      <c r="M362" s="4">
        <v>12</v>
      </c>
      <c r="N362" s="4">
        <v>13</v>
      </c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</row>
    <row r="363" spans="1:49" x14ac:dyDescent="0.25">
      <c r="A363" s="3">
        <v>347</v>
      </c>
      <c r="B363" s="4">
        <v>1</v>
      </c>
      <c r="C363" s="4">
        <v>2</v>
      </c>
      <c r="D363" s="4">
        <v>3</v>
      </c>
      <c r="E363" s="4">
        <v>4</v>
      </c>
      <c r="F363" s="4">
        <v>5</v>
      </c>
      <c r="G363" s="4">
        <v>6</v>
      </c>
      <c r="H363" s="4">
        <v>7</v>
      </c>
      <c r="I363" s="4">
        <v>8</v>
      </c>
      <c r="J363" s="4">
        <v>9</v>
      </c>
      <c r="K363" s="4">
        <v>10</v>
      </c>
      <c r="L363" s="4">
        <v>11</v>
      </c>
      <c r="M363" s="4">
        <v>12</v>
      </c>
      <c r="N363" s="4">
        <v>13</v>
      </c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</row>
    <row r="364" spans="1:49" x14ac:dyDescent="0.25">
      <c r="A364" s="3">
        <v>348</v>
      </c>
      <c r="B364" s="4">
        <v>1</v>
      </c>
      <c r="C364" s="4">
        <v>2</v>
      </c>
      <c r="D364" s="4">
        <v>3</v>
      </c>
      <c r="E364" s="4">
        <v>4</v>
      </c>
      <c r="F364" s="4">
        <v>5</v>
      </c>
      <c r="G364" s="4">
        <v>6</v>
      </c>
      <c r="H364" s="4">
        <v>7</v>
      </c>
      <c r="I364" s="4">
        <v>8</v>
      </c>
      <c r="J364" s="4">
        <v>9</v>
      </c>
      <c r="K364" s="4">
        <v>10</v>
      </c>
      <c r="L364" s="4">
        <v>11</v>
      </c>
      <c r="M364" s="4">
        <v>12</v>
      </c>
      <c r="N364" s="4">
        <v>13</v>
      </c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</row>
    <row r="365" spans="1:49" x14ac:dyDescent="0.25">
      <c r="A365" s="3">
        <v>349</v>
      </c>
      <c r="B365" s="4">
        <v>1</v>
      </c>
      <c r="C365" s="4">
        <v>2</v>
      </c>
      <c r="D365" s="4">
        <v>3</v>
      </c>
      <c r="E365" s="4">
        <v>4</v>
      </c>
      <c r="F365" s="4">
        <v>5</v>
      </c>
      <c r="G365" s="4">
        <v>6</v>
      </c>
      <c r="H365" s="4">
        <v>7</v>
      </c>
      <c r="I365" s="4">
        <v>8</v>
      </c>
      <c r="J365" s="4">
        <v>9</v>
      </c>
      <c r="K365" s="4">
        <v>10</v>
      </c>
      <c r="L365" s="4">
        <v>11</v>
      </c>
      <c r="M365" s="4">
        <v>12</v>
      </c>
      <c r="N365" s="4">
        <v>13</v>
      </c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</row>
    <row r="366" spans="1:49" x14ac:dyDescent="0.25">
      <c r="A366" s="3">
        <v>350</v>
      </c>
      <c r="B366" s="4">
        <v>1</v>
      </c>
      <c r="C366" s="4">
        <v>2</v>
      </c>
      <c r="D366" s="4">
        <v>3</v>
      </c>
      <c r="E366" s="4">
        <v>4</v>
      </c>
      <c r="F366" s="4">
        <v>5</v>
      </c>
      <c r="G366" s="4">
        <v>6</v>
      </c>
      <c r="H366" s="4">
        <v>7</v>
      </c>
      <c r="I366" s="4">
        <v>8</v>
      </c>
      <c r="J366" s="4">
        <v>9</v>
      </c>
      <c r="K366" s="4">
        <v>10</v>
      </c>
      <c r="L366" s="4">
        <v>11</v>
      </c>
      <c r="M366" s="4">
        <v>12</v>
      </c>
      <c r="N366" s="4">
        <v>13</v>
      </c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</row>
    <row r="367" spans="1:49" x14ac:dyDescent="0.25">
      <c r="A367" s="3">
        <v>351</v>
      </c>
      <c r="B367" s="4">
        <v>1</v>
      </c>
      <c r="C367" s="4">
        <v>2</v>
      </c>
      <c r="D367" s="4">
        <v>3</v>
      </c>
      <c r="E367" s="4">
        <v>4</v>
      </c>
      <c r="F367" s="4">
        <v>5</v>
      </c>
      <c r="G367" s="4">
        <v>6</v>
      </c>
      <c r="H367" s="4">
        <v>7</v>
      </c>
      <c r="I367" s="4">
        <v>8</v>
      </c>
      <c r="J367" s="4">
        <v>9</v>
      </c>
      <c r="K367" s="4">
        <v>10</v>
      </c>
      <c r="L367" s="4">
        <v>11</v>
      </c>
      <c r="M367" s="4">
        <v>12</v>
      </c>
      <c r="N367" s="4">
        <v>13</v>
      </c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</row>
    <row r="368" spans="1:49" x14ac:dyDescent="0.25">
      <c r="A368" s="3">
        <v>352</v>
      </c>
      <c r="B368" s="4">
        <v>1</v>
      </c>
      <c r="C368" s="4">
        <v>2</v>
      </c>
      <c r="D368" s="4">
        <v>3</v>
      </c>
      <c r="E368" s="4">
        <v>4</v>
      </c>
      <c r="F368" s="4">
        <v>5</v>
      </c>
      <c r="G368" s="4">
        <v>6</v>
      </c>
      <c r="H368" s="4">
        <v>7</v>
      </c>
      <c r="I368" s="4">
        <v>8</v>
      </c>
      <c r="J368" s="4">
        <v>9</v>
      </c>
      <c r="K368" s="4">
        <v>10</v>
      </c>
      <c r="L368" s="4">
        <v>11</v>
      </c>
      <c r="M368" s="4">
        <v>12</v>
      </c>
      <c r="N368" s="4">
        <v>13</v>
      </c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</row>
    <row r="369" spans="1:49" x14ac:dyDescent="0.25">
      <c r="A369" s="3">
        <v>353</v>
      </c>
      <c r="B369" s="4">
        <v>1</v>
      </c>
      <c r="C369" s="4">
        <v>2</v>
      </c>
      <c r="D369" s="4">
        <v>3</v>
      </c>
      <c r="E369" s="4">
        <v>4</v>
      </c>
      <c r="F369" s="4">
        <v>5</v>
      </c>
      <c r="G369" s="4">
        <v>6</v>
      </c>
      <c r="H369" s="4">
        <v>7</v>
      </c>
      <c r="I369" s="4">
        <v>8</v>
      </c>
      <c r="J369" s="4">
        <v>9</v>
      </c>
      <c r="K369" s="4">
        <v>10</v>
      </c>
      <c r="L369" s="4">
        <v>11</v>
      </c>
      <c r="M369" s="4">
        <v>12</v>
      </c>
      <c r="N369" s="4">
        <v>13</v>
      </c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</row>
    <row r="370" spans="1:49" x14ac:dyDescent="0.25">
      <c r="A370" s="3">
        <v>354</v>
      </c>
      <c r="B370" s="4">
        <v>1</v>
      </c>
      <c r="C370" s="4">
        <v>2</v>
      </c>
      <c r="D370" s="4">
        <v>3</v>
      </c>
      <c r="E370" s="4">
        <v>4</v>
      </c>
      <c r="F370" s="4">
        <v>5</v>
      </c>
      <c r="G370" s="4">
        <v>6</v>
      </c>
      <c r="H370" s="4">
        <v>7</v>
      </c>
      <c r="I370" s="4">
        <v>8</v>
      </c>
      <c r="J370" s="4">
        <v>9</v>
      </c>
      <c r="K370" s="4">
        <v>10</v>
      </c>
      <c r="L370" s="4">
        <v>11</v>
      </c>
      <c r="M370" s="4">
        <v>12</v>
      </c>
      <c r="N370" s="4">
        <v>13</v>
      </c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</row>
    <row r="371" spans="1:49" x14ac:dyDescent="0.25">
      <c r="A371" s="3">
        <v>355</v>
      </c>
      <c r="B371" s="4">
        <v>1</v>
      </c>
      <c r="C371" s="4">
        <v>2</v>
      </c>
      <c r="D371" s="4">
        <v>3</v>
      </c>
      <c r="E371" s="4">
        <v>4</v>
      </c>
      <c r="F371" s="4">
        <v>5</v>
      </c>
      <c r="G371" s="4">
        <v>6</v>
      </c>
      <c r="H371" s="4">
        <v>7</v>
      </c>
      <c r="I371" s="4">
        <v>8</v>
      </c>
      <c r="J371" s="4">
        <v>9</v>
      </c>
      <c r="K371" s="4">
        <v>10</v>
      </c>
      <c r="L371" s="4">
        <v>11</v>
      </c>
      <c r="M371" s="4">
        <v>12</v>
      </c>
      <c r="N371" s="4">
        <v>13</v>
      </c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</row>
    <row r="372" spans="1:49" x14ac:dyDescent="0.25">
      <c r="A372" s="3">
        <v>356</v>
      </c>
      <c r="B372" s="4">
        <v>1</v>
      </c>
      <c r="C372" s="4">
        <v>2</v>
      </c>
      <c r="D372" s="4">
        <v>3</v>
      </c>
      <c r="E372" s="4">
        <v>4</v>
      </c>
      <c r="F372" s="4">
        <v>5</v>
      </c>
      <c r="G372" s="4">
        <v>6</v>
      </c>
      <c r="H372" s="4">
        <v>7</v>
      </c>
      <c r="I372" s="4">
        <v>8</v>
      </c>
      <c r="J372" s="4">
        <v>9</v>
      </c>
      <c r="K372" s="4">
        <v>10</v>
      </c>
      <c r="L372" s="4">
        <v>11</v>
      </c>
      <c r="M372" s="4">
        <v>12</v>
      </c>
      <c r="N372" s="4">
        <v>13</v>
      </c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</row>
    <row r="373" spans="1:49" x14ac:dyDescent="0.25">
      <c r="A373" s="3">
        <v>357</v>
      </c>
      <c r="B373" s="4">
        <v>1</v>
      </c>
      <c r="C373" s="4">
        <v>2</v>
      </c>
      <c r="D373" s="4">
        <v>3</v>
      </c>
      <c r="E373" s="4">
        <v>4</v>
      </c>
      <c r="F373" s="4">
        <v>5</v>
      </c>
      <c r="G373" s="4">
        <v>6</v>
      </c>
      <c r="H373" s="4">
        <v>7</v>
      </c>
      <c r="I373" s="4">
        <v>8</v>
      </c>
      <c r="J373" s="4">
        <v>9</v>
      </c>
      <c r="K373" s="4">
        <v>10</v>
      </c>
      <c r="L373" s="4">
        <v>11</v>
      </c>
      <c r="M373" s="4">
        <v>12</v>
      </c>
      <c r="N373" s="4">
        <v>13</v>
      </c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</row>
    <row r="374" spans="1:49" x14ac:dyDescent="0.25">
      <c r="A374" s="3">
        <v>358</v>
      </c>
      <c r="B374" s="4">
        <v>1</v>
      </c>
      <c r="C374" s="4">
        <v>2</v>
      </c>
      <c r="D374" s="4">
        <v>3</v>
      </c>
      <c r="E374" s="4">
        <v>4</v>
      </c>
      <c r="F374" s="4">
        <v>5</v>
      </c>
      <c r="G374" s="4">
        <v>6</v>
      </c>
      <c r="H374" s="4">
        <v>7</v>
      </c>
      <c r="I374" s="4">
        <v>8</v>
      </c>
      <c r="J374" s="4">
        <v>9</v>
      </c>
      <c r="K374" s="4">
        <v>10</v>
      </c>
      <c r="L374" s="4">
        <v>11</v>
      </c>
      <c r="M374" s="4">
        <v>12</v>
      </c>
      <c r="N374" s="4">
        <v>13</v>
      </c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</row>
    <row r="375" spans="1:49" x14ac:dyDescent="0.25">
      <c r="A375" s="3">
        <v>359</v>
      </c>
      <c r="B375" s="4">
        <v>1</v>
      </c>
      <c r="C375" s="4">
        <v>2</v>
      </c>
      <c r="D375" s="4">
        <v>3</v>
      </c>
      <c r="E375" s="4">
        <v>4</v>
      </c>
      <c r="F375" s="4">
        <v>5</v>
      </c>
      <c r="G375" s="4">
        <v>6</v>
      </c>
      <c r="H375" s="4">
        <v>7</v>
      </c>
      <c r="I375" s="4">
        <v>8</v>
      </c>
      <c r="J375" s="4">
        <v>9</v>
      </c>
      <c r="K375" s="4">
        <v>10</v>
      </c>
      <c r="L375" s="4">
        <v>11</v>
      </c>
      <c r="M375" s="4">
        <v>12</v>
      </c>
      <c r="N375" s="4">
        <v>13</v>
      </c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</row>
    <row r="376" spans="1:49" x14ac:dyDescent="0.25">
      <c r="A376" s="3">
        <v>360</v>
      </c>
      <c r="B376" s="4">
        <v>1</v>
      </c>
      <c r="C376" s="4">
        <v>2</v>
      </c>
      <c r="D376" s="4">
        <v>3</v>
      </c>
      <c r="E376" s="4">
        <v>4</v>
      </c>
      <c r="F376" s="4">
        <v>5</v>
      </c>
      <c r="G376" s="4">
        <v>6</v>
      </c>
      <c r="H376" s="4">
        <v>7</v>
      </c>
      <c r="I376" s="4">
        <v>8</v>
      </c>
      <c r="J376" s="4">
        <v>9</v>
      </c>
      <c r="K376" s="4">
        <v>10</v>
      </c>
      <c r="L376" s="4">
        <v>11</v>
      </c>
      <c r="M376" s="4">
        <v>12</v>
      </c>
      <c r="N376" s="4">
        <v>13</v>
      </c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</row>
    <row r="377" spans="1:49" x14ac:dyDescent="0.25">
      <c r="A377" s="3">
        <v>361</v>
      </c>
      <c r="B377" s="4">
        <v>1</v>
      </c>
      <c r="C377" s="4">
        <v>2</v>
      </c>
      <c r="D377" s="4">
        <v>3</v>
      </c>
      <c r="E377" s="4">
        <v>4</v>
      </c>
      <c r="F377" s="4">
        <v>5</v>
      </c>
      <c r="G377" s="4">
        <v>6</v>
      </c>
      <c r="H377" s="4">
        <v>7</v>
      </c>
      <c r="I377" s="4">
        <v>8</v>
      </c>
      <c r="J377" s="4">
        <v>9</v>
      </c>
      <c r="K377" s="4">
        <v>10</v>
      </c>
      <c r="L377" s="4">
        <v>11</v>
      </c>
      <c r="M377" s="4">
        <v>12</v>
      </c>
      <c r="N377" s="4">
        <v>13</v>
      </c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</row>
    <row r="378" spans="1:49" x14ac:dyDescent="0.25">
      <c r="A378" s="3">
        <v>362</v>
      </c>
      <c r="B378" s="4">
        <v>1</v>
      </c>
      <c r="C378" s="4">
        <v>2</v>
      </c>
      <c r="D378" s="4">
        <v>3</v>
      </c>
      <c r="E378" s="4">
        <v>4</v>
      </c>
      <c r="F378" s="4">
        <v>5</v>
      </c>
      <c r="G378" s="4">
        <v>6</v>
      </c>
      <c r="H378" s="4">
        <v>7</v>
      </c>
      <c r="I378" s="4">
        <v>8</v>
      </c>
      <c r="J378" s="4">
        <v>9</v>
      </c>
      <c r="K378" s="4">
        <v>10</v>
      </c>
      <c r="L378" s="4">
        <v>11</v>
      </c>
      <c r="M378" s="4">
        <v>12</v>
      </c>
      <c r="N378" s="4">
        <v>13</v>
      </c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</row>
    <row r="379" spans="1:49" x14ac:dyDescent="0.25">
      <c r="A379" s="3">
        <v>363</v>
      </c>
      <c r="B379" s="4">
        <v>1</v>
      </c>
      <c r="C379" s="4">
        <v>2</v>
      </c>
      <c r="D379" s="4">
        <v>3</v>
      </c>
      <c r="E379" s="4">
        <v>4</v>
      </c>
      <c r="F379" s="4">
        <v>5</v>
      </c>
      <c r="G379" s="4">
        <v>6</v>
      </c>
      <c r="H379" s="4">
        <v>7</v>
      </c>
      <c r="I379" s="4">
        <v>8</v>
      </c>
      <c r="J379" s="4">
        <v>9</v>
      </c>
      <c r="K379" s="4">
        <v>10</v>
      </c>
      <c r="L379" s="4">
        <v>11</v>
      </c>
      <c r="M379" s="4">
        <v>12</v>
      </c>
      <c r="N379" s="4">
        <v>13</v>
      </c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</row>
    <row r="380" spans="1:49" x14ac:dyDescent="0.25">
      <c r="A380" s="3">
        <v>364</v>
      </c>
      <c r="B380" s="4">
        <v>1</v>
      </c>
      <c r="C380" s="4">
        <v>2</v>
      </c>
      <c r="D380" s="4">
        <v>3</v>
      </c>
      <c r="E380" s="4">
        <v>4</v>
      </c>
      <c r="F380" s="4">
        <v>5</v>
      </c>
      <c r="G380" s="4">
        <v>6</v>
      </c>
      <c r="H380" s="4">
        <v>7</v>
      </c>
      <c r="I380" s="4">
        <v>8</v>
      </c>
      <c r="J380" s="4">
        <v>9</v>
      </c>
      <c r="K380" s="4">
        <v>10</v>
      </c>
      <c r="L380" s="4">
        <v>11</v>
      </c>
      <c r="M380" s="4">
        <v>12</v>
      </c>
      <c r="N380" s="4">
        <v>13</v>
      </c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</row>
    <row r="381" spans="1:49" x14ac:dyDescent="0.25">
      <c r="A381" s="3">
        <v>365</v>
      </c>
      <c r="B381" s="4">
        <v>1</v>
      </c>
      <c r="C381" s="4">
        <v>2</v>
      </c>
      <c r="D381" s="4">
        <v>3</v>
      </c>
      <c r="E381" s="4">
        <v>4</v>
      </c>
      <c r="F381" s="4">
        <v>5</v>
      </c>
      <c r="G381" s="4">
        <v>6</v>
      </c>
      <c r="H381" s="4">
        <v>7</v>
      </c>
      <c r="I381" s="4">
        <v>8</v>
      </c>
      <c r="J381" s="4">
        <v>9</v>
      </c>
      <c r="K381" s="4">
        <v>10</v>
      </c>
      <c r="L381" s="4">
        <v>11</v>
      </c>
      <c r="M381" s="4">
        <v>12</v>
      </c>
      <c r="N381" s="4">
        <v>13</v>
      </c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</row>
    <row r="382" spans="1:49" x14ac:dyDescent="0.25">
      <c r="A382" s="3">
        <v>366</v>
      </c>
      <c r="B382" s="4">
        <v>1</v>
      </c>
      <c r="C382" s="4">
        <v>2</v>
      </c>
      <c r="D382" s="4">
        <v>3</v>
      </c>
      <c r="E382" s="4">
        <v>4</v>
      </c>
      <c r="F382" s="4">
        <v>5</v>
      </c>
      <c r="G382" s="4">
        <v>6</v>
      </c>
      <c r="H382" s="4">
        <v>7</v>
      </c>
      <c r="I382" s="4">
        <v>8</v>
      </c>
      <c r="J382" s="4">
        <v>9</v>
      </c>
      <c r="K382" s="4">
        <v>10</v>
      </c>
      <c r="L382" s="4">
        <v>11</v>
      </c>
      <c r="M382" s="4">
        <v>12</v>
      </c>
      <c r="N382" s="4">
        <v>13</v>
      </c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2" workbookViewId="0">
      <selection activeCell="A5" sqref="A5:B370"/>
    </sheetView>
  </sheetViews>
  <sheetFormatPr baseColWidth="10" defaultColWidth="10.85546875" defaultRowHeight="15" x14ac:dyDescent="0.25"/>
  <sheetData>
    <row r="1" spans="1:2" x14ac:dyDescent="0.2">
      <c r="A1" s="2" t="s">
        <v>231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58</v>
      </c>
    </row>
    <row r="5" spans="1:2" x14ac:dyDescent="0.2">
      <c r="A5">
        <v>1</v>
      </c>
      <c r="B5" s="9">
        <v>0</v>
      </c>
    </row>
    <row r="6" spans="1:2" x14ac:dyDescent="0.2">
      <c r="A6">
        <v>2</v>
      </c>
      <c r="B6" s="9">
        <v>0</v>
      </c>
    </row>
    <row r="7" spans="1:2" x14ac:dyDescent="0.2">
      <c r="A7">
        <v>3</v>
      </c>
      <c r="B7" s="9">
        <v>11.3</v>
      </c>
    </row>
    <row r="8" spans="1:2" x14ac:dyDescent="0.2">
      <c r="A8">
        <v>4</v>
      </c>
      <c r="B8" s="9">
        <v>0.4</v>
      </c>
    </row>
    <row r="9" spans="1:2" x14ac:dyDescent="0.2">
      <c r="A9">
        <v>5</v>
      </c>
      <c r="B9" s="9">
        <v>5.4</v>
      </c>
    </row>
    <row r="10" spans="1:2" x14ac:dyDescent="0.2">
      <c r="A10">
        <v>6</v>
      </c>
      <c r="B10" s="9">
        <v>2.2000000000000002</v>
      </c>
    </row>
    <row r="11" spans="1:2" x14ac:dyDescent="0.2">
      <c r="A11">
        <v>7</v>
      </c>
      <c r="B11" s="9">
        <v>0.2</v>
      </c>
    </row>
    <row r="12" spans="1:2" x14ac:dyDescent="0.2">
      <c r="A12">
        <v>8</v>
      </c>
      <c r="B12" s="9">
        <v>0</v>
      </c>
    </row>
    <row r="13" spans="1:2" x14ac:dyDescent="0.2">
      <c r="A13">
        <v>9</v>
      </c>
      <c r="B13" s="9">
        <v>0</v>
      </c>
    </row>
    <row r="14" spans="1:2" x14ac:dyDescent="0.2">
      <c r="A14">
        <v>10</v>
      </c>
      <c r="B14" s="9">
        <v>0</v>
      </c>
    </row>
    <row r="15" spans="1:2" x14ac:dyDescent="0.2">
      <c r="A15">
        <v>11</v>
      </c>
      <c r="B15" s="9">
        <v>0</v>
      </c>
    </row>
    <row r="16" spans="1:2" x14ac:dyDescent="0.2">
      <c r="A16">
        <v>12</v>
      </c>
      <c r="B16" s="9">
        <v>0</v>
      </c>
    </row>
    <row r="17" spans="1:2" x14ac:dyDescent="0.2">
      <c r="A17">
        <v>13</v>
      </c>
      <c r="B17" s="9">
        <v>0</v>
      </c>
    </row>
    <row r="18" spans="1:2" x14ac:dyDescent="0.2">
      <c r="A18">
        <v>14</v>
      </c>
      <c r="B18" s="9">
        <v>0</v>
      </c>
    </row>
    <row r="19" spans="1:2" x14ac:dyDescent="0.2">
      <c r="A19">
        <v>15</v>
      </c>
      <c r="B19" s="9">
        <v>0</v>
      </c>
    </row>
    <row r="20" spans="1:2" x14ac:dyDescent="0.2">
      <c r="A20">
        <v>16</v>
      </c>
      <c r="B20" s="9">
        <v>0</v>
      </c>
    </row>
    <row r="21" spans="1:2" x14ac:dyDescent="0.2">
      <c r="A21">
        <v>17</v>
      </c>
      <c r="B21" s="9">
        <v>0</v>
      </c>
    </row>
    <row r="22" spans="1:2" x14ac:dyDescent="0.2">
      <c r="A22">
        <v>18</v>
      </c>
      <c r="B22" s="9">
        <v>0</v>
      </c>
    </row>
    <row r="23" spans="1:2" x14ac:dyDescent="0.2">
      <c r="A23">
        <v>19</v>
      </c>
      <c r="B23" s="9">
        <v>0</v>
      </c>
    </row>
    <row r="24" spans="1:2" x14ac:dyDescent="0.2">
      <c r="A24">
        <v>20</v>
      </c>
      <c r="B24" s="9">
        <v>0</v>
      </c>
    </row>
    <row r="25" spans="1:2" x14ac:dyDescent="0.2">
      <c r="A25">
        <v>21</v>
      </c>
      <c r="B25" s="9">
        <v>0</v>
      </c>
    </row>
    <row r="26" spans="1:2" x14ac:dyDescent="0.2">
      <c r="A26">
        <v>22</v>
      </c>
      <c r="B26" s="9">
        <v>0.6</v>
      </c>
    </row>
    <row r="27" spans="1:2" x14ac:dyDescent="0.2">
      <c r="A27">
        <v>23</v>
      </c>
      <c r="B27" s="9">
        <v>0</v>
      </c>
    </row>
    <row r="28" spans="1:2" x14ac:dyDescent="0.2">
      <c r="A28">
        <v>24</v>
      </c>
      <c r="B28" s="9">
        <v>0</v>
      </c>
    </row>
    <row r="29" spans="1:2" x14ac:dyDescent="0.2">
      <c r="A29">
        <v>25</v>
      </c>
      <c r="B29" s="9">
        <v>0.4</v>
      </c>
    </row>
    <row r="30" spans="1:2" x14ac:dyDescent="0.2">
      <c r="A30">
        <v>26</v>
      </c>
      <c r="B30" s="9">
        <v>0.4</v>
      </c>
    </row>
    <row r="31" spans="1:2" x14ac:dyDescent="0.2">
      <c r="A31">
        <v>27</v>
      </c>
      <c r="B31" s="9">
        <v>0.4</v>
      </c>
    </row>
    <row r="32" spans="1:2" x14ac:dyDescent="0.2">
      <c r="A32">
        <v>28</v>
      </c>
      <c r="B32" s="9">
        <v>3.4</v>
      </c>
    </row>
    <row r="33" spans="1:2" x14ac:dyDescent="0.2">
      <c r="A33">
        <v>29</v>
      </c>
      <c r="B33" s="9">
        <v>0.2</v>
      </c>
    </row>
    <row r="34" spans="1:2" x14ac:dyDescent="0.2">
      <c r="A34">
        <v>30</v>
      </c>
      <c r="B34" s="9">
        <v>0.2</v>
      </c>
    </row>
    <row r="35" spans="1:2" x14ac:dyDescent="0.2">
      <c r="A35">
        <v>31</v>
      </c>
      <c r="B35" s="9">
        <v>0.2</v>
      </c>
    </row>
    <row r="36" spans="1:2" x14ac:dyDescent="0.2">
      <c r="A36">
        <v>32</v>
      </c>
      <c r="B36" s="9">
        <v>0.8</v>
      </c>
    </row>
    <row r="37" spans="1:2" x14ac:dyDescent="0.2">
      <c r="A37">
        <v>33</v>
      </c>
      <c r="B37" s="9">
        <v>0</v>
      </c>
    </row>
    <row r="38" spans="1:2" x14ac:dyDescent="0.2">
      <c r="A38">
        <v>34</v>
      </c>
      <c r="B38" s="9">
        <v>0</v>
      </c>
    </row>
    <row r="39" spans="1:2" x14ac:dyDescent="0.2">
      <c r="A39">
        <v>35</v>
      </c>
      <c r="B39" s="9">
        <v>0</v>
      </c>
    </row>
    <row r="40" spans="1:2" x14ac:dyDescent="0.2">
      <c r="A40">
        <v>36</v>
      </c>
      <c r="B40" s="9">
        <v>0</v>
      </c>
    </row>
    <row r="41" spans="1:2" x14ac:dyDescent="0.2">
      <c r="A41">
        <v>37</v>
      </c>
      <c r="B41" s="9">
        <v>0.2</v>
      </c>
    </row>
    <row r="42" spans="1:2" x14ac:dyDescent="0.2">
      <c r="A42">
        <v>38</v>
      </c>
      <c r="B42" s="9">
        <v>0</v>
      </c>
    </row>
    <row r="43" spans="1:2" x14ac:dyDescent="0.2">
      <c r="A43">
        <v>39</v>
      </c>
      <c r="B43" s="9">
        <v>0</v>
      </c>
    </row>
    <row r="44" spans="1:2" x14ac:dyDescent="0.2">
      <c r="A44">
        <v>40</v>
      </c>
      <c r="B44" s="9">
        <v>0</v>
      </c>
    </row>
    <row r="45" spans="1:2" x14ac:dyDescent="0.2">
      <c r="A45">
        <v>41</v>
      </c>
      <c r="B45" s="9">
        <v>0</v>
      </c>
    </row>
    <row r="46" spans="1:2" x14ac:dyDescent="0.2">
      <c r="A46">
        <v>42</v>
      </c>
      <c r="B46" s="9">
        <v>0</v>
      </c>
    </row>
    <row r="47" spans="1:2" x14ac:dyDescent="0.2">
      <c r="A47">
        <v>43</v>
      </c>
      <c r="B47" s="9">
        <v>0</v>
      </c>
    </row>
    <row r="48" spans="1:2" x14ac:dyDescent="0.2">
      <c r="A48">
        <v>44</v>
      </c>
      <c r="B48" s="9">
        <v>0.4</v>
      </c>
    </row>
    <row r="49" spans="1:2" x14ac:dyDescent="0.2">
      <c r="A49">
        <v>45</v>
      </c>
      <c r="B49" s="9">
        <v>0</v>
      </c>
    </row>
    <row r="50" spans="1:2" x14ac:dyDescent="0.2">
      <c r="A50">
        <v>46</v>
      </c>
      <c r="B50" s="9">
        <v>0</v>
      </c>
    </row>
    <row r="51" spans="1:2" x14ac:dyDescent="0.2">
      <c r="A51">
        <v>47</v>
      </c>
      <c r="B51" s="9">
        <v>0</v>
      </c>
    </row>
    <row r="52" spans="1:2" x14ac:dyDescent="0.2">
      <c r="A52">
        <v>48</v>
      </c>
      <c r="B52" s="9">
        <v>2</v>
      </c>
    </row>
    <row r="53" spans="1:2" x14ac:dyDescent="0.2">
      <c r="A53">
        <v>49</v>
      </c>
      <c r="B53" s="9">
        <v>0</v>
      </c>
    </row>
    <row r="54" spans="1:2" x14ac:dyDescent="0.2">
      <c r="A54">
        <v>50</v>
      </c>
      <c r="B54" s="9">
        <v>9.3000000000000007</v>
      </c>
    </row>
    <row r="55" spans="1:2" x14ac:dyDescent="0.2">
      <c r="A55">
        <v>51</v>
      </c>
      <c r="B55" s="9">
        <v>36.5</v>
      </c>
    </row>
    <row r="56" spans="1:2" x14ac:dyDescent="0.2">
      <c r="A56">
        <v>52</v>
      </c>
      <c r="B56" s="9">
        <v>3.4</v>
      </c>
    </row>
    <row r="57" spans="1:2" x14ac:dyDescent="0.2">
      <c r="A57">
        <v>53</v>
      </c>
      <c r="B57" s="9">
        <v>0.6</v>
      </c>
    </row>
    <row r="58" spans="1:2" x14ac:dyDescent="0.2">
      <c r="A58">
        <v>54</v>
      </c>
      <c r="B58" s="9">
        <v>0</v>
      </c>
    </row>
    <row r="59" spans="1:2" x14ac:dyDescent="0.2">
      <c r="A59">
        <v>55</v>
      </c>
      <c r="B59" s="9">
        <v>3.6</v>
      </c>
    </row>
    <row r="60" spans="1:2" x14ac:dyDescent="0.2">
      <c r="A60">
        <v>56</v>
      </c>
      <c r="B60" s="9">
        <v>1.6</v>
      </c>
    </row>
    <row r="61" spans="1:2" x14ac:dyDescent="0.2">
      <c r="A61">
        <v>57</v>
      </c>
      <c r="B61" s="9">
        <v>0</v>
      </c>
    </row>
    <row r="62" spans="1:2" x14ac:dyDescent="0.2">
      <c r="A62">
        <v>58</v>
      </c>
      <c r="B62" s="9">
        <v>0</v>
      </c>
    </row>
    <row r="63" spans="1:2" x14ac:dyDescent="0.2">
      <c r="A63">
        <v>59</v>
      </c>
      <c r="B63" s="9">
        <v>2</v>
      </c>
    </row>
    <row r="64" spans="1:2" x14ac:dyDescent="0.2">
      <c r="A64">
        <v>60</v>
      </c>
      <c r="B64" s="9">
        <v>0</v>
      </c>
    </row>
    <row r="65" spans="1:2" x14ac:dyDescent="0.2">
      <c r="A65">
        <v>61</v>
      </c>
      <c r="B65" s="9">
        <v>4</v>
      </c>
    </row>
    <row r="66" spans="1:2" x14ac:dyDescent="0.2">
      <c r="A66">
        <v>62</v>
      </c>
      <c r="B66" s="9">
        <v>0.2</v>
      </c>
    </row>
    <row r="67" spans="1:2" x14ac:dyDescent="0.2">
      <c r="A67">
        <v>63</v>
      </c>
      <c r="B67" s="9">
        <v>0</v>
      </c>
    </row>
    <row r="68" spans="1:2" x14ac:dyDescent="0.2">
      <c r="A68">
        <v>64</v>
      </c>
      <c r="B68" s="9">
        <v>0</v>
      </c>
    </row>
    <row r="69" spans="1:2" x14ac:dyDescent="0.2">
      <c r="A69">
        <v>65</v>
      </c>
      <c r="B69" s="9">
        <v>0</v>
      </c>
    </row>
    <row r="70" spans="1:2" x14ac:dyDescent="0.2">
      <c r="A70">
        <v>66</v>
      </c>
      <c r="B70" s="9">
        <v>0</v>
      </c>
    </row>
    <row r="71" spans="1:2" x14ac:dyDescent="0.2">
      <c r="A71">
        <v>67</v>
      </c>
      <c r="B71" s="9">
        <v>0</v>
      </c>
    </row>
    <row r="72" spans="1:2" x14ac:dyDescent="0.2">
      <c r="A72">
        <v>68</v>
      </c>
      <c r="B72" s="9">
        <v>0</v>
      </c>
    </row>
    <row r="73" spans="1:2" x14ac:dyDescent="0.2">
      <c r="A73">
        <v>69</v>
      </c>
      <c r="B73" s="9">
        <v>1.6</v>
      </c>
    </row>
    <row r="74" spans="1:2" x14ac:dyDescent="0.2">
      <c r="A74">
        <v>70</v>
      </c>
      <c r="B74" s="9">
        <v>0</v>
      </c>
    </row>
    <row r="75" spans="1:2" x14ac:dyDescent="0.2">
      <c r="A75">
        <v>71</v>
      </c>
      <c r="B75" s="9">
        <v>0.2</v>
      </c>
    </row>
    <row r="76" spans="1:2" x14ac:dyDescent="0.2">
      <c r="A76">
        <v>72</v>
      </c>
      <c r="B76" s="9">
        <v>0.2</v>
      </c>
    </row>
    <row r="77" spans="1:2" x14ac:dyDescent="0.2">
      <c r="A77">
        <v>73</v>
      </c>
      <c r="B77" s="9">
        <v>0</v>
      </c>
    </row>
    <row r="78" spans="1:2" x14ac:dyDescent="0.2">
      <c r="A78">
        <v>74</v>
      </c>
      <c r="B78" s="9">
        <v>0</v>
      </c>
    </row>
    <row r="79" spans="1:2" x14ac:dyDescent="0.2">
      <c r="A79">
        <v>75</v>
      </c>
      <c r="B79" s="9">
        <v>0</v>
      </c>
    </row>
    <row r="80" spans="1:2" x14ac:dyDescent="0.2">
      <c r="A80">
        <v>76</v>
      </c>
      <c r="B80" s="9">
        <v>1.6</v>
      </c>
    </row>
    <row r="81" spans="1:2" x14ac:dyDescent="0.2">
      <c r="A81">
        <v>77</v>
      </c>
      <c r="B81" s="9">
        <v>0.6</v>
      </c>
    </row>
    <row r="82" spans="1:2" x14ac:dyDescent="0.2">
      <c r="A82">
        <v>78</v>
      </c>
      <c r="B82" s="9">
        <v>0</v>
      </c>
    </row>
    <row r="83" spans="1:2" x14ac:dyDescent="0.2">
      <c r="A83">
        <v>79</v>
      </c>
      <c r="B83" s="9">
        <v>0</v>
      </c>
    </row>
    <row r="84" spans="1:2" x14ac:dyDescent="0.2">
      <c r="A84">
        <v>80</v>
      </c>
      <c r="B84" s="9">
        <v>0</v>
      </c>
    </row>
    <row r="85" spans="1:2" x14ac:dyDescent="0.2">
      <c r="A85">
        <v>81</v>
      </c>
      <c r="B85" s="9">
        <v>0.4</v>
      </c>
    </row>
    <row r="86" spans="1:2" x14ac:dyDescent="0.2">
      <c r="A86">
        <v>82</v>
      </c>
      <c r="B86" s="9">
        <v>0</v>
      </c>
    </row>
    <row r="87" spans="1:2" x14ac:dyDescent="0.2">
      <c r="A87">
        <v>83</v>
      </c>
      <c r="B87" s="9">
        <v>0</v>
      </c>
    </row>
    <row r="88" spans="1:2" x14ac:dyDescent="0.2">
      <c r="A88">
        <v>84</v>
      </c>
      <c r="B88" s="9">
        <v>0.2</v>
      </c>
    </row>
    <row r="89" spans="1:2" x14ac:dyDescent="0.2">
      <c r="A89">
        <v>85</v>
      </c>
      <c r="B89" s="9">
        <v>0</v>
      </c>
    </row>
    <row r="90" spans="1:2" x14ac:dyDescent="0.2">
      <c r="A90">
        <v>86</v>
      </c>
      <c r="B90" s="9">
        <v>0</v>
      </c>
    </row>
    <row r="91" spans="1:2" x14ac:dyDescent="0.2">
      <c r="A91">
        <v>87</v>
      </c>
      <c r="B91" s="9">
        <v>0.2</v>
      </c>
    </row>
    <row r="92" spans="1:2" x14ac:dyDescent="0.2">
      <c r="A92">
        <v>88</v>
      </c>
      <c r="B92" s="9">
        <v>0.2</v>
      </c>
    </row>
    <row r="93" spans="1:2" x14ac:dyDescent="0.2">
      <c r="A93">
        <v>89</v>
      </c>
      <c r="B93" s="9">
        <v>0</v>
      </c>
    </row>
    <row r="94" spans="1:2" x14ac:dyDescent="0.2">
      <c r="A94">
        <v>90</v>
      </c>
      <c r="B94" s="9">
        <v>0.2</v>
      </c>
    </row>
    <row r="95" spans="1:2" x14ac:dyDescent="0.2">
      <c r="A95">
        <v>91</v>
      </c>
      <c r="B95" s="9">
        <v>0.2</v>
      </c>
    </row>
    <row r="96" spans="1:2" x14ac:dyDescent="0.2">
      <c r="A96">
        <v>92</v>
      </c>
      <c r="B96" s="9">
        <v>0.4</v>
      </c>
    </row>
    <row r="97" spans="1:2" x14ac:dyDescent="0.2">
      <c r="A97">
        <v>93</v>
      </c>
      <c r="B97" s="9">
        <v>0.8</v>
      </c>
    </row>
    <row r="98" spans="1:2" x14ac:dyDescent="0.2">
      <c r="A98">
        <v>94</v>
      </c>
      <c r="B98" s="9">
        <v>4.2</v>
      </c>
    </row>
    <row r="99" spans="1:2" x14ac:dyDescent="0.2">
      <c r="A99">
        <v>95</v>
      </c>
      <c r="B99" s="9">
        <v>12.1</v>
      </c>
    </row>
    <row r="100" spans="1:2" x14ac:dyDescent="0.2">
      <c r="A100">
        <v>96</v>
      </c>
      <c r="B100" s="9">
        <v>3.6</v>
      </c>
    </row>
    <row r="101" spans="1:2" x14ac:dyDescent="0.2">
      <c r="A101">
        <v>97</v>
      </c>
      <c r="B101" s="9">
        <v>3</v>
      </c>
    </row>
    <row r="102" spans="1:2" x14ac:dyDescent="0.2">
      <c r="A102">
        <v>98</v>
      </c>
      <c r="B102" s="9">
        <v>1</v>
      </c>
    </row>
    <row r="103" spans="1:2" x14ac:dyDescent="0.2">
      <c r="A103">
        <v>99</v>
      </c>
      <c r="B103" s="9">
        <v>5.8</v>
      </c>
    </row>
    <row r="104" spans="1:2" x14ac:dyDescent="0.2">
      <c r="A104">
        <v>100</v>
      </c>
      <c r="B104" s="9">
        <v>0</v>
      </c>
    </row>
    <row r="105" spans="1:2" x14ac:dyDescent="0.2">
      <c r="A105">
        <v>101</v>
      </c>
      <c r="B105" s="9">
        <v>2</v>
      </c>
    </row>
    <row r="106" spans="1:2" x14ac:dyDescent="0.2">
      <c r="A106">
        <v>102</v>
      </c>
      <c r="B106" s="9">
        <v>3.6</v>
      </c>
    </row>
    <row r="107" spans="1:2" x14ac:dyDescent="0.2">
      <c r="A107">
        <v>103</v>
      </c>
      <c r="B107" s="9">
        <v>8.3000000000000007</v>
      </c>
    </row>
    <row r="108" spans="1:2" x14ac:dyDescent="0.2">
      <c r="A108">
        <v>104</v>
      </c>
      <c r="B108" s="9">
        <v>1.2</v>
      </c>
    </row>
    <row r="109" spans="1:2" x14ac:dyDescent="0.2">
      <c r="A109">
        <v>105</v>
      </c>
      <c r="B109" s="9">
        <v>0.2</v>
      </c>
    </row>
    <row r="110" spans="1:2" x14ac:dyDescent="0.2">
      <c r="A110">
        <v>106</v>
      </c>
      <c r="B110" s="9">
        <v>3</v>
      </c>
    </row>
    <row r="111" spans="1:2" x14ac:dyDescent="0.2">
      <c r="A111">
        <v>107</v>
      </c>
      <c r="B111" s="9">
        <v>4</v>
      </c>
    </row>
    <row r="112" spans="1:2" x14ac:dyDescent="0.2">
      <c r="A112">
        <v>108</v>
      </c>
      <c r="B112" s="9">
        <v>0.2</v>
      </c>
    </row>
    <row r="113" spans="1:2" x14ac:dyDescent="0.2">
      <c r="A113">
        <v>109</v>
      </c>
      <c r="B113" s="9">
        <v>0</v>
      </c>
    </row>
    <row r="114" spans="1:2" x14ac:dyDescent="0.2">
      <c r="A114">
        <v>110</v>
      </c>
      <c r="B114" s="9">
        <v>0</v>
      </c>
    </row>
    <row r="115" spans="1:2" x14ac:dyDescent="0.2">
      <c r="A115">
        <v>111</v>
      </c>
      <c r="B115" s="9">
        <v>0</v>
      </c>
    </row>
    <row r="116" spans="1:2" x14ac:dyDescent="0.2">
      <c r="A116">
        <v>112</v>
      </c>
      <c r="B116" s="9">
        <v>0</v>
      </c>
    </row>
    <row r="117" spans="1:2" x14ac:dyDescent="0.2">
      <c r="A117">
        <v>113</v>
      </c>
      <c r="B117" s="9">
        <v>0</v>
      </c>
    </row>
    <row r="118" spans="1:2" x14ac:dyDescent="0.2">
      <c r="A118">
        <v>114</v>
      </c>
      <c r="B118" s="9">
        <v>3</v>
      </c>
    </row>
    <row r="119" spans="1:2" x14ac:dyDescent="0.2">
      <c r="A119">
        <v>115</v>
      </c>
      <c r="B119" s="9">
        <v>0</v>
      </c>
    </row>
    <row r="120" spans="1:2" x14ac:dyDescent="0.2">
      <c r="A120">
        <v>116</v>
      </c>
      <c r="B120" s="9">
        <v>0.2</v>
      </c>
    </row>
    <row r="121" spans="1:2" x14ac:dyDescent="0.2">
      <c r="A121">
        <v>117</v>
      </c>
      <c r="B121" s="9">
        <v>0</v>
      </c>
    </row>
    <row r="122" spans="1:2" x14ac:dyDescent="0.2">
      <c r="A122">
        <v>118</v>
      </c>
      <c r="B122" s="9">
        <v>0</v>
      </c>
    </row>
    <row r="123" spans="1:2" x14ac:dyDescent="0.2">
      <c r="A123">
        <v>119</v>
      </c>
      <c r="B123" s="9">
        <v>0</v>
      </c>
    </row>
    <row r="124" spans="1:2" x14ac:dyDescent="0.2">
      <c r="A124">
        <v>120</v>
      </c>
      <c r="B124" s="9">
        <v>3</v>
      </c>
    </row>
    <row r="125" spans="1:2" x14ac:dyDescent="0.2">
      <c r="A125">
        <v>121</v>
      </c>
      <c r="B125" s="9">
        <v>0</v>
      </c>
    </row>
    <row r="126" spans="1:2" x14ac:dyDescent="0.2">
      <c r="A126">
        <v>122</v>
      </c>
      <c r="B126" s="9">
        <v>4</v>
      </c>
    </row>
    <row r="127" spans="1:2" x14ac:dyDescent="0.2">
      <c r="A127">
        <v>123</v>
      </c>
      <c r="B127" s="9">
        <v>3.2</v>
      </c>
    </row>
    <row r="128" spans="1:2" x14ac:dyDescent="0.2">
      <c r="A128">
        <v>124</v>
      </c>
      <c r="B128" s="9">
        <v>0.2</v>
      </c>
    </row>
    <row r="129" spans="1:2" x14ac:dyDescent="0.2">
      <c r="A129">
        <v>125</v>
      </c>
      <c r="B129" s="9">
        <v>1</v>
      </c>
    </row>
    <row r="130" spans="1:2" x14ac:dyDescent="0.2">
      <c r="A130">
        <v>126</v>
      </c>
      <c r="B130" s="9">
        <v>2</v>
      </c>
    </row>
    <row r="131" spans="1:2" x14ac:dyDescent="0.2">
      <c r="A131">
        <v>127</v>
      </c>
      <c r="B131" s="9">
        <v>3.8</v>
      </c>
    </row>
    <row r="132" spans="1:2" x14ac:dyDescent="0.2">
      <c r="A132">
        <v>128</v>
      </c>
      <c r="B132" s="9">
        <v>0</v>
      </c>
    </row>
    <row r="133" spans="1:2" x14ac:dyDescent="0.2">
      <c r="A133">
        <v>129</v>
      </c>
      <c r="B133" s="9">
        <v>0</v>
      </c>
    </row>
    <row r="134" spans="1:2" x14ac:dyDescent="0.2">
      <c r="A134">
        <v>130</v>
      </c>
      <c r="B134" s="9">
        <v>5.4</v>
      </c>
    </row>
    <row r="135" spans="1:2" x14ac:dyDescent="0.2">
      <c r="A135">
        <v>131</v>
      </c>
      <c r="B135" s="9">
        <v>6</v>
      </c>
    </row>
    <row r="136" spans="1:2" x14ac:dyDescent="0.2">
      <c r="A136">
        <v>132</v>
      </c>
      <c r="B136" s="9">
        <v>13.7</v>
      </c>
    </row>
    <row r="137" spans="1:2" x14ac:dyDescent="0.2">
      <c r="A137">
        <v>133</v>
      </c>
      <c r="B137" s="9">
        <v>0.2</v>
      </c>
    </row>
    <row r="138" spans="1:2" x14ac:dyDescent="0.2">
      <c r="A138">
        <v>134</v>
      </c>
      <c r="B138" s="9">
        <v>0</v>
      </c>
    </row>
    <row r="139" spans="1:2" x14ac:dyDescent="0.2">
      <c r="A139">
        <v>135</v>
      </c>
      <c r="B139" s="9">
        <v>2.2000000000000002</v>
      </c>
    </row>
    <row r="140" spans="1:2" x14ac:dyDescent="0.2">
      <c r="A140">
        <v>136</v>
      </c>
      <c r="B140" s="9">
        <v>3.2</v>
      </c>
    </row>
    <row r="141" spans="1:2" x14ac:dyDescent="0.2">
      <c r="A141">
        <v>137</v>
      </c>
      <c r="B141" s="9">
        <v>0.2</v>
      </c>
    </row>
    <row r="142" spans="1:2" x14ac:dyDescent="0.2">
      <c r="A142">
        <v>138</v>
      </c>
      <c r="B142" s="9">
        <v>0.2</v>
      </c>
    </row>
    <row r="143" spans="1:2" x14ac:dyDescent="0.2">
      <c r="A143">
        <v>139</v>
      </c>
      <c r="B143" s="9">
        <v>0</v>
      </c>
    </row>
    <row r="144" spans="1:2" x14ac:dyDescent="0.2">
      <c r="A144">
        <v>140</v>
      </c>
      <c r="B144" s="9">
        <v>0</v>
      </c>
    </row>
    <row r="145" spans="1:2" x14ac:dyDescent="0.2">
      <c r="A145">
        <v>141</v>
      </c>
      <c r="B145" s="9">
        <v>0</v>
      </c>
    </row>
    <row r="146" spans="1:2" x14ac:dyDescent="0.2">
      <c r="A146">
        <v>142</v>
      </c>
      <c r="B146" s="9">
        <v>0.4</v>
      </c>
    </row>
    <row r="147" spans="1:2" x14ac:dyDescent="0.2">
      <c r="A147">
        <v>143</v>
      </c>
      <c r="B147" s="9">
        <v>3.4</v>
      </c>
    </row>
    <row r="148" spans="1:2" x14ac:dyDescent="0.2">
      <c r="A148">
        <v>144</v>
      </c>
      <c r="B148" s="9">
        <v>0</v>
      </c>
    </row>
    <row r="149" spans="1:2" x14ac:dyDescent="0.2">
      <c r="A149">
        <v>145</v>
      </c>
      <c r="B149" s="9">
        <v>1</v>
      </c>
    </row>
    <row r="150" spans="1:2" x14ac:dyDescent="0.2">
      <c r="A150">
        <v>146</v>
      </c>
      <c r="B150" s="9">
        <v>7.1</v>
      </c>
    </row>
    <row r="151" spans="1:2" x14ac:dyDescent="0.2">
      <c r="A151">
        <v>147</v>
      </c>
      <c r="B151" s="9">
        <v>0.2</v>
      </c>
    </row>
    <row r="152" spans="1:2" x14ac:dyDescent="0.2">
      <c r="A152">
        <v>148</v>
      </c>
      <c r="B152" s="9">
        <v>0</v>
      </c>
    </row>
    <row r="153" spans="1:2" x14ac:dyDescent="0.2">
      <c r="A153">
        <v>149</v>
      </c>
      <c r="B153" s="9">
        <v>0</v>
      </c>
    </row>
    <row r="154" spans="1:2" x14ac:dyDescent="0.2">
      <c r="A154">
        <v>150</v>
      </c>
      <c r="B154" s="9">
        <v>0</v>
      </c>
    </row>
    <row r="155" spans="1:2" x14ac:dyDescent="0.2">
      <c r="A155">
        <v>151</v>
      </c>
      <c r="B155" s="9">
        <v>0</v>
      </c>
    </row>
    <row r="156" spans="1:2" x14ac:dyDescent="0.2">
      <c r="A156">
        <v>152</v>
      </c>
      <c r="B156" s="9">
        <v>0</v>
      </c>
    </row>
    <row r="157" spans="1:2" x14ac:dyDescent="0.2">
      <c r="A157">
        <v>153</v>
      </c>
      <c r="B157" s="9">
        <v>2.8</v>
      </c>
    </row>
    <row r="158" spans="1:2" x14ac:dyDescent="0.2">
      <c r="A158">
        <v>154</v>
      </c>
      <c r="B158" s="9">
        <v>9.1</v>
      </c>
    </row>
    <row r="159" spans="1:2" x14ac:dyDescent="0.2">
      <c r="A159">
        <v>155</v>
      </c>
      <c r="B159" s="9">
        <v>2.8</v>
      </c>
    </row>
    <row r="160" spans="1:2" x14ac:dyDescent="0.2">
      <c r="A160">
        <v>156</v>
      </c>
      <c r="B160" s="9">
        <v>4.2</v>
      </c>
    </row>
    <row r="161" spans="1:2" x14ac:dyDescent="0.2">
      <c r="A161">
        <v>157</v>
      </c>
      <c r="B161" s="9">
        <v>2.4</v>
      </c>
    </row>
    <row r="162" spans="1:2" x14ac:dyDescent="0.2">
      <c r="A162">
        <v>158</v>
      </c>
      <c r="B162" s="9">
        <v>2.8</v>
      </c>
    </row>
    <row r="163" spans="1:2" x14ac:dyDescent="0.2">
      <c r="A163">
        <v>159</v>
      </c>
      <c r="B163" s="9">
        <v>0.8</v>
      </c>
    </row>
    <row r="164" spans="1:2" x14ac:dyDescent="0.2">
      <c r="A164">
        <v>160</v>
      </c>
      <c r="B164" s="9">
        <v>4.4000000000000004</v>
      </c>
    </row>
    <row r="165" spans="1:2" x14ac:dyDescent="0.2">
      <c r="A165">
        <v>161</v>
      </c>
      <c r="B165" s="9">
        <v>0</v>
      </c>
    </row>
    <row r="166" spans="1:2" x14ac:dyDescent="0.2">
      <c r="A166">
        <v>162</v>
      </c>
      <c r="B166" s="9">
        <v>0</v>
      </c>
    </row>
    <row r="167" spans="1:2" x14ac:dyDescent="0.2">
      <c r="A167">
        <v>163</v>
      </c>
      <c r="B167" s="9">
        <v>0</v>
      </c>
    </row>
    <row r="168" spans="1:2" x14ac:dyDescent="0.2">
      <c r="A168">
        <v>164</v>
      </c>
      <c r="B168" s="9">
        <v>0</v>
      </c>
    </row>
    <row r="169" spans="1:2" x14ac:dyDescent="0.2">
      <c r="A169">
        <v>165</v>
      </c>
      <c r="B169" s="9">
        <v>0</v>
      </c>
    </row>
    <row r="170" spans="1:2" x14ac:dyDescent="0.2">
      <c r="A170">
        <v>166</v>
      </c>
      <c r="B170" s="9">
        <v>0</v>
      </c>
    </row>
    <row r="171" spans="1:2" x14ac:dyDescent="0.2">
      <c r="A171">
        <v>167</v>
      </c>
      <c r="B171" s="9">
        <v>1.2</v>
      </c>
    </row>
    <row r="172" spans="1:2" x14ac:dyDescent="0.2">
      <c r="A172">
        <v>168</v>
      </c>
      <c r="B172" s="9">
        <v>0</v>
      </c>
    </row>
    <row r="173" spans="1:2" x14ac:dyDescent="0.2">
      <c r="A173">
        <v>169</v>
      </c>
      <c r="B173" s="9">
        <v>0</v>
      </c>
    </row>
    <row r="174" spans="1:2" x14ac:dyDescent="0.2">
      <c r="A174">
        <v>170</v>
      </c>
      <c r="B174" s="9">
        <v>0</v>
      </c>
    </row>
    <row r="175" spans="1:2" x14ac:dyDescent="0.2">
      <c r="A175">
        <v>171</v>
      </c>
      <c r="B175" s="9">
        <v>0</v>
      </c>
    </row>
    <row r="176" spans="1:2" x14ac:dyDescent="0.2">
      <c r="A176">
        <v>172</v>
      </c>
      <c r="B176" s="9">
        <v>0</v>
      </c>
    </row>
    <row r="177" spans="1:2" x14ac:dyDescent="0.2">
      <c r="A177">
        <v>173</v>
      </c>
      <c r="B177" s="9">
        <v>0</v>
      </c>
    </row>
    <row r="178" spans="1:2" x14ac:dyDescent="0.2">
      <c r="A178">
        <v>174</v>
      </c>
      <c r="B178" s="9">
        <v>0</v>
      </c>
    </row>
    <row r="179" spans="1:2" x14ac:dyDescent="0.2">
      <c r="A179">
        <v>175</v>
      </c>
      <c r="B179" s="9">
        <v>0.2</v>
      </c>
    </row>
    <row r="180" spans="1:2" x14ac:dyDescent="0.2">
      <c r="A180">
        <v>176</v>
      </c>
      <c r="B180" s="9">
        <v>0.2</v>
      </c>
    </row>
    <row r="181" spans="1:2" x14ac:dyDescent="0.2">
      <c r="A181">
        <v>177</v>
      </c>
      <c r="B181" s="9">
        <v>0.6</v>
      </c>
    </row>
    <row r="182" spans="1:2" x14ac:dyDescent="0.2">
      <c r="A182">
        <v>178</v>
      </c>
      <c r="B182" s="9">
        <v>6.8</v>
      </c>
    </row>
    <row r="183" spans="1:2" x14ac:dyDescent="0.2">
      <c r="A183">
        <v>179</v>
      </c>
      <c r="B183" s="10">
        <v>0.2</v>
      </c>
    </row>
    <row r="184" spans="1:2" x14ac:dyDescent="0.2">
      <c r="A184">
        <v>180</v>
      </c>
      <c r="B184" s="10">
        <v>0</v>
      </c>
    </row>
    <row r="185" spans="1:2" x14ac:dyDescent="0.2">
      <c r="A185">
        <v>181</v>
      </c>
      <c r="B185" s="10">
        <v>3.4</v>
      </c>
    </row>
    <row r="186" spans="1:2" x14ac:dyDescent="0.2">
      <c r="A186">
        <v>182</v>
      </c>
      <c r="B186" s="10">
        <v>0.6</v>
      </c>
    </row>
    <row r="187" spans="1:2" x14ac:dyDescent="0.2">
      <c r="A187">
        <v>183</v>
      </c>
      <c r="B187" s="10">
        <v>18</v>
      </c>
    </row>
    <row r="188" spans="1:2" x14ac:dyDescent="0.2">
      <c r="A188">
        <v>184</v>
      </c>
      <c r="B188" s="10">
        <v>8.6</v>
      </c>
    </row>
    <row r="189" spans="1:2" x14ac:dyDescent="0.2">
      <c r="A189">
        <v>185</v>
      </c>
      <c r="B189" s="10">
        <v>3.2</v>
      </c>
    </row>
    <row r="190" spans="1:2" x14ac:dyDescent="0.2">
      <c r="A190">
        <v>186</v>
      </c>
      <c r="B190" s="10">
        <v>0</v>
      </c>
    </row>
    <row r="191" spans="1:2" x14ac:dyDescent="0.2">
      <c r="A191">
        <v>187</v>
      </c>
      <c r="B191" s="10">
        <v>0.8</v>
      </c>
    </row>
    <row r="192" spans="1:2" x14ac:dyDescent="0.2">
      <c r="A192">
        <v>188</v>
      </c>
      <c r="B192" s="10">
        <v>2.8</v>
      </c>
    </row>
    <row r="193" spans="1:2" x14ac:dyDescent="0.2">
      <c r="A193">
        <v>189</v>
      </c>
      <c r="B193" s="10">
        <v>10.199999999999999</v>
      </c>
    </row>
    <row r="194" spans="1:2" x14ac:dyDescent="0.2">
      <c r="A194">
        <v>190</v>
      </c>
      <c r="B194" s="10">
        <v>1</v>
      </c>
    </row>
    <row r="195" spans="1:2" x14ac:dyDescent="0.2">
      <c r="A195">
        <v>191</v>
      </c>
      <c r="B195" s="10">
        <v>0.8</v>
      </c>
    </row>
    <row r="196" spans="1:2" x14ac:dyDescent="0.2">
      <c r="A196">
        <v>192</v>
      </c>
      <c r="B196" s="10">
        <v>0</v>
      </c>
    </row>
    <row r="197" spans="1:2" x14ac:dyDescent="0.2">
      <c r="A197">
        <v>193</v>
      </c>
      <c r="B197" s="10">
        <v>0</v>
      </c>
    </row>
    <row r="198" spans="1:2" x14ac:dyDescent="0.2">
      <c r="A198">
        <v>194</v>
      </c>
      <c r="B198" s="10">
        <v>0</v>
      </c>
    </row>
    <row r="199" spans="1:2" x14ac:dyDescent="0.2">
      <c r="A199">
        <v>195</v>
      </c>
      <c r="B199" s="10">
        <v>0</v>
      </c>
    </row>
    <row r="200" spans="1:2" x14ac:dyDescent="0.2">
      <c r="A200">
        <v>196</v>
      </c>
      <c r="B200" s="10">
        <v>3</v>
      </c>
    </row>
    <row r="201" spans="1:2" x14ac:dyDescent="0.2">
      <c r="A201">
        <v>197</v>
      </c>
      <c r="B201" s="10">
        <v>0</v>
      </c>
    </row>
    <row r="202" spans="1:2" x14ac:dyDescent="0.2">
      <c r="A202">
        <v>198</v>
      </c>
      <c r="B202" s="10">
        <v>0.2</v>
      </c>
    </row>
    <row r="203" spans="1:2" x14ac:dyDescent="0.2">
      <c r="A203">
        <v>199</v>
      </c>
      <c r="B203" s="10">
        <v>5.2</v>
      </c>
    </row>
    <row r="204" spans="1:2" x14ac:dyDescent="0.2">
      <c r="A204">
        <v>200</v>
      </c>
      <c r="B204" s="10">
        <v>18</v>
      </c>
    </row>
    <row r="205" spans="1:2" x14ac:dyDescent="0.2">
      <c r="A205">
        <v>201</v>
      </c>
      <c r="B205" s="10">
        <v>9.4</v>
      </c>
    </row>
    <row r="206" spans="1:2" x14ac:dyDescent="0.2">
      <c r="A206">
        <v>202</v>
      </c>
      <c r="B206" s="10">
        <v>0.8</v>
      </c>
    </row>
    <row r="207" spans="1:2" x14ac:dyDescent="0.2">
      <c r="A207">
        <v>203</v>
      </c>
      <c r="B207" s="10">
        <v>0</v>
      </c>
    </row>
    <row r="208" spans="1:2" x14ac:dyDescent="0.2">
      <c r="A208">
        <v>204</v>
      </c>
      <c r="B208" s="10">
        <v>0</v>
      </c>
    </row>
    <row r="209" spans="1:2" x14ac:dyDescent="0.2">
      <c r="A209">
        <v>205</v>
      </c>
      <c r="B209" s="10">
        <v>0</v>
      </c>
    </row>
    <row r="210" spans="1:2" x14ac:dyDescent="0.2">
      <c r="A210">
        <v>206</v>
      </c>
      <c r="B210" s="10">
        <v>0</v>
      </c>
    </row>
    <row r="211" spans="1:2" x14ac:dyDescent="0.2">
      <c r="A211">
        <v>207</v>
      </c>
      <c r="B211" s="10">
        <v>1.8</v>
      </c>
    </row>
    <row r="212" spans="1:2" x14ac:dyDescent="0.2">
      <c r="A212">
        <v>208</v>
      </c>
      <c r="B212" s="10">
        <v>0.6</v>
      </c>
    </row>
    <row r="213" spans="1:2" x14ac:dyDescent="0.2">
      <c r="A213">
        <v>209</v>
      </c>
      <c r="B213" s="10">
        <v>0.2</v>
      </c>
    </row>
    <row r="214" spans="1:2" x14ac:dyDescent="0.2">
      <c r="A214">
        <v>210</v>
      </c>
      <c r="B214" s="10">
        <v>6.4</v>
      </c>
    </row>
    <row r="215" spans="1:2" x14ac:dyDescent="0.2">
      <c r="A215">
        <v>211</v>
      </c>
      <c r="B215" s="10">
        <v>1</v>
      </c>
    </row>
    <row r="216" spans="1:2" x14ac:dyDescent="0.2">
      <c r="A216">
        <v>212</v>
      </c>
      <c r="B216" s="10">
        <v>2</v>
      </c>
    </row>
    <row r="217" spans="1:2" x14ac:dyDescent="0.2">
      <c r="A217">
        <v>213</v>
      </c>
      <c r="B217" s="10">
        <v>0.2</v>
      </c>
    </row>
    <row r="218" spans="1:2" x14ac:dyDescent="0.2">
      <c r="A218">
        <v>214</v>
      </c>
      <c r="B218" s="10">
        <v>14.6</v>
      </c>
    </row>
    <row r="219" spans="1:2" x14ac:dyDescent="0.2">
      <c r="A219">
        <v>215</v>
      </c>
      <c r="B219" s="10">
        <v>17</v>
      </c>
    </row>
    <row r="220" spans="1:2" x14ac:dyDescent="0.2">
      <c r="A220">
        <v>216</v>
      </c>
      <c r="B220" s="10">
        <v>0</v>
      </c>
    </row>
    <row r="221" spans="1:2" x14ac:dyDescent="0.2">
      <c r="A221">
        <v>217</v>
      </c>
      <c r="B221" s="10">
        <v>5.2</v>
      </c>
    </row>
    <row r="222" spans="1:2" x14ac:dyDescent="0.2">
      <c r="A222">
        <v>218</v>
      </c>
      <c r="B222" s="10">
        <v>0.2</v>
      </c>
    </row>
    <row r="223" spans="1:2" x14ac:dyDescent="0.2">
      <c r="A223">
        <v>219</v>
      </c>
      <c r="B223" s="10">
        <v>0</v>
      </c>
    </row>
    <row r="224" spans="1:2" x14ac:dyDescent="0.2">
      <c r="A224">
        <v>220</v>
      </c>
      <c r="B224" s="10">
        <v>0</v>
      </c>
    </row>
    <row r="225" spans="1:2" x14ac:dyDescent="0.2">
      <c r="A225">
        <v>221</v>
      </c>
      <c r="B225" s="10">
        <v>0</v>
      </c>
    </row>
    <row r="226" spans="1:2" x14ac:dyDescent="0.2">
      <c r="A226">
        <v>222</v>
      </c>
      <c r="B226" s="10">
        <v>0</v>
      </c>
    </row>
    <row r="227" spans="1:2" x14ac:dyDescent="0.2">
      <c r="A227">
        <v>223</v>
      </c>
      <c r="B227" s="10">
        <v>4.8</v>
      </c>
    </row>
    <row r="228" spans="1:2" x14ac:dyDescent="0.2">
      <c r="A228">
        <v>224</v>
      </c>
      <c r="B228" s="10">
        <v>18.2</v>
      </c>
    </row>
    <row r="229" spans="1:2" x14ac:dyDescent="0.2">
      <c r="A229">
        <v>225</v>
      </c>
      <c r="B229" s="10">
        <v>20</v>
      </c>
    </row>
    <row r="230" spans="1:2" x14ac:dyDescent="0.2">
      <c r="A230">
        <v>226</v>
      </c>
      <c r="B230" s="10">
        <v>8.4</v>
      </c>
    </row>
    <row r="231" spans="1:2" x14ac:dyDescent="0.2">
      <c r="A231">
        <v>227</v>
      </c>
      <c r="B231" s="10">
        <v>0.2</v>
      </c>
    </row>
    <row r="232" spans="1:2" x14ac:dyDescent="0.2">
      <c r="A232">
        <v>228</v>
      </c>
      <c r="B232" s="10">
        <v>0</v>
      </c>
    </row>
    <row r="233" spans="1:2" x14ac:dyDescent="0.2">
      <c r="A233">
        <v>229</v>
      </c>
      <c r="B233" s="10">
        <v>2.6</v>
      </c>
    </row>
    <row r="234" spans="1:2" x14ac:dyDescent="0.2">
      <c r="A234">
        <v>230</v>
      </c>
      <c r="B234" s="10">
        <v>0</v>
      </c>
    </row>
    <row r="235" spans="1:2" x14ac:dyDescent="0.2">
      <c r="A235">
        <v>231</v>
      </c>
      <c r="B235" s="10">
        <v>3.2</v>
      </c>
    </row>
    <row r="236" spans="1:2" x14ac:dyDescent="0.2">
      <c r="A236">
        <v>232</v>
      </c>
      <c r="B236" s="10">
        <v>2.4</v>
      </c>
    </row>
    <row r="237" spans="1:2" x14ac:dyDescent="0.2">
      <c r="A237">
        <v>233</v>
      </c>
      <c r="B237" s="10">
        <v>0.2</v>
      </c>
    </row>
    <row r="238" spans="1:2" x14ac:dyDescent="0.2">
      <c r="A238">
        <v>234</v>
      </c>
      <c r="B238" s="10">
        <v>0</v>
      </c>
    </row>
    <row r="239" spans="1:2" x14ac:dyDescent="0.2">
      <c r="A239">
        <v>235</v>
      </c>
      <c r="B239" s="10">
        <v>1.8</v>
      </c>
    </row>
    <row r="240" spans="1:2" x14ac:dyDescent="0.2">
      <c r="A240">
        <v>236</v>
      </c>
      <c r="B240" s="10">
        <v>8</v>
      </c>
    </row>
    <row r="241" spans="1:2" x14ac:dyDescent="0.2">
      <c r="A241">
        <v>237</v>
      </c>
      <c r="B241" s="10">
        <v>0.6</v>
      </c>
    </row>
    <row r="242" spans="1:2" x14ac:dyDescent="0.2">
      <c r="A242">
        <v>238</v>
      </c>
      <c r="B242" s="10">
        <v>0</v>
      </c>
    </row>
    <row r="243" spans="1:2" x14ac:dyDescent="0.2">
      <c r="A243">
        <v>239</v>
      </c>
      <c r="B243" s="10">
        <v>0</v>
      </c>
    </row>
    <row r="244" spans="1:2" x14ac:dyDescent="0.2">
      <c r="A244">
        <v>240</v>
      </c>
      <c r="B244" s="10">
        <v>1.2</v>
      </c>
    </row>
    <row r="245" spans="1:2" x14ac:dyDescent="0.2">
      <c r="A245">
        <v>241</v>
      </c>
      <c r="B245" s="10">
        <v>1.2</v>
      </c>
    </row>
    <row r="246" spans="1:2" x14ac:dyDescent="0.2">
      <c r="A246">
        <v>242</v>
      </c>
      <c r="B246" s="10">
        <v>21.2</v>
      </c>
    </row>
    <row r="247" spans="1:2" x14ac:dyDescent="0.2">
      <c r="A247">
        <v>243</v>
      </c>
      <c r="B247" s="10">
        <v>20.6</v>
      </c>
    </row>
    <row r="248" spans="1:2" x14ac:dyDescent="0.2">
      <c r="A248">
        <v>244</v>
      </c>
      <c r="B248" s="10">
        <v>0</v>
      </c>
    </row>
    <row r="249" spans="1:2" x14ac:dyDescent="0.2">
      <c r="A249">
        <v>245</v>
      </c>
      <c r="B249" s="10">
        <v>0.8</v>
      </c>
    </row>
    <row r="250" spans="1:2" x14ac:dyDescent="0.2">
      <c r="A250">
        <v>246</v>
      </c>
      <c r="B250" s="10">
        <v>5</v>
      </c>
    </row>
    <row r="251" spans="1:2" x14ac:dyDescent="0.2">
      <c r="A251">
        <v>247</v>
      </c>
      <c r="B251" s="10">
        <v>15.2</v>
      </c>
    </row>
    <row r="252" spans="1:2" x14ac:dyDescent="0.2">
      <c r="A252">
        <v>248</v>
      </c>
      <c r="B252" s="10">
        <v>18</v>
      </c>
    </row>
    <row r="253" spans="1:2" x14ac:dyDescent="0.2">
      <c r="A253">
        <v>249</v>
      </c>
      <c r="B253" s="10">
        <v>0.2</v>
      </c>
    </row>
    <row r="254" spans="1:2" x14ac:dyDescent="0.2">
      <c r="A254">
        <v>250</v>
      </c>
      <c r="B254" s="10">
        <v>0</v>
      </c>
    </row>
    <row r="255" spans="1:2" x14ac:dyDescent="0.2">
      <c r="A255">
        <v>251</v>
      </c>
      <c r="B255" s="10">
        <v>0.8</v>
      </c>
    </row>
    <row r="256" spans="1:2" x14ac:dyDescent="0.2">
      <c r="A256">
        <v>252</v>
      </c>
      <c r="B256" s="10">
        <v>8.6</v>
      </c>
    </row>
    <row r="257" spans="1:2" x14ac:dyDescent="0.2">
      <c r="A257">
        <v>253</v>
      </c>
      <c r="B257" s="10">
        <v>0.8</v>
      </c>
    </row>
    <row r="258" spans="1:2" x14ac:dyDescent="0.2">
      <c r="A258">
        <v>254</v>
      </c>
      <c r="B258" s="10">
        <v>0.2</v>
      </c>
    </row>
    <row r="259" spans="1:2" x14ac:dyDescent="0.2">
      <c r="A259">
        <v>255</v>
      </c>
      <c r="B259" s="10">
        <v>1.6</v>
      </c>
    </row>
    <row r="260" spans="1:2" x14ac:dyDescent="0.2">
      <c r="A260">
        <v>256</v>
      </c>
      <c r="B260" s="10">
        <v>11.8</v>
      </c>
    </row>
    <row r="261" spans="1:2" x14ac:dyDescent="0.2">
      <c r="A261">
        <v>257</v>
      </c>
      <c r="B261" s="10">
        <v>6.6</v>
      </c>
    </row>
    <row r="262" spans="1:2" x14ac:dyDescent="0.2">
      <c r="A262">
        <v>258</v>
      </c>
      <c r="B262" s="10">
        <v>12.8</v>
      </c>
    </row>
    <row r="263" spans="1:2" x14ac:dyDescent="0.2">
      <c r="A263">
        <v>259</v>
      </c>
      <c r="B263" s="10">
        <v>3.2</v>
      </c>
    </row>
    <row r="264" spans="1:2" x14ac:dyDescent="0.2">
      <c r="A264">
        <v>260</v>
      </c>
      <c r="B264" s="10">
        <v>19</v>
      </c>
    </row>
    <row r="265" spans="1:2" x14ac:dyDescent="0.2">
      <c r="A265">
        <v>261</v>
      </c>
      <c r="B265" s="10">
        <v>0.6</v>
      </c>
    </row>
    <row r="266" spans="1:2" x14ac:dyDescent="0.2">
      <c r="A266">
        <v>262</v>
      </c>
      <c r="B266" s="10">
        <v>7.4</v>
      </c>
    </row>
    <row r="267" spans="1:2" x14ac:dyDescent="0.2">
      <c r="A267">
        <v>263</v>
      </c>
      <c r="B267" s="10">
        <v>0</v>
      </c>
    </row>
    <row r="268" spans="1:2" x14ac:dyDescent="0.2">
      <c r="A268">
        <v>264</v>
      </c>
      <c r="B268" s="10">
        <v>4</v>
      </c>
    </row>
    <row r="269" spans="1:2" x14ac:dyDescent="0.2">
      <c r="A269">
        <v>265</v>
      </c>
      <c r="B269" s="10">
        <v>1.2</v>
      </c>
    </row>
    <row r="270" spans="1:2" x14ac:dyDescent="0.2">
      <c r="A270">
        <v>266</v>
      </c>
      <c r="B270" s="10">
        <v>0.2</v>
      </c>
    </row>
    <row r="271" spans="1:2" x14ac:dyDescent="0.2">
      <c r="A271">
        <v>267</v>
      </c>
      <c r="B271" s="10">
        <v>0</v>
      </c>
    </row>
    <row r="272" spans="1:2" x14ac:dyDescent="0.2">
      <c r="A272">
        <v>268</v>
      </c>
      <c r="B272" s="10">
        <v>0.2</v>
      </c>
    </row>
    <row r="273" spans="1:2" x14ac:dyDescent="0.2">
      <c r="A273">
        <v>269</v>
      </c>
      <c r="B273" s="10">
        <v>26</v>
      </c>
    </row>
    <row r="274" spans="1:2" x14ac:dyDescent="0.2">
      <c r="A274">
        <v>270</v>
      </c>
      <c r="B274" s="10">
        <v>0.2</v>
      </c>
    </row>
    <row r="275" spans="1:2" x14ac:dyDescent="0.2">
      <c r="A275">
        <v>271</v>
      </c>
      <c r="B275" s="10">
        <v>0</v>
      </c>
    </row>
    <row r="276" spans="1:2" x14ac:dyDescent="0.2">
      <c r="A276">
        <v>272</v>
      </c>
      <c r="B276" s="10">
        <v>1.2</v>
      </c>
    </row>
    <row r="277" spans="1:2" x14ac:dyDescent="0.2">
      <c r="A277">
        <v>273</v>
      </c>
      <c r="B277" s="10">
        <v>0</v>
      </c>
    </row>
    <row r="278" spans="1:2" x14ac:dyDescent="0.2">
      <c r="A278">
        <v>274</v>
      </c>
      <c r="B278" s="10">
        <v>0</v>
      </c>
    </row>
    <row r="279" spans="1:2" x14ac:dyDescent="0.2">
      <c r="A279">
        <v>275</v>
      </c>
      <c r="B279" s="10">
        <v>0</v>
      </c>
    </row>
    <row r="280" spans="1:2" x14ac:dyDescent="0.2">
      <c r="A280">
        <v>276</v>
      </c>
      <c r="B280" s="10">
        <v>0</v>
      </c>
    </row>
    <row r="281" spans="1:2" x14ac:dyDescent="0.2">
      <c r="A281">
        <v>277</v>
      </c>
      <c r="B281" s="10">
        <v>0</v>
      </c>
    </row>
    <row r="282" spans="1:2" x14ac:dyDescent="0.2">
      <c r="A282">
        <v>278</v>
      </c>
      <c r="B282" s="10">
        <v>0</v>
      </c>
    </row>
    <row r="283" spans="1:2" x14ac:dyDescent="0.2">
      <c r="A283">
        <v>279</v>
      </c>
      <c r="B283" s="10">
        <v>0.2</v>
      </c>
    </row>
    <row r="284" spans="1:2" x14ac:dyDescent="0.2">
      <c r="A284">
        <v>280</v>
      </c>
      <c r="B284" s="10">
        <v>0</v>
      </c>
    </row>
    <row r="285" spans="1:2" x14ac:dyDescent="0.2">
      <c r="A285">
        <v>281</v>
      </c>
      <c r="B285" s="10">
        <v>0</v>
      </c>
    </row>
    <row r="286" spans="1:2" x14ac:dyDescent="0.2">
      <c r="A286">
        <v>282</v>
      </c>
      <c r="B286" s="10">
        <v>0</v>
      </c>
    </row>
    <row r="287" spans="1:2" x14ac:dyDescent="0.2">
      <c r="A287">
        <v>283</v>
      </c>
      <c r="B287" s="10">
        <v>0</v>
      </c>
    </row>
    <row r="288" spans="1:2" x14ac:dyDescent="0.2">
      <c r="A288">
        <v>284</v>
      </c>
      <c r="B288" s="10">
        <v>0</v>
      </c>
    </row>
    <row r="289" spans="1:2" x14ac:dyDescent="0.2">
      <c r="A289">
        <v>285</v>
      </c>
      <c r="B289" s="10">
        <v>13.999999999999982</v>
      </c>
    </row>
    <row r="290" spans="1:2" x14ac:dyDescent="0.2">
      <c r="A290">
        <v>286</v>
      </c>
      <c r="B290" s="10">
        <v>0</v>
      </c>
    </row>
    <row r="291" spans="1:2" x14ac:dyDescent="0.2">
      <c r="A291">
        <v>287</v>
      </c>
      <c r="B291" s="10">
        <v>5.6000000000000023</v>
      </c>
    </row>
    <row r="292" spans="1:2" x14ac:dyDescent="0.2">
      <c r="A292">
        <v>288</v>
      </c>
      <c r="B292" s="10">
        <v>0</v>
      </c>
    </row>
    <row r="293" spans="1:2" x14ac:dyDescent="0.2">
      <c r="A293">
        <v>289</v>
      </c>
      <c r="B293" s="10">
        <v>0.2</v>
      </c>
    </row>
    <row r="294" spans="1:2" x14ac:dyDescent="0.2">
      <c r="A294">
        <v>290</v>
      </c>
      <c r="B294" s="10">
        <v>0</v>
      </c>
    </row>
    <row r="295" spans="1:2" x14ac:dyDescent="0.2">
      <c r="A295">
        <v>291</v>
      </c>
      <c r="B295" s="10">
        <v>0</v>
      </c>
    </row>
    <row r="296" spans="1:2" x14ac:dyDescent="0.2">
      <c r="A296">
        <v>292</v>
      </c>
      <c r="B296" s="10">
        <v>0</v>
      </c>
    </row>
    <row r="297" spans="1:2" x14ac:dyDescent="0.2">
      <c r="A297">
        <v>293</v>
      </c>
      <c r="B297" s="10">
        <v>0.2</v>
      </c>
    </row>
    <row r="298" spans="1:2" x14ac:dyDescent="0.2">
      <c r="A298">
        <v>294</v>
      </c>
      <c r="B298" s="10">
        <v>0</v>
      </c>
    </row>
    <row r="299" spans="1:2" x14ac:dyDescent="0.2">
      <c r="A299">
        <v>295</v>
      </c>
      <c r="B299" s="10">
        <v>4.2000000000000011</v>
      </c>
    </row>
    <row r="300" spans="1:2" x14ac:dyDescent="0.2">
      <c r="A300">
        <v>296</v>
      </c>
      <c r="B300" s="10">
        <v>1.9999999999999998</v>
      </c>
    </row>
    <row r="301" spans="1:2" x14ac:dyDescent="0.2">
      <c r="A301">
        <v>297</v>
      </c>
      <c r="B301" s="10">
        <v>9</v>
      </c>
    </row>
    <row r="302" spans="1:2" x14ac:dyDescent="0.2">
      <c r="A302">
        <v>298</v>
      </c>
      <c r="B302" s="10">
        <v>1.5999999999999999</v>
      </c>
    </row>
    <row r="303" spans="1:2" x14ac:dyDescent="0.2">
      <c r="A303">
        <v>299</v>
      </c>
      <c r="B303" s="10">
        <v>0</v>
      </c>
    </row>
    <row r="304" spans="1:2" x14ac:dyDescent="0.2">
      <c r="A304">
        <v>300</v>
      </c>
      <c r="B304" s="10">
        <v>0</v>
      </c>
    </row>
    <row r="305" spans="1:2" x14ac:dyDescent="0.2">
      <c r="A305">
        <v>301</v>
      </c>
      <c r="B305" s="10">
        <v>0</v>
      </c>
    </row>
    <row r="306" spans="1:2" x14ac:dyDescent="0.2">
      <c r="A306">
        <v>302</v>
      </c>
      <c r="B306" s="10">
        <v>0</v>
      </c>
    </row>
    <row r="307" spans="1:2" x14ac:dyDescent="0.2">
      <c r="A307">
        <v>303</v>
      </c>
      <c r="B307" s="10">
        <v>0</v>
      </c>
    </row>
    <row r="308" spans="1:2" x14ac:dyDescent="0.2">
      <c r="A308">
        <v>304</v>
      </c>
      <c r="B308" s="10">
        <v>0</v>
      </c>
    </row>
    <row r="309" spans="1:2" x14ac:dyDescent="0.2">
      <c r="A309">
        <v>305</v>
      </c>
      <c r="B309" s="10">
        <v>1.5999999999999999</v>
      </c>
    </row>
    <row r="310" spans="1:2" x14ac:dyDescent="0.2">
      <c r="A310">
        <v>306</v>
      </c>
      <c r="B310" s="10">
        <v>0</v>
      </c>
    </row>
    <row r="311" spans="1:2" x14ac:dyDescent="0.2">
      <c r="A311">
        <v>307</v>
      </c>
      <c r="B311" s="10">
        <v>0</v>
      </c>
    </row>
    <row r="312" spans="1:2" x14ac:dyDescent="0.2">
      <c r="A312">
        <v>308</v>
      </c>
      <c r="B312" s="10">
        <v>0</v>
      </c>
    </row>
    <row r="313" spans="1:2" x14ac:dyDescent="0.2">
      <c r="A313">
        <v>309</v>
      </c>
      <c r="B313" s="10">
        <v>9.9999999999999964</v>
      </c>
    </row>
    <row r="314" spans="1:2" x14ac:dyDescent="0.2">
      <c r="A314">
        <v>310</v>
      </c>
      <c r="B314" s="10">
        <v>0.2</v>
      </c>
    </row>
    <row r="315" spans="1:2" x14ac:dyDescent="0.2">
      <c r="A315">
        <v>311</v>
      </c>
      <c r="B315" s="10">
        <v>0</v>
      </c>
    </row>
    <row r="316" spans="1:2" x14ac:dyDescent="0.2">
      <c r="A316">
        <v>312</v>
      </c>
      <c r="B316" s="10">
        <v>0</v>
      </c>
    </row>
    <row r="317" spans="1:2" x14ac:dyDescent="0.2">
      <c r="A317">
        <v>313</v>
      </c>
      <c r="B317" s="10">
        <v>0</v>
      </c>
    </row>
    <row r="318" spans="1:2" x14ac:dyDescent="0.2">
      <c r="A318">
        <v>314</v>
      </c>
      <c r="B318" s="10">
        <v>0.4</v>
      </c>
    </row>
    <row r="319" spans="1:2" x14ac:dyDescent="0.2">
      <c r="A319">
        <v>315</v>
      </c>
      <c r="B319" s="10">
        <v>0</v>
      </c>
    </row>
    <row r="320" spans="1:2" x14ac:dyDescent="0.2">
      <c r="A320">
        <v>316</v>
      </c>
      <c r="B320" s="10">
        <v>0</v>
      </c>
    </row>
    <row r="321" spans="1:2" x14ac:dyDescent="0.2">
      <c r="A321">
        <v>317</v>
      </c>
      <c r="B321" s="10">
        <v>1.2</v>
      </c>
    </row>
    <row r="322" spans="1:2" x14ac:dyDescent="0.2">
      <c r="A322">
        <v>318</v>
      </c>
      <c r="B322" s="10">
        <v>0.2</v>
      </c>
    </row>
    <row r="323" spans="1:2" x14ac:dyDescent="0.2">
      <c r="A323">
        <v>319</v>
      </c>
      <c r="B323" s="10">
        <v>0</v>
      </c>
    </row>
    <row r="324" spans="1:2" x14ac:dyDescent="0.2">
      <c r="A324">
        <v>320</v>
      </c>
      <c r="B324" s="10">
        <v>0</v>
      </c>
    </row>
    <row r="325" spans="1:2" x14ac:dyDescent="0.2">
      <c r="A325">
        <v>321</v>
      </c>
      <c r="B325" s="10">
        <v>0</v>
      </c>
    </row>
    <row r="326" spans="1:2" x14ac:dyDescent="0.2">
      <c r="A326">
        <v>322</v>
      </c>
      <c r="B326" s="10">
        <v>0</v>
      </c>
    </row>
    <row r="327" spans="1:2" x14ac:dyDescent="0.2">
      <c r="A327">
        <v>323</v>
      </c>
      <c r="B327" s="10">
        <v>0</v>
      </c>
    </row>
    <row r="328" spans="1:2" x14ac:dyDescent="0.2">
      <c r="A328">
        <v>324</v>
      </c>
      <c r="B328" s="10">
        <v>0</v>
      </c>
    </row>
    <row r="329" spans="1:2" x14ac:dyDescent="0.2">
      <c r="A329">
        <v>325</v>
      </c>
      <c r="B329" s="10">
        <v>0</v>
      </c>
    </row>
    <row r="330" spans="1:2" x14ac:dyDescent="0.2">
      <c r="A330">
        <v>326</v>
      </c>
      <c r="B330" s="10">
        <v>0</v>
      </c>
    </row>
    <row r="331" spans="1:2" x14ac:dyDescent="0.2">
      <c r="A331">
        <v>327</v>
      </c>
      <c r="B331" s="10">
        <v>0</v>
      </c>
    </row>
    <row r="332" spans="1:2" x14ac:dyDescent="0.2">
      <c r="A332">
        <v>328</v>
      </c>
      <c r="B332" s="10">
        <v>0</v>
      </c>
    </row>
    <row r="333" spans="1:2" x14ac:dyDescent="0.2">
      <c r="A333">
        <v>329</v>
      </c>
      <c r="B333" s="10">
        <v>0</v>
      </c>
    </row>
    <row r="334" spans="1:2" x14ac:dyDescent="0.2">
      <c r="A334">
        <v>330</v>
      </c>
      <c r="B334" s="10">
        <v>0</v>
      </c>
    </row>
    <row r="335" spans="1:2" x14ac:dyDescent="0.2">
      <c r="A335">
        <v>331</v>
      </c>
      <c r="B335" s="10">
        <v>0.2</v>
      </c>
    </row>
    <row r="336" spans="1:2" x14ac:dyDescent="0.2">
      <c r="A336">
        <v>332</v>
      </c>
      <c r="B336" s="10">
        <v>0</v>
      </c>
    </row>
    <row r="337" spans="1:2" x14ac:dyDescent="0.2">
      <c r="A337">
        <v>333</v>
      </c>
      <c r="B337" s="10">
        <v>0</v>
      </c>
    </row>
    <row r="338" spans="1:2" x14ac:dyDescent="0.2">
      <c r="A338">
        <v>334</v>
      </c>
      <c r="B338" s="10">
        <v>0</v>
      </c>
    </row>
    <row r="339" spans="1:2" x14ac:dyDescent="0.2">
      <c r="A339">
        <v>335</v>
      </c>
      <c r="B339" s="10">
        <v>0</v>
      </c>
    </row>
    <row r="340" spans="1:2" x14ac:dyDescent="0.2">
      <c r="A340">
        <v>336</v>
      </c>
      <c r="B340" s="10">
        <v>0</v>
      </c>
    </row>
    <row r="341" spans="1:2" x14ac:dyDescent="0.2">
      <c r="A341">
        <v>337</v>
      </c>
      <c r="B341" s="10">
        <v>0</v>
      </c>
    </row>
    <row r="342" spans="1:2" x14ac:dyDescent="0.2">
      <c r="A342">
        <v>338</v>
      </c>
      <c r="B342" s="10">
        <v>0</v>
      </c>
    </row>
    <row r="343" spans="1:2" x14ac:dyDescent="0.2">
      <c r="A343">
        <v>339</v>
      </c>
      <c r="B343" s="10">
        <v>0</v>
      </c>
    </row>
    <row r="344" spans="1:2" x14ac:dyDescent="0.2">
      <c r="A344">
        <v>340</v>
      </c>
      <c r="B344" s="10">
        <v>0.2</v>
      </c>
    </row>
    <row r="345" spans="1:2" x14ac:dyDescent="0.2">
      <c r="A345">
        <v>341</v>
      </c>
      <c r="B345" s="10">
        <v>0</v>
      </c>
    </row>
    <row r="346" spans="1:2" x14ac:dyDescent="0.2">
      <c r="A346">
        <v>342</v>
      </c>
      <c r="B346" s="10">
        <v>0</v>
      </c>
    </row>
    <row r="347" spans="1:2" x14ac:dyDescent="0.2">
      <c r="A347">
        <v>343</v>
      </c>
      <c r="B347" s="10">
        <v>0</v>
      </c>
    </row>
    <row r="348" spans="1:2" x14ac:dyDescent="0.2">
      <c r="A348">
        <v>344</v>
      </c>
      <c r="B348" s="10">
        <v>0</v>
      </c>
    </row>
    <row r="349" spans="1:2" x14ac:dyDescent="0.2">
      <c r="A349">
        <v>345</v>
      </c>
      <c r="B349" s="10">
        <v>0</v>
      </c>
    </row>
    <row r="350" spans="1:2" x14ac:dyDescent="0.2">
      <c r="A350">
        <v>346</v>
      </c>
      <c r="B350" s="10">
        <v>0.2</v>
      </c>
    </row>
    <row r="351" spans="1:2" x14ac:dyDescent="0.2">
      <c r="A351">
        <v>347</v>
      </c>
      <c r="B351" s="10">
        <v>0</v>
      </c>
    </row>
    <row r="352" spans="1:2" x14ac:dyDescent="0.2">
      <c r="A352">
        <v>348</v>
      </c>
      <c r="B352" s="10">
        <v>0</v>
      </c>
    </row>
    <row r="353" spans="1:2" x14ac:dyDescent="0.2">
      <c r="A353">
        <v>349</v>
      </c>
      <c r="B353" s="10">
        <v>0.2</v>
      </c>
    </row>
    <row r="354" spans="1:2" x14ac:dyDescent="0.2">
      <c r="A354">
        <v>350</v>
      </c>
      <c r="B354" s="10">
        <v>0</v>
      </c>
    </row>
    <row r="355" spans="1:2" x14ac:dyDescent="0.2">
      <c r="A355">
        <v>351</v>
      </c>
      <c r="B355" s="10">
        <v>0</v>
      </c>
    </row>
    <row r="356" spans="1:2" x14ac:dyDescent="0.2">
      <c r="A356">
        <v>352</v>
      </c>
      <c r="B356" s="10">
        <v>0.60000000000000009</v>
      </c>
    </row>
    <row r="357" spans="1:2" x14ac:dyDescent="0.2">
      <c r="A357">
        <v>353</v>
      </c>
      <c r="B357" s="10">
        <v>0.8</v>
      </c>
    </row>
    <row r="358" spans="1:2" x14ac:dyDescent="0.2">
      <c r="A358">
        <v>354</v>
      </c>
      <c r="B358" s="10">
        <v>13.599999999999984</v>
      </c>
    </row>
    <row r="359" spans="1:2" x14ac:dyDescent="0.2">
      <c r="A359">
        <v>355</v>
      </c>
      <c r="B359" s="10">
        <v>0</v>
      </c>
    </row>
    <row r="360" spans="1:2" x14ac:dyDescent="0.2">
      <c r="A360">
        <v>356</v>
      </c>
      <c r="B360" s="10">
        <v>0.2</v>
      </c>
    </row>
    <row r="361" spans="1:2" x14ac:dyDescent="0.2">
      <c r="A361">
        <v>357</v>
      </c>
      <c r="B361" s="10">
        <v>0.2</v>
      </c>
    </row>
    <row r="362" spans="1:2" x14ac:dyDescent="0.2">
      <c r="A362">
        <v>358</v>
      </c>
      <c r="B362" s="10">
        <v>0</v>
      </c>
    </row>
    <row r="363" spans="1:2" x14ac:dyDescent="0.2">
      <c r="A363">
        <v>359</v>
      </c>
      <c r="B363" s="10">
        <v>0.2</v>
      </c>
    </row>
    <row r="364" spans="1:2" x14ac:dyDescent="0.2">
      <c r="A364">
        <v>360</v>
      </c>
      <c r="B364" s="10">
        <v>0.2</v>
      </c>
    </row>
    <row r="365" spans="1:2" x14ac:dyDescent="0.2">
      <c r="A365">
        <v>361</v>
      </c>
      <c r="B365" s="10">
        <v>0.2</v>
      </c>
    </row>
    <row r="366" spans="1:2" x14ac:dyDescent="0.2">
      <c r="A366">
        <v>362</v>
      </c>
      <c r="B366" s="10">
        <v>0</v>
      </c>
    </row>
    <row r="367" spans="1:2" x14ac:dyDescent="0.2">
      <c r="A367">
        <v>363</v>
      </c>
      <c r="B367" s="10">
        <v>0</v>
      </c>
    </row>
    <row r="368" spans="1:2" x14ac:dyDescent="0.2">
      <c r="A368">
        <v>364</v>
      </c>
      <c r="B368" s="10">
        <v>0.2</v>
      </c>
    </row>
    <row r="369" spans="1:2" x14ac:dyDescent="0.2">
      <c r="A369">
        <v>365</v>
      </c>
      <c r="B369" s="10">
        <v>0.2</v>
      </c>
    </row>
    <row r="370" spans="1:2" x14ac:dyDescent="0.2">
      <c r="A370">
        <v>366</v>
      </c>
      <c r="B370" s="10">
        <v>0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C7" sqref="C7"/>
    </sheetView>
  </sheetViews>
  <sheetFormatPr baseColWidth="10" defaultColWidth="10.85546875" defaultRowHeight="15" x14ac:dyDescent="0.25"/>
  <sheetData>
    <row r="1" spans="1:2" x14ac:dyDescent="0.2">
      <c r="A1" s="2" t="s">
        <v>232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>
        <v>11.1</v>
      </c>
    </row>
    <row r="6" spans="1:2" x14ac:dyDescent="0.2">
      <c r="A6" s="14">
        <v>2</v>
      </c>
      <c r="B6">
        <v>13.2</v>
      </c>
    </row>
    <row r="7" spans="1:2" x14ac:dyDescent="0.2">
      <c r="A7" s="14">
        <v>3</v>
      </c>
      <c r="B7">
        <v>15.1</v>
      </c>
    </row>
    <row r="8" spans="1:2" x14ac:dyDescent="0.2">
      <c r="A8" s="14">
        <v>4</v>
      </c>
      <c r="B8">
        <v>13.3</v>
      </c>
    </row>
    <row r="9" spans="1:2" x14ac:dyDescent="0.2">
      <c r="A9" s="14">
        <v>5</v>
      </c>
      <c r="B9">
        <v>13.1</v>
      </c>
    </row>
    <row r="10" spans="1:2" x14ac:dyDescent="0.2">
      <c r="A10" s="14">
        <v>6</v>
      </c>
      <c r="B10">
        <v>15.9</v>
      </c>
    </row>
    <row r="11" spans="1:2" x14ac:dyDescent="0.2">
      <c r="A11" s="14">
        <v>7</v>
      </c>
      <c r="B11">
        <v>13.9</v>
      </c>
    </row>
    <row r="12" spans="1:2" x14ac:dyDescent="0.2">
      <c r="A12" s="14">
        <v>8</v>
      </c>
      <c r="B12">
        <v>12</v>
      </c>
    </row>
    <row r="13" spans="1:2" x14ac:dyDescent="0.2">
      <c r="A13" s="14">
        <v>9</v>
      </c>
      <c r="B13">
        <v>12.6</v>
      </c>
    </row>
    <row r="14" spans="1:2" x14ac:dyDescent="0.2">
      <c r="A14" s="14">
        <v>10</v>
      </c>
      <c r="B14">
        <v>11.1</v>
      </c>
    </row>
    <row r="15" spans="1:2" x14ac:dyDescent="0.2">
      <c r="A15" s="14">
        <v>11</v>
      </c>
      <c r="B15">
        <v>9.6</v>
      </c>
    </row>
    <row r="16" spans="1:2" x14ac:dyDescent="0.2">
      <c r="A16" s="14">
        <v>12</v>
      </c>
      <c r="B16">
        <v>7.4</v>
      </c>
    </row>
    <row r="17" spans="1:2" x14ac:dyDescent="0.2">
      <c r="A17" s="14">
        <v>13</v>
      </c>
      <c r="B17">
        <v>6.6</v>
      </c>
    </row>
    <row r="18" spans="1:2" x14ac:dyDescent="0.2">
      <c r="A18" s="14">
        <v>14</v>
      </c>
      <c r="B18">
        <v>4.5</v>
      </c>
    </row>
    <row r="19" spans="1:2" x14ac:dyDescent="0.2">
      <c r="A19" s="14">
        <v>15</v>
      </c>
      <c r="B19">
        <v>5.2</v>
      </c>
    </row>
    <row r="20" spans="1:2" x14ac:dyDescent="0.2">
      <c r="A20" s="14">
        <v>16</v>
      </c>
      <c r="B20">
        <v>5.4</v>
      </c>
    </row>
    <row r="21" spans="1:2" x14ac:dyDescent="0.2">
      <c r="A21" s="14">
        <v>17</v>
      </c>
      <c r="B21">
        <v>5.7</v>
      </c>
    </row>
    <row r="22" spans="1:2" x14ac:dyDescent="0.2">
      <c r="A22" s="14">
        <v>18</v>
      </c>
      <c r="B22">
        <v>6.9</v>
      </c>
    </row>
    <row r="23" spans="1:2" x14ac:dyDescent="0.2">
      <c r="A23" s="14">
        <v>19</v>
      </c>
      <c r="B23">
        <v>6.8</v>
      </c>
    </row>
    <row r="24" spans="1:2" x14ac:dyDescent="0.2">
      <c r="A24" s="14">
        <v>20</v>
      </c>
      <c r="B24">
        <v>8</v>
      </c>
    </row>
    <row r="25" spans="1:2" x14ac:dyDescent="0.2">
      <c r="A25" s="14">
        <v>21</v>
      </c>
      <c r="B25">
        <v>9.1</v>
      </c>
    </row>
    <row r="26" spans="1:2" x14ac:dyDescent="0.2">
      <c r="A26" s="14">
        <v>22</v>
      </c>
      <c r="B26">
        <v>9.4</v>
      </c>
    </row>
    <row r="27" spans="1:2" x14ac:dyDescent="0.2">
      <c r="A27" s="14">
        <v>23</v>
      </c>
      <c r="B27">
        <v>11.2</v>
      </c>
    </row>
    <row r="28" spans="1:2" x14ac:dyDescent="0.2">
      <c r="A28" s="14">
        <v>24</v>
      </c>
      <c r="B28">
        <v>11.9</v>
      </c>
    </row>
    <row r="29" spans="1:2" x14ac:dyDescent="0.2">
      <c r="A29" s="14">
        <v>25</v>
      </c>
      <c r="B29">
        <v>12.8</v>
      </c>
    </row>
    <row r="30" spans="1:2" x14ac:dyDescent="0.2">
      <c r="A30" s="14">
        <v>26</v>
      </c>
      <c r="B30">
        <v>7.9</v>
      </c>
    </row>
    <row r="31" spans="1:2" x14ac:dyDescent="0.25">
      <c r="A31" s="14">
        <v>27</v>
      </c>
      <c r="B31">
        <v>7.1</v>
      </c>
    </row>
    <row r="32" spans="1:2" x14ac:dyDescent="0.25">
      <c r="A32" s="14">
        <v>28</v>
      </c>
      <c r="B32">
        <v>7.6</v>
      </c>
    </row>
    <row r="33" spans="1:2" x14ac:dyDescent="0.25">
      <c r="A33" s="14">
        <v>29</v>
      </c>
      <c r="B33">
        <v>10.6</v>
      </c>
    </row>
    <row r="34" spans="1:2" x14ac:dyDescent="0.25">
      <c r="A34" s="14">
        <v>30</v>
      </c>
      <c r="B34">
        <v>8.9</v>
      </c>
    </row>
    <row r="35" spans="1:2" x14ac:dyDescent="0.25">
      <c r="A35" s="14">
        <v>31</v>
      </c>
      <c r="B35">
        <v>8.3000000000000007</v>
      </c>
    </row>
    <row r="36" spans="1:2" x14ac:dyDescent="0.25">
      <c r="A36" s="14">
        <v>32</v>
      </c>
      <c r="B36">
        <v>5.6</v>
      </c>
    </row>
    <row r="37" spans="1:2" x14ac:dyDescent="0.25">
      <c r="A37" s="14">
        <v>33</v>
      </c>
      <c r="B37">
        <v>5.4</v>
      </c>
    </row>
    <row r="38" spans="1:2" x14ac:dyDescent="0.25">
      <c r="A38" s="14">
        <v>34</v>
      </c>
      <c r="B38">
        <v>4.4000000000000004</v>
      </c>
    </row>
    <row r="39" spans="1:2" x14ac:dyDescent="0.25">
      <c r="A39" s="14">
        <v>35</v>
      </c>
      <c r="B39">
        <v>7.2</v>
      </c>
    </row>
    <row r="40" spans="1:2" x14ac:dyDescent="0.25">
      <c r="A40" s="14">
        <v>36</v>
      </c>
      <c r="B40">
        <v>10.8</v>
      </c>
    </row>
    <row r="41" spans="1:2" x14ac:dyDescent="0.25">
      <c r="A41" s="14">
        <v>37</v>
      </c>
      <c r="B41">
        <v>13.4</v>
      </c>
    </row>
    <row r="42" spans="1:2" x14ac:dyDescent="0.25">
      <c r="A42" s="14">
        <v>38</v>
      </c>
      <c r="B42">
        <v>16.399999999999999</v>
      </c>
    </row>
    <row r="43" spans="1:2" x14ac:dyDescent="0.25">
      <c r="A43" s="14">
        <v>39</v>
      </c>
      <c r="B43">
        <v>16.2</v>
      </c>
    </row>
    <row r="44" spans="1:2" x14ac:dyDescent="0.25">
      <c r="A44" s="14">
        <v>40</v>
      </c>
      <c r="B44">
        <v>16</v>
      </c>
    </row>
    <row r="45" spans="1:2" x14ac:dyDescent="0.25">
      <c r="A45" s="14">
        <v>41</v>
      </c>
      <c r="B45">
        <v>13.2</v>
      </c>
    </row>
    <row r="46" spans="1:2" x14ac:dyDescent="0.25">
      <c r="A46" s="14">
        <v>42</v>
      </c>
      <c r="B46">
        <v>10.3</v>
      </c>
    </row>
    <row r="47" spans="1:2" x14ac:dyDescent="0.25">
      <c r="A47" s="14">
        <v>43</v>
      </c>
      <c r="B47">
        <v>10.199999999999999</v>
      </c>
    </row>
    <row r="48" spans="1:2" x14ac:dyDescent="0.25">
      <c r="A48" s="14">
        <v>44</v>
      </c>
      <c r="B48">
        <v>9.8000000000000007</v>
      </c>
    </row>
    <row r="49" spans="1:2" x14ac:dyDescent="0.25">
      <c r="A49" s="14">
        <v>45</v>
      </c>
      <c r="B49">
        <v>9.3000000000000007</v>
      </c>
    </row>
    <row r="50" spans="1:2" x14ac:dyDescent="0.25">
      <c r="A50" s="14">
        <v>46</v>
      </c>
      <c r="B50">
        <v>12.4</v>
      </c>
    </row>
    <row r="51" spans="1:2" x14ac:dyDescent="0.25">
      <c r="A51" s="14">
        <v>47</v>
      </c>
      <c r="B51">
        <v>9.6999999999999993</v>
      </c>
    </row>
    <row r="52" spans="1:2" x14ac:dyDescent="0.25">
      <c r="A52" s="14">
        <v>48</v>
      </c>
      <c r="B52">
        <v>12</v>
      </c>
    </row>
    <row r="53" spans="1:2" x14ac:dyDescent="0.25">
      <c r="A53" s="14">
        <v>49</v>
      </c>
      <c r="B53">
        <v>13</v>
      </c>
    </row>
    <row r="54" spans="1:2" x14ac:dyDescent="0.25">
      <c r="A54" s="14">
        <v>50</v>
      </c>
      <c r="B54">
        <v>14.3</v>
      </c>
    </row>
    <row r="55" spans="1:2" x14ac:dyDescent="0.25">
      <c r="A55" s="14">
        <v>51</v>
      </c>
      <c r="B55">
        <v>8.6</v>
      </c>
    </row>
    <row r="56" spans="1:2" x14ac:dyDescent="0.25">
      <c r="A56" s="14">
        <v>52</v>
      </c>
      <c r="B56">
        <v>2.8</v>
      </c>
    </row>
    <row r="57" spans="1:2" x14ac:dyDescent="0.25">
      <c r="A57" s="14">
        <v>53</v>
      </c>
      <c r="B57">
        <v>2.2999999999999998</v>
      </c>
    </row>
    <row r="58" spans="1:2" x14ac:dyDescent="0.25">
      <c r="A58" s="14">
        <v>54</v>
      </c>
      <c r="B58">
        <v>1.2</v>
      </c>
    </row>
    <row r="59" spans="1:2" x14ac:dyDescent="0.25">
      <c r="A59" s="14">
        <v>55</v>
      </c>
      <c r="B59">
        <v>-0.1</v>
      </c>
    </row>
    <row r="60" spans="1:2" x14ac:dyDescent="0.25">
      <c r="A60" s="14">
        <v>56</v>
      </c>
      <c r="B60">
        <v>3</v>
      </c>
    </row>
    <row r="61" spans="1:2" x14ac:dyDescent="0.25">
      <c r="A61" s="14">
        <v>57</v>
      </c>
      <c r="B61">
        <v>3.9</v>
      </c>
    </row>
    <row r="62" spans="1:2" x14ac:dyDescent="0.25">
      <c r="A62" s="14">
        <v>58</v>
      </c>
      <c r="B62">
        <v>0.1</v>
      </c>
    </row>
    <row r="63" spans="1:2" x14ac:dyDescent="0.25">
      <c r="A63" s="14">
        <v>59</v>
      </c>
      <c r="B63">
        <v>2.5</v>
      </c>
    </row>
    <row r="64" spans="1:2" x14ac:dyDescent="0.25">
      <c r="A64" s="14">
        <v>60</v>
      </c>
      <c r="B64">
        <v>7.7</v>
      </c>
    </row>
    <row r="65" spans="1:2" x14ac:dyDescent="0.25">
      <c r="A65" s="14">
        <v>61</v>
      </c>
      <c r="B65">
        <v>10.6</v>
      </c>
    </row>
    <row r="66" spans="1:2" x14ac:dyDescent="0.25">
      <c r="A66" s="14">
        <v>62</v>
      </c>
      <c r="B66">
        <v>9.8000000000000007</v>
      </c>
    </row>
    <row r="67" spans="1:2" x14ac:dyDescent="0.25">
      <c r="A67" s="14">
        <v>63</v>
      </c>
      <c r="B67">
        <v>9.1999999999999993</v>
      </c>
    </row>
    <row r="68" spans="1:2" x14ac:dyDescent="0.25">
      <c r="A68" s="14">
        <v>64</v>
      </c>
      <c r="B68">
        <v>4.9000000000000004</v>
      </c>
    </row>
    <row r="69" spans="1:2" x14ac:dyDescent="0.25">
      <c r="A69" s="14">
        <v>65</v>
      </c>
      <c r="B69">
        <v>6.1</v>
      </c>
    </row>
    <row r="70" spans="1:2" x14ac:dyDescent="0.25">
      <c r="A70" s="14">
        <v>66</v>
      </c>
      <c r="B70">
        <v>6.3</v>
      </c>
    </row>
    <row r="71" spans="1:2" x14ac:dyDescent="0.25">
      <c r="A71" s="14">
        <v>67</v>
      </c>
      <c r="B71">
        <v>8.5</v>
      </c>
    </row>
    <row r="72" spans="1:2" x14ac:dyDescent="0.25">
      <c r="A72" s="14">
        <v>68</v>
      </c>
      <c r="B72">
        <v>9.1999999999999993</v>
      </c>
    </row>
    <row r="73" spans="1:2" x14ac:dyDescent="0.25">
      <c r="A73" s="14">
        <v>69</v>
      </c>
      <c r="B73">
        <v>4</v>
      </c>
    </row>
    <row r="74" spans="1:2" x14ac:dyDescent="0.25">
      <c r="A74" s="14">
        <v>70</v>
      </c>
      <c r="B74">
        <v>6.7</v>
      </c>
    </row>
    <row r="75" spans="1:2" x14ac:dyDescent="0.25">
      <c r="A75" s="14">
        <v>71</v>
      </c>
      <c r="B75">
        <v>-0.2</v>
      </c>
    </row>
    <row r="76" spans="1:2" x14ac:dyDescent="0.25">
      <c r="A76" s="14">
        <v>72</v>
      </c>
      <c r="B76">
        <v>4.3</v>
      </c>
    </row>
    <row r="77" spans="1:2" x14ac:dyDescent="0.25">
      <c r="A77" s="14">
        <v>73</v>
      </c>
      <c r="B77">
        <v>8.4</v>
      </c>
    </row>
    <row r="78" spans="1:2" x14ac:dyDescent="0.25">
      <c r="A78" s="14">
        <v>74</v>
      </c>
      <c r="B78">
        <v>6.8</v>
      </c>
    </row>
    <row r="79" spans="1:2" x14ac:dyDescent="0.25">
      <c r="A79" s="14">
        <v>75</v>
      </c>
      <c r="B79">
        <v>1.7</v>
      </c>
    </row>
    <row r="80" spans="1:2" x14ac:dyDescent="0.25">
      <c r="A80" s="14">
        <v>76</v>
      </c>
      <c r="B80">
        <v>5.4</v>
      </c>
    </row>
    <row r="81" spans="1:2" x14ac:dyDescent="0.25">
      <c r="A81" s="14">
        <v>77</v>
      </c>
      <c r="B81">
        <v>9.3000000000000007</v>
      </c>
    </row>
    <row r="82" spans="1:2" x14ac:dyDescent="0.25">
      <c r="A82" s="14">
        <v>78</v>
      </c>
      <c r="B82">
        <v>11.1</v>
      </c>
    </row>
    <row r="83" spans="1:2" x14ac:dyDescent="0.25">
      <c r="A83" s="14">
        <v>79</v>
      </c>
      <c r="B83">
        <v>10.7</v>
      </c>
    </row>
    <row r="84" spans="1:2" x14ac:dyDescent="0.25">
      <c r="A84" s="14">
        <v>80</v>
      </c>
      <c r="B84">
        <v>9.1999999999999993</v>
      </c>
    </row>
    <row r="85" spans="1:2" x14ac:dyDescent="0.25">
      <c r="A85" s="14">
        <v>81</v>
      </c>
      <c r="B85">
        <v>6.6</v>
      </c>
    </row>
    <row r="86" spans="1:2" x14ac:dyDescent="0.25">
      <c r="A86" s="14">
        <v>82</v>
      </c>
      <c r="B86">
        <v>9.8000000000000007</v>
      </c>
    </row>
    <row r="87" spans="1:2" x14ac:dyDescent="0.25">
      <c r="A87" s="14">
        <v>83</v>
      </c>
      <c r="B87">
        <v>10.6</v>
      </c>
    </row>
    <row r="88" spans="1:2" x14ac:dyDescent="0.25">
      <c r="A88" s="14">
        <v>84</v>
      </c>
      <c r="B88">
        <v>9.1</v>
      </c>
    </row>
    <row r="89" spans="1:2" x14ac:dyDescent="0.25">
      <c r="A89" s="14">
        <v>85</v>
      </c>
      <c r="B89">
        <v>10.6</v>
      </c>
    </row>
    <row r="90" spans="1:2" x14ac:dyDescent="0.25">
      <c r="A90" s="14">
        <v>86</v>
      </c>
      <c r="B90">
        <v>11.1</v>
      </c>
    </row>
    <row r="91" spans="1:2" x14ac:dyDescent="0.25">
      <c r="A91" s="14">
        <v>87</v>
      </c>
      <c r="B91">
        <v>8.4</v>
      </c>
    </row>
    <row r="92" spans="1:2" x14ac:dyDescent="0.25">
      <c r="A92" s="14">
        <v>88</v>
      </c>
      <c r="B92">
        <v>6.5</v>
      </c>
    </row>
    <row r="93" spans="1:2" x14ac:dyDescent="0.25">
      <c r="A93" s="14">
        <v>89</v>
      </c>
      <c r="B93">
        <v>2.9</v>
      </c>
    </row>
    <row r="94" spans="1:2" x14ac:dyDescent="0.25">
      <c r="A94" s="14">
        <v>90</v>
      </c>
      <c r="B94">
        <v>2.1</v>
      </c>
    </row>
    <row r="95" spans="1:2" x14ac:dyDescent="0.25">
      <c r="A95" s="14">
        <v>91</v>
      </c>
      <c r="B95">
        <v>3.7</v>
      </c>
    </row>
    <row r="96" spans="1:2" x14ac:dyDescent="0.25">
      <c r="A96" s="14">
        <v>92</v>
      </c>
      <c r="B96">
        <v>4.5999999999999996</v>
      </c>
    </row>
    <row r="97" spans="1:2" x14ac:dyDescent="0.25">
      <c r="A97" s="14">
        <v>93</v>
      </c>
      <c r="B97">
        <v>3.6</v>
      </c>
    </row>
    <row r="98" spans="1:2" x14ac:dyDescent="0.25">
      <c r="A98" s="14">
        <v>94</v>
      </c>
      <c r="B98">
        <v>4.4000000000000004</v>
      </c>
    </row>
    <row r="99" spans="1:2" x14ac:dyDescent="0.25">
      <c r="A99" s="14">
        <v>95</v>
      </c>
      <c r="B99">
        <v>5.3</v>
      </c>
    </row>
    <row r="100" spans="1:2" x14ac:dyDescent="0.25">
      <c r="A100" s="14">
        <v>96</v>
      </c>
      <c r="B100">
        <v>5.0999999999999996</v>
      </c>
    </row>
    <row r="101" spans="1:2" x14ac:dyDescent="0.25">
      <c r="A101" s="14">
        <v>97</v>
      </c>
      <c r="B101">
        <v>5.0999999999999996</v>
      </c>
    </row>
    <row r="102" spans="1:2" x14ac:dyDescent="0.25">
      <c r="A102" s="14">
        <v>98</v>
      </c>
      <c r="B102">
        <v>4.5</v>
      </c>
    </row>
    <row r="103" spans="1:2" x14ac:dyDescent="0.25">
      <c r="A103" s="14">
        <v>99</v>
      </c>
      <c r="B103">
        <v>5.2</v>
      </c>
    </row>
    <row r="104" spans="1:2" x14ac:dyDescent="0.25">
      <c r="A104" s="14">
        <v>100</v>
      </c>
      <c r="B104">
        <v>4.9000000000000004</v>
      </c>
    </row>
    <row r="105" spans="1:2" x14ac:dyDescent="0.25">
      <c r="A105" s="14">
        <v>101</v>
      </c>
      <c r="B105">
        <v>4.5999999999999996</v>
      </c>
    </row>
    <row r="106" spans="1:2" x14ac:dyDescent="0.25">
      <c r="A106" s="14">
        <v>102</v>
      </c>
      <c r="B106">
        <v>6.1</v>
      </c>
    </row>
    <row r="107" spans="1:2" x14ac:dyDescent="0.25">
      <c r="A107" s="14">
        <v>103</v>
      </c>
      <c r="B107">
        <v>5.6</v>
      </c>
    </row>
    <row r="108" spans="1:2" x14ac:dyDescent="0.25">
      <c r="A108" s="14">
        <v>104</v>
      </c>
      <c r="B108">
        <v>5.3</v>
      </c>
    </row>
    <row r="109" spans="1:2" x14ac:dyDescent="0.25">
      <c r="A109" s="14">
        <v>105</v>
      </c>
      <c r="B109">
        <v>3.6</v>
      </c>
    </row>
    <row r="110" spans="1:2" x14ac:dyDescent="0.25">
      <c r="A110" s="14">
        <v>106</v>
      </c>
      <c r="B110">
        <v>2</v>
      </c>
    </row>
    <row r="111" spans="1:2" x14ac:dyDescent="0.25">
      <c r="A111" s="14">
        <v>107</v>
      </c>
      <c r="B111">
        <v>0.5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-1.4</v>
      </c>
    </row>
    <row r="114" spans="1:2" x14ac:dyDescent="0.25">
      <c r="A114" s="14">
        <v>110</v>
      </c>
      <c r="B114">
        <v>-5</v>
      </c>
    </row>
    <row r="115" spans="1:2" x14ac:dyDescent="0.25">
      <c r="A115" s="14">
        <v>111</v>
      </c>
      <c r="B115">
        <v>-5.2</v>
      </c>
    </row>
    <row r="116" spans="1:2" x14ac:dyDescent="0.25">
      <c r="A116" s="14">
        <v>112</v>
      </c>
      <c r="B116">
        <v>-6.8</v>
      </c>
    </row>
    <row r="117" spans="1:2" x14ac:dyDescent="0.25">
      <c r="A117" s="14">
        <v>113</v>
      </c>
      <c r="B117">
        <v>-3.2</v>
      </c>
    </row>
    <row r="118" spans="1:2" x14ac:dyDescent="0.25">
      <c r="A118" s="14">
        <v>114</v>
      </c>
      <c r="B118">
        <v>-3.4</v>
      </c>
    </row>
    <row r="119" spans="1:2" x14ac:dyDescent="0.25">
      <c r="A119" s="14">
        <v>115</v>
      </c>
      <c r="B119">
        <v>3.9</v>
      </c>
    </row>
    <row r="120" spans="1:2" x14ac:dyDescent="0.25">
      <c r="A120" s="14">
        <v>116</v>
      </c>
      <c r="B120">
        <v>2.2000000000000002</v>
      </c>
    </row>
    <row r="121" spans="1:2" x14ac:dyDescent="0.25">
      <c r="A121" s="14">
        <v>117</v>
      </c>
      <c r="B121">
        <v>5.9</v>
      </c>
    </row>
    <row r="122" spans="1:2" x14ac:dyDescent="0.25">
      <c r="A122" s="14">
        <v>118</v>
      </c>
      <c r="B122">
        <v>8.6</v>
      </c>
    </row>
    <row r="123" spans="1:2" x14ac:dyDescent="0.25">
      <c r="A123" s="14">
        <v>119</v>
      </c>
      <c r="B123">
        <v>10.5</v>
      </c>
    </row>
    <row r="124" spans="1:2" x14ac:dyDescent="0.25">
      <c r="A124" s="14">
        <v>120</v>
      </c>
      <c r="B124">
        <v>8.5</v>
      </c>
    </row>
    <row r="125" spans="1:2" x14ac:dyDescent="0.25">
      <c r="A125" s="14">
        <v>121</v>
      </c>
      <c r="B125">
        <v>5.9</v>
      </c>
    </row>
    <row r="126" spans="1:2" x14ac:dyDescent="0.25">
      <c r="A126" s="14">
        <v>122</v>
      </c>
      <c r="B126">
        <v>6.3</v>
      </c>
    </row>
    <row r="127" spans="1:2" x14ac:dyDescent="0.25">
      <c r="A127" s="14">
        <v>123</v>
      </c>
      <c r="B127">
        <v>7.4</v>
      </c>
    </row>
    <row r="128" spans="1:2" x14ac:dyDescent="0.25">
      <c r="A128" s="14">
        <v>124</v>
      </c>
      <c r="B128">
        <v>11.4</v>
      </c>
    </row>
    <row r="129" spans="1:2" x14ac:dyDescent="0.25">
      <c r="A129" s="14">
        <v>125</v>
      </c>
      <c r="B129">
        <v>9.6</v>
      </c>
    </row>
    <row r="130" spans="1:2" x14ac:dyDescent="0.25">
      <c r="A130" s="14">
        <v>126</v>
      </c>
      <c r="B130">
        <v>4.4000000000000004</v>
      </c>
    </row>
    <row r="131" spans="1:2" x14ac:dyDescent="0.25">
      <c r="A131" s="14">
        <v>127</v>
      </c>
      <c r="B131">
        <v>4.7</v>
      </c>
    </row>
    <row r="132" spans="1:2" x14ac:dyDescent="0.25">
      <c r="A132" s="14">
        <v>128</v>
      </c>
      <c r="B132">
        <v>6.9</v>
      </c>
    </row>
    <row r="133" spans="1:2" x14ac:dyDescent="0.25">
      <c r="A133" s="14">
        <v>129</v>
      </c>
      <c r="B133">
        <v>7</v>
      </c>
    </row>
    <row r="134" spans="1:2" x14ac:dyDescent="0.25">
      <c r="A134" s="14">
        <v>130</v>
      </c>
      <c r="B134">
        <v>6.2</v>
      </c>
    </row>
    <row r="135" spans="1:2" x14ac:dyDescent="0.25">
      <c r="A135" s="14">
        <v>131</v>
      </c>
      <c r="B135">
        <v>8</v>
      </c>
    </row>
    <row r="136" spans="1:2" x14ac:dyDescent="0.25">
      <c r="A136" s="14">
        <v>132</v>
      </c>
      <c r="B136">
        <v>6.7</v>
      </c>
    </row>
    <row r="137" spans="1:2" x14ac:dyDescent="0.25">
      <c r="A137" s="14">
        <v>133</v>
      </c>
      <c r="B137">
        <v>3.4</v>
      </c>
    </row>
    <row r="138" spans="1:2" x14ac:dyDescent="0.25">
      <c r="A138" s="14">
        <v>134</v>
      </c>
      <c r="B138">
        <v>4</v>
      </c>
    </row>
    <row r="139" spans="1:2" x14ac:dyDescent="0.25">
      <c r="A139" s="14">
        <v>135</v>
      </c>
      <c r="B139">
        <v>2.5</v>
      </c>
    </row>
    <row r="140" spans="1:2" x14ac:dyDescent="0.25">
      <c r="A140" s="14">
        <v>136</v>
      </c>
      <c r="B140">
        <v>4.9000000000000004</v>
      </c>
    </row>
    <row r="141" spans="1:2" x14ac:dyDescent="0.25">
      <c r="A141" s="14">
        <v>137</v>
      </c>
      <c r="B141">
        <v>5.8</v>
      </c>
    </row>
    <row r="142" spans="1:2" x14ac:dyDescent="0.25">
      <c r="A142" s="14">
        <v>138</v>
      </c>
      <c r="B142">
        <v>2.4</v>
      </c>
    </row>
    <row r="143" spans="1:2" x14ac:dyDescent="0.25">
      <c r="A143" s="14">
        <v>139</v>
      </c>
      <c r="B143">
        <v>0.7</v>
      </c>
    </row>
    <row r="144" spans="1:2" x14ac:dyDescent="0.25">
      <c r="A144" s="14">
        <v>140</v>
      </c>
      <c r="B144">
        <v>0.3</v>
      </c>
    </row>
    <row r="145" spans="1:2" x14ac:dyDescent="0.25">
      <c r="A145" s="14">
        <v>141</v>
      </c>
      <c r="B145">
        <v>2.9</v>
      </c>
    </row>
    <row r="146" spans="1:2" x14ac:dyDescent="0.25">
      <c r="A146" s="14">
        <v>142</v>
      </c>
      <c r="B146">
        <v>2.4</v>
      </c>
    </row>
    <row r="147" spans="1:2" x14ac:dyDescent="0.25">
      <c r="A147" s="14">
        <v>143</v>
      </c>
      <c r="B147">
        <v>5.3</v>
      </c>
    </row>
    <row r="148" spans="1:2" x14ac:dyDescent="0.25">
      <c r="A148" s="14">
        <v>144</v>
      </c>
      <c r="B148">
        <v>11.3</v>
      </c>
    </row>
    <row r="149" spans="1:2" x14ac:dyDescent="0.25">
      <c r="A149" s="14">
        <v>145</v>
      </c>
      <c r="B149">
        <v>10.3</v>
      </c>
    </row>
    <row r="150" spans="1:2" x14ac:dyDescent="0.25">
      <c r="A150" s="14">
        <v>146</v>
      </c>
      <c r="B150">
        <v>4.5999999999999996</v>
      </c>
    </row>
    <row r="151" spans="1:2" x14ac:dyDescent="0.25">
      <c r="A151" s="14">
        <v>147</v>
      </c>
      <c r="B151">
        <v>2.9</v>
      </c>
    </row>
    <row r="152" spans="1:2" x14ac:dyDescent="0.25">
      <c r="A152" s="14">
        <v>148</v>
      </c>
      <c r="B152">
        <v>2.7</v>
      </c>
    </row>
    <row r="153" spans="1:2" x14ac:dyDescent="0.25">
      <c r="A153" s="14">
        <v>149</v>
      </c>
      <c r="B153">
        <v>1.4</v>
      </c>
    </row>
    <row r="154" spans="1:2" x14ac:dyDescent="0.25">
      <c r="A154" s="14">
        <v>150</v>
      </c>
      <c r="B154">
        <v>2.1</v>
      </c>
    </row>
    <row r="155" spans="1:2" x14ac:dyDescent="0.25">
      <c r="A155" s="14">
        <v>151</v>
      </c>
      <c r="B155">
        <v>2.4</v>
      </c>
    </row>
    <row r="156" spans="1:2" x14ac:dyDescent="0.25">
      <c r="A156" s="14">
        <v>152</v>
      </c>
      <c r="B156">
        <v>3.1</v>
      </c>
    </row>
    <row r="157" spans="1:2" x14ac:dyDescent="0.25">
      <c r="A157" s="14">
        <v>153</v>
      </c>
      <c r="B157">
        <v>3</v>
      </c>
    </row>
    <row r="158" spans="1:2" x14ac:dyDescent="0.25">
      <c r="A158" s="14">
        <v>154</v>
      </c>
      <c r="B158">
        <v>3.8</v>
      </c>
    </row>
    <row r="159" spans="1:2" x14ac:dyDescent="0.25">
      <c r="A159" s="14">
        <v>155</v>
      </c>
      <c r="B159">
        <v>2.1</v>
      </c>
    </row>
    <row r="160" spans="1:2" x14ac:dyDescent="0.25">
      <c r="A160" s="14">
        <v>156</v>
      </c>
      <c r="B160">
        <v>2.7</v>
      </c>
    </row>
    <row r="161" spans="1:2" x14ac:dyDescent="0.25">
      <c r="A161" s="14">
        <v>157</v>
      </c>
      <c r="B161">
        <v>4.5999999999999996</v>
      </c>
    </row>
    <row r="162" spans="1:2" x14ac:dyDescent="0.25">
      <c r="A162" s="14">
        <v>158</v>
      </c>
      <c r="B162">
        <v>2.5</v>
      </c>
    </row>
    <row r="163" spans="1:2" x14ac:dyDescent="0.25">
      <c r="A163" s="14">
        <v>159</v>
      </c>
      <c r="B163">
        <v>1.7</v>
      </c>
    </row>
    <row r="164" spans="1:2" x14ac:dyDescent="0.25">
      <c r="A164" s="14">
        <v>160</v>
      </c>
      <c r="B164">
        <v>1.2</v>
      </c>
    </row>
    <row r="165" spans="1:2" x14ac:dyDescent="0.25">
      <c r="A165" s="14">
        <v>161</v>
      </c>
      <c r="B165">
        <v>2.4</v>
      </c>
    </row>
    <row r="166" spans="1:2" x14ac:dyDescent="0.25">
      <c r="A166" s="14">
        <v>162</v>
      </c>
      <c r="B166">
        <v>3.7</v>
      </c>
    </row>
    <row r="167" spans="1:2" x14ac:dyDescent="0.25">
      <c r="A167" s="14">
        <v>163</v>
      </c>
      <c r="B167">
        <v>4.4000000000000004</v>
      </c>
    </row>
    <row r="168" spans="1:2" x14ac:dyDescent="0.25">
      <c r="A168" s="14">
        <v>164</v>
      </c>
      <c r="B168">
        <v>4.5999999999999996</v>
      </c>
    </row>
    <row r="169" spans="1:2" x14ac:dyDescent="0.25">
      <c r="A169" s="14">
        <v>165</v>
      </c>
      <c r="B169">
        <v>4.5999999999999996</v>
      </c>
    </row>
    <row r="170" spans="1:2" x14ac:dyDescent="0.25">
      <c r="A170" s="14">
        <v>166</v>
      </c>
      <c r="B170">
        <v>4.3</v>
      </c>
    </row>
    <row r="171" spans="1:2" x14ac:dyDescent="0.25">
      <c r="A171" s="14">
        <v>167</v>
      </c>
      <c r="B171">
        <v>3.2</v>
      </c>
    </row>
    <row r="172" spans="1:2" x14ac:dyDescent="0.25">
      <c r="A172" s="14">
        <v>168</v>
      </c>
      <c r="B172">
        <v>4.3</v>
      </c>
    </row>
    <row r="173" spans="1:2" x14ac:dyDescent="0.25">
      <c r="A173" s="14">
        <v>169</v>
      </c>
      <c r="B173">
        <v>5.5</v>
      </c>
    </row>
    <row r="174" spans="1:2" x14ac:dyDescent="0.25">
      <c r="A174" s="14">
        <v>170</v>
      </c>
      <c r="B174">
        <v>8.1999999999999993</v>
      </c>
    </row>
    <row r="175" spans="1:2" x14ac:dyDescent="0.25">
      <c r="A175" s="14">
        <v>171</v>
      </c>
      <c r="B175">
        <v>3.6</v>
      </c>
    </row>
    <row r="176" spans="1:2" x14ac:dyDescent="0.25">
      <c r="A176" s="14">
        <v>172</v>
      </c>
      <c r="B176">
        <v>5.0999999999999996</v>
      </c>
    </row>
    <row r="177" spans="1:2" x14ac:dyDescent="0.25">
      <c r="A177" s="14">
        <v>173</v>
      </c>
      <c r="B177">
        <v>6.1</v>
      </c>
    </row>
    <row r="178" spans="1:2" x14ac:dyDescent="0.25">
      <c r="A178" s="14">
        <v>174</v>
      </c>
      <c r="B178">
        <v>7.7</v>
      </c>
    </row>
    <row r="179" spans="1:2" x14ac:dyDescent="0.25">
      <c r="A179" s="14">
        <v>175</v>
      </c>
      <c r="B179">
        <v>7.2</v>
      </c>
    </row>
    <row r="180" spans="1:2" x14ac:dyDescent="0.25">
      <c r="A180" s="14">
        <v>176</v>
      </c>
      <c r="B180">
        <v>7</v>
      </c>
    </row>
    <row r="181" spans="1:2" x14ac:dyDescent="0.25">
      <c r="A181" s="14">
        <v>177</v>
      </c>
      <c r="B181">
        <v>6.7</v>
      </c>
    </row>
    <row r="182" spans="1:2" x14ac:dyDescent="0.25">
      <c r="A182" s="14">
        <v>178</v>
      </c>
      <c r="B182">
        <v>9.1</v>
      </c>
    </row>
    <row r="183" spans="1:2" x14ac:dyDescent="0.25">
      <c r="A183" s="14">
        <v>179</v>
      </c>
      <c r="B183">
        <v>8.4</v>
      </c>
    </row>
    <row r="184" spans="1:2" x14ac:dyDescent="0.25">
      <c r="A184" s="14">
        <v>180</v>
      </c>
      <c r="B184">
        <v>8.1999999999999993</v>
      </c>
    </row>
    <row r="185" spans="1:2" x14ac:dyDescent="0.25">
      <c r="A185" s="14">
        <v>181</v>
      </c>
      <c r="B185">
        <v>9.1999999999999993</v>
      </c>
    </row>
    <row r="186" spans="1:2" x14ac:dyDescent="0.25">
      <c r="A186" s="14">
        <v>182</v>
      </c>
      <c r="B186">
        <v>9.6999999999999993</v>
      </c>
    </row>
    <row r="187" spans="1:2" x14ac:dyDescent="0.25">
      <c r="A187" s="14">
        <v>183</v>
      </c>
      <c r="B187">
        <v>9.5</v>
      </c>
    </row>
    <row r="188" spans="1:2" x14ac:dyDescent="0.25">
      <c r="A188" s="14">
        <v>184</v>
      </c>
      <c r="B188">
        <v>5.7</v>
      </c>
    </row>
    <row r="189" spans="1:2" x14ac:dyDescent="0.25">
      <c r="A189" s="14">
        <v>185</v>
      </c>
      <c r="B189">
        <v>8.9</v>
      </c>
    </row>
    <row r="190" spans="1:2" x14ac:dyDescent="0.25">
      <c r="A190" s="14">
        <v>186</v>
      </c>
      <c r="B190">
        <v>13.3</v>
      </c>
    </row>
    <row r="191" spans="1:2" x14ac:dyDescent="0.25">
      <c r="A191" s="14">
        <v>187</v>
      </c>
      <c r="B191">
        <v>12.6</v>
      </c>
    </row>
    <row r="192" spans="1:2" x14ac:dyDescent="0.25">
      <c r="A192" s="14">
        <v>188</v>
      </c>
      <c r="B192">
        <v>10.7</v>
      </c>
    </row>
    <row r="193" spans="1:2" x14ac:dyDescent="0.25">
      <c r="A193" s="14">
        <v>189</v>
      </c>
      <c r="B193">
        <v>11.9</v>
      </c>
    </row>
    <row r="194" spans="1:2" x14ac:dyDescent="0.25">
      <c r="A194" s="14">
        <v>190</v>
      </c>
      <c r="B194">
        <v>8.1</v>
      </c>
    </row>
    <row r="195" spans="1:2" x14ac:dyDescent="0.25">
      <c r="A195" s="14">
        <v>191</v>
      </c>
      <c r="B195">
        <v>8.1</v>
      </c>
    </row>
    <row r="196" spans="1:2" x14ac:dyDescent="0.25">
      <c r="A196" s="14">
        <v>192</v>
      </c>
      <c r="B196">
        <v>8.5</v>
      </c>
    </row>
    <row r="197" spans="1:2" x14ac:dyDescent="0.25">
      <c r="A197" s="14">
        <v>193</v>
      </c>
      <c r="B197">
        <v>11.1</v>
      </c>
    </row>
    <row r="198" spans="1:2" x14ac:dyDescent="0.25">
      <c r="A198" s="14">
        <v>194</v>
      </c>
      <c r="B198">
        <v>11.5</v>
      </c>
    </row>
    <row r="199" spans="1:2" x14ac:dyDescent="0.25">
      <c r="A199" s="14">
        <v>195</v>
      </c>
      <c r="B199">
        <v>11.9</v>
      </c>
    </row>
    <row r="200" spans="1:2" x14ac:dyDescent="0.25">
      <c r="A200" s="14">
        <v>196</v>
      </c>
      <c r="B200">
        <v>9.9</v>
      </c>
    </row>
    <row r="201" spans="1:2" x14ac:dyDescent="0.25">
      <c r="A201" s="14">
        <v>197</v>
      </c>
      <c r="B201">
        <v>11</v>
      </c>
    </row>
    <row r="202" spans="1:2" x14ac:dyDescent="0.25">
      <c r="A202" s="14">
        <v>198</v>
      </c>
      <c r="B202">
        <v>11.2</v>
      </c>
    </row>
    <row r="203" spans="1:2" x14ac:dyDescent="0.25">
      <c r="A203" s="14">
        <v>199</v>
      </c>
      <c r="B203">
        <v>10</v>
      </c>
    </row>
    <row r="204" spans="1:2" x14ac:dyDescent="0.25">
      <c r="A204" s="14">
        <v>200</v>
      </c>
      <c r="B204">
        <v>7.4</v>
      </c>
    </row>
    <row r="205" spans="1:2" x14ac:dyDescent="0.25">
      <c r="A205" s="14">
        <v>201</v>
      </c>
      <c r="B205">
        <v>8.1999999999999993</v>
      </c>
    </row>
    <row r="206" spans="1:2" x14ac:dyDescent="0.25">
      <c r="A206" s="14">
        <v>202</v>
      </c>
      <c r="B206">
        <v>9.4</v>
      </c>
    </row>
    <row r="207" spans="1:2" x14ac:dyDescent="0.25">
      <c r="A207" s="14">
        <v>203</v>
      </c>
      <c r="B207">
        <v>10.7</v>
      </c>
    </row>
    <row r="208" spans="1:2" x14ac:dyDescent="0.25">
      <c r="A208" s="14">
        <v>204</v>
      </c>
      <c r="B208">
        <v>13</v>
      </c>
    </row>
    <row r="209" spans="1:2" x14ac:dyDescent="0.25">
      <c r="A209" s="14">
        <v>205</v>
      </c>
      <c r="B209">
        <v>13.7</v>
      </c>
    </row>
    <row r="210" spans="1:2" x14ac:dyDescent="0.25">
      <c r="A210" s="14">
        <v>206</v>
      </c>
      <c r="B210">
        <v>7.1</v>
      </c>
    </row>
    <row r="211" spans="1:2" x14ac:dyDescent="0.25">
      <c r="A211" s="14">
        <v>207</v>
      </c>
      <c r="B211">
        <v>3.9</v>
      </c>
    </row>
    <row r="212" spans="1:2" x14ac:dyDescent="0.25">
      <c r="A212" s="14">
        <v>208</v>
      </c>
      <c r="B212">
        <v>4.0999999999999996</v>
      </c>
    </row>
    <row r="213" spans="1:2" x14ac:dyDescent="0.25">
      <c r="A213" s="14">
        <v>209</v>
      </c>
      <c r="B213">
        <v>3.9</v>
      </c>
    </row>
    <row r="214" spans="1:2" x14ac:dyDescent="0.25">
      <c r="A214" s="14">
        <v>210</v>
      </c>
      <c r="B214">
        <v>4.7</v>
      </c>
    </row>
    <row r="215" spans="1:2" x14ac:dyDescent="0.25">
      <c r="A215" s="14">
        <v>211</v>
      </c>
      <c r="B215">
        <v>5.3</v>
      </c>
    </row>
    <row r="216" spans="1:2" x14ac:dyDescent="0.25">
      <c r="A216" s="14">
        <v>212</v>
      </c>
      <c r="B216">
        <v>8.6</v>
      </c>
    </row>
    <row r="217" spans="1:2" x14ac:dyDescent="0.25">
      <c r="A217" s="14">
        <v>213</v>
      </c>
      <c r="B217">
        <v>8.6999999999999993</v>
      </c>
    </row>
    <row r="218" spans="1:2" x14ac:dyDescent="0.25">
      <c r="A218" s="14">
        <v>214</v>
      </c>
      <c r="B218">
        <v>9.8000000000000007</v>
      </c>
    </row>
    <row r="219" spans="1:2" x14ac:dyDescent="0.25">
      <c r="A219" s="14">
        <v>215</v>
      </c>
      <c r="B219">
        <v>13.5</v>
      </c>
    </row>
    <row r="220" spans="1:2" x14ac:dyDescent="0.25">
      <c r="A220" s="14">
        <v>216</v>
      </c>
      <c r="B220">
        <v>9.9</v>
      </c>
    </row>
    <row r="221" spans="1:2" x14ac:dyDescent="0.25">
      <c r="A221" s="14">
        <v>217</v>
      </c>
      <c r="B221">
        <v>9.9</v>
      </c>
    </row>
    <row r="222" spans="1:2" x14ac:dyDescent="0.25">
      <c r="A222" s="14">
        <v>218</v>
      </c>
      <c r="B222">
        <v>12.6</v>
      </c>
    </row>
    <row r="223" spans="1:2" x14ac:dyDescent="0.25">
      <c r="A223" s="14">
        <v>219</v>
      </c>
      <c r="B223">
        <v>16.100000000000001</v>
      </c>
    </row>
    <row r="224" spans="1:2" x14ac:dyDescent="0.25">
      <c r="A224" s="14">
        <v>220</v>
      </c>
      <c r="B224">
        <v>17.899999999999999</v>
      </c>
    </row>
    <row r="225" spans="1:2" x14ac:dyDescent="0.25">
      <c r="A225" s="14">
        <v>221</v>
      </c>
      <c r="B225">
        <v>18.2</v>
      </c>
    </row>
    <row r="226" spans="1:2" x14ac:dyDescent="0.25">
      <c r="A226" s="14">
        <v>222</v>
      </c>
      <c r="B226">
        <v>17.899999999999999</v>
      </c>
    </row>
    <row r="227" spans="1:2" x14ac:dyDescent="0.25">
      <c r="A227" s="14">
        <v>223</v>
      </c>
      <c r="B227">
        <v>15.3</v>
      </c>
    </row>
    <row r="228" spans="1:2" x14ac:dyDescent="0.25">
      <c r="A228" s="14">
        <v>224</v>
      </c>
      <c r="B228">
        <v>15.9</v>
      </c>
    </row>
    <row r="229" spans="1:2" x14ac:dyDescent="0.25">
      <c r="A229" s="14">
        <v>225</v>
      </c>
      <c r="B229">
        <v>13.1</v>
      </c>
    </row>
    <row r="230" spans="1:2" x14ac:dyDescent="0.25">
      <c r="A230" s="14">
        <v>226</v>
      </c>
      <c r="B230">
        <v>14</v>
      </c>
    </row>
    <row r="231" spans="1:2" x14ac:dyDescent="0.25">
      <c r="A231" s="14">
        <v>227</v>
      </c>
      <c r="B231">
        <v>11.2</v>
      </c>
    </row>
    <row r="232" spans="1:2" x14ac:dyDescent="0.25">
      <c r="A232" s="14">
        <v>228</v>
      </c>
      <c r="B232">
        <v>7.9</v>
      </c>
    </row>
    <row r="233" spans="1:2" x14ac:dyDescent="0.25">
      <c r="A233" s="14">
        <v>229</v>
      </c>
      <c r="B233">
        <v>8.6999999999999993</v>
      </c>
    </row>
    <row r="234" spans="1:2" x14ac:dyDescent="0.25">
      <c r="A234" s="14">
        <v>230</v>
      </c>
      <c r="B234">
        <v>11.6</v>
      </c>
    </row>
    <row r="235" spans="1:2" x14ac:dyDescent="0.25">
      <c r="A235" s="14">
        <v>231</v>
      </c>
      <c r="B235">
        <v>13.6</v>
      </c>
    </row>
    <row r="236" spans="1:2" x14ac:dyDescent="0.25">
      <c r="A236" s="14">
        <v>232</v>
      </c>
      <c r="B236">
        <v>11.9</v>
      </c>
    </row>
    <row r="237" spans="1:2" x14ac:dyDescent="0.25">
      <c r="A237" s="14">
        <v>233</v>
      </c>
      <c r="B237">
        <v>14.1</v>
      </c>
    </row>
    <row r="238" spans="1:2" x14ac:dyDescent="0.25">
      <c r="A238" s="14">
        <v>234</v>
      </c>
      <c r="B238">
        <v>17.399999999999999</v>
      </c>
    </row>
    <row r="239" spans="1:2" x14ac:dyDescent="0.25">
      <c r="A239" s="14">
        <v>235</v>
      </c>
      <c r="B239">
        <v>17.3</v>
      </c>
    </row>
    <row r="240" spans="1:2" x14ac:dyDescent="0.25">
      <c r="A240" s="14">
        <v>236</v>
      </c>
      <c r="B240">
        <v>11.1</v>
      </c>
    </row>
    <row r="241" spans="1:2" x14ac:dyDescent="0.25">
      <c r="A241" s="14">
        <v>237</v>
      </c>
      <c r="B241">
        <v>10.9</v>
      </c>
    </row>
    <row r="242" spans="1:2" x14ac:dyDescent="0.25">
      <c r="A242" s="14">
        <v>238</v>
      </c>
      <c r="B242">
        <v>13.7</v>
      </c>
    </row>
    <row r="243" spans="1:2" x14ac:dyDescent="0.25">
      <c r="A243" s="14">
        <v>239</v>
      </c>
      <c r="B243">
        <v>17.399999999999999</v>
      </c>
    </row>
    <row r="244" spans="1:2" x14ac:dyDescent="0.25">
      <c r="A244" s="14">
        <v>240</v>
      </c>
      <c r="B244">
        <v>19.3</v>
      </c>
    </row>
    <row r="245" spans="1:2" x14ac:dyDescent="0.25">
      <c r="A245" s="14">
        <v>241</v>
      </c>
      <c r="B245">
        <v>18.7</v>
      </c>
    </row>
    <row r="246" spans="1:2" x14ac:dyDescent="0.25">
      <c r="A246" s="14">
        <v>242</v>
      </c>
      <c r="B246">
        <v>17</v>
      </c>
    </row>
    <row r="247" spans="1:2" x14ac:dyDescent="0.25">
      <c r="A247" s="14">
        <v>243</v>
      </c>
      <c r="B247">
        <v>14.9</v>
      </c>
    </row>
    <row r="248" spans="1:2" x14ac:dyDescent="0.25">
      <c r="A248" s="14">
        <v>244</v>
      </c>
      <c r="B248">
        <v>14.9</v>
      </c>
    </row>
    <row r="249" spans="1:2" x14ac:dyDescent="0.25">
      <c r="A249" s="14">
        <v>245</v>
      </c>
      <c r="B249">
        <v>15.7</v>
      </c>
    </row>
    <row r="250" spans="1:2" x14ac:dyDescent="0.25">
      <c r="A250" s="14">
        <v>246</v>
      </c>
      <c r="B250">
        <v>15.7</v>
      </c>
    </row>
    <row r="251" spans="1:2" x14ac:dyDescent="0.25">
      <c r="A251" s="14">
        <v>247</v>
      </c>
      <c r="B251">
        <v>16.7</v>
      </c>
    </row>
    <row r="252" spans="1:2" x14ac:dyDescent="0.25">
      <c r="A252" s="14">
        <v>248</v>
      </c>
      <c r="B252">
        <v>16.100000000000001</v>
      </c>
    </row>
    <row r="253" spans="1:2" x14ac:dyDescent="0.25">
      <c r="A253" s="14">
        <v>249</v>
      </c>
      <c r="B253">
        <v>18</v>
      </c>
    </row>
    <row r="254" spans="1:2" x14ac:dyDescent="0.25">
      <c r="A254" s="14">
        <v>250</v>
      </c>
      <c r="B254">
        <v>20.7</v>
      </c>
    </row>
    <row r="255" spans="1:2" x14ac:dyDescent="0.25">
      <c r="A255" s="14">
        <v>251</v>
      </c>
      <c r="B255">
        <v>19.899999999999999</v>
      </c>
    </row>
    <row r="256" spans="1:2" x14ac:dyDescent="0.25">
      <c r="A256" s="14">
        <v>252</v>
      </c>
      <c r="B256">
        <v>17.3</v>
      </c>
    </row>
    <row r="257" spans="1:2" x14ac:dyDescent="0.25">
      <c r="A257" s="14">
        <v>253</v>
      </c>
      <c r="B257">
        <v>17.899999999999999</v>
      </c>
    </row>
    <row r="258" spans="1:2" x14ac:dyDescent="0.25">
      <c r="A258" s="14">
        <v>254</v>
      </c>
      <c r="B258">
        <v>18.2</v>
      </c>
    </row>
    <row r="259" spans="1:2" x14ac:dyDescent="0.25">
      <c r="A259" s="14">
        <v>255</v>
      </c>
      <c r="B259">
        <v>16.5</v>
      </c>
    </row>
    <row r="260" spans="1:2" x14ac:dyDescent="0.25">
      <c r="A260" s="14">
        <v>256</v>
      </c>
      <c r="B260">
        <v>16.7</v>
      </c>
    </row>
    <row r="261" spans="1:2" x14ac:dyDescent="0.25">
      <c r="A261" s="14">
        <v>257</v>
      </c>
      <c r="B261">
        <v>16</v>
      </c>
    </row>
    <row r="262" spans="1:2" x14ac:dyDescent="0.25">
      <c r="A262" s="14">
        <v>258</v>
      </c>
      <c r="B262">
        <v>14.2</v>
      </c>
    </row>
    <row r="263" spans="1:2" x14ac:dyDescent="0.25">
      <c r="A263" s="14">
        <v>259</v>
      </c>
      <c r="B263">
        <v>14.1</v>
      </c>
    </row>
    <row r="264" spans="1:2" x14ac:dyDescent="0.25">
      <c r="A264" s="14">
        <v>260</v>
      </c>
      <c r="B264">
        <v>14</v>
      </c>
    </row>
    <row r="265" spans="1:2" x14ac:dyDescent="0.25">
      <c r="A265" s="14">
        <v>261</v>
      </c>
      <c r="B265">
        <v>14.6</v>
      </c>
    </row>
    <row r="266" spans="1:2" x14ac:dyDescent="0.25">
      <c r="A266" s="14">
        <v>262</v>
      </c>
      <c r="B266">
        <v>15.1</v>
      </c>
    </row>
    <row r="267" spans="1:2" x14ac:dyDescent="0.25">
      <c r="A267" s="14">
        <v>263</v>
      </c>
      <c r="B267">
        <v>14.5</v>
      </c>
    </row>
    <row r="268" spans="1:2" x14ac:dyDescent="0.25">
      <c r="A268" s="14">
        <v>264</v>
      </c>
      <c r="B268">
        <v>16.100000000000001</v>
      </c>
    </row>
    <row r="269" spans="1:2" x14ac:dyDescent="0.25">
      <c r="A269" s="14">
        <v>265</v>
      </c>
      <c r="B269">
        <v>17.8</v>
      </c>
    </row>
    <row r="270" spans="1:2" x14ac:dyDescent="0.25">
      <c r="A270" s="14">
        <v>266</v>
      </c>
      <c r="B270">
        <v>22.4</v>
      </c>
    </row>
    <row r="271" spans="1:2" x14ac:dyDescent="0.25">
      <c r="A271" s="14">
        <v>267</v>
      </c>
      <c r="B271">
        <v>25.7</v>
      </c>
    </row>
    <row r="272" spans="1:2" x14ac:dyDescent="0.25">
      <c r="A272" s="14">
        <v>268</v>
      </c>
      <c r="B272">
        <v>24.8</v>
      </c>
    </row>
    <row r="273" spans="1:2" x14ac:dyDescent="0.25">
      <c r="A273" s="14">
        <v>269</v>
      </c>
      <c r="B273">
        <v>17.7</v>
      </c>
    </row>
    <row r="274" spans="1:2" x14ac:dyDescent="0.25">
      <c r="A274" s="14">
        <v>270</v>
      </c>
      <c r="B274">
        <v>16.399999999999999</v>
      </c>
    </row>
    <row r="275" spans="1:2" x14ac:dyDescent="0.25">
      <c r="A275" s="14">
        <v>271</v>
      </c>
      <c r="B275">
        <v>17.100000000000001</v>
      </c>
    </row>
    <row r="276" spans="1:2" x14ac:dyDescent="0.25">
      <c r="A276" s="14">
        <v>272</v>
      </c>
      <c r="B276">
        <v>18</v>
      </c>
    </row>
    <row r="277" spans="1:2" x14ac:dyDescent="0.25">
      <c r="A277" s="14">
        <v>273</v>
      </c>
      <c r="B277">
        <v>19.899999999999999</v>
      </c>
    </row>
    <row r="278" spans="1:2" x14ac:dyDescent="0.25">
      <c r="A278" s="14">
        <v>274</v>
      </c>
      <c r="B278">
        <v>19.899999999999999</v>
      </c>
    </row>
    <row r="279" spans="1:2" x14ac:dyDescent="0.25">
      <c r="A279" s="14">
        <v>275</v>
      </c>
      <c r="B279">
        <v>21.6</v>
      </c>
    </row>
    <row r="280" spans="1:2" x14ac:dyDescent="0.25">
      <c r="A280" s="14">
        <v>276</v>
      </c>
      <c r="B280">
        <v>16.5</v>
      </c>
    </row>
    <row r="281" spans="1:2" x14ac:dyDescent="0.25">
      <c r="A281" s="14">
        <v>277</v>
      </c>
      <c r="B281">
        <v>15.7</v>
      </c>
    </row>
    <row r="282" spans="1:2" x14ac:dyDescent="0.25">
      <c r="A282" s="14">
        <v>278</v>
      </c>
      <c r="B282">
        <v>19.399999999999999</v>
      </c>
    </row>
    <row r="283" spans="1:2" x14ac:dyDescent="0.25">
      <c r="A283" s="14">
        <v>279</v>
      </c>
      <c r="B283">
        <v>19.899999999999999</v>
      </c>
    </row>
    <row r="284" spans="1:2" x14ac:dyDescent="0.25">
      <c r="A284" s="14">
        <v>280</v>
      </c>
      <c r="B284">
        <v>18.5</v>
      </c>
    </row>
    <row r="285" spans="1:2" x14ac:dyDescent="0.25">
      <c r="A285" s="14">
        <v>281</v>
      </c>
      <c r="B285">
        <v>19.899999999999999</v>
      </c>
    </row>
    <row r="286" spans="1:2" x14ac:dyDescent="0.25">
      <c r="A286" s="14">
        <v>282</v>
      </c>
      <c r="B286">
        <v>22.7</v>
      </c>
    </row>
    <row r="287" spans="1:2" x14ac:dyDescent="0.25">
      <c r="A287" s="14">
        <v>283</v>
      </c>
      <c r="B287">
        <v>22.4</v>
      </c>
    </row>
    <row r="288" spans="1:2" x14ac:dyDescent="0.25">
      <c r="A288" s="14">
        <v>284</v>
      </c>
      <c r="B288">
        <v>25.1</v>
      </c>
    </row>
    <row r="289" spans="1:2" x14ac:dyDescent="0.25">
      <c r="A289" s="14">
        <v>285</v>
      </c>
      <c r="B289">
        <v>22</v>
      </c>
    </row>
    <row r="290" spans="1:2" x14ac:dyDescent="0.25">
      <c r="A290" s="14">
        <v>286</v>
      </c>
      <c r="B290">
        <v>19.899999999999999</v>
      </c>
    </row>
    <row r="291" spans="1:2" x14ac:dyDescent="0.25">
      <c r="A291" s="14">
        <v>287</v>
      </c>
      <c r="B291">
        <v>14.7</v>
      </c>
    </row>
    <row r="292" spans="1:2" x14ac:dyDescent="0.25">
      <c r="A292" s="14">
        <v>288</v>
      </c>
      <c r="B292">
        <v>14.3</v>
      </c>
    </row>
    <row r="293" spans="1:2" x14ac:dyDescent="0.25">
      <c r="A293" s="14">
        <v>289</v>
      </c>
      <c r="B293">
        <v>15.5</v>
      </c>
    </row>
    <row r="294" spans="1:2" x14ac:dyDescent="0.25">
      <c r="A294" s="14">
        <v>290</v>
      </c>
      <c r="B294">
        <v>18.7</v>
      </c>
    </row>
    <row r="295" spans="1:2" x14ac:dyDescent="0.25">
      <c r="A295" s="14">
        <v>291</v>
      </c>
      <c r="B295">
        <v>22.1</v>
      </c>
    </row>
    <row r="296" spans="1:2" x14ac:dyDescent="0.25">
      <c r="A296" s="14">
        <v>292</v>
      </c>
      <c r="B296">
        <v>23.8</v>
      </c>
    </row>
    <row r="297" spans="1:2" x14ac:dyDescent="0.25">
      <c r="A297" s="14">
        <v>293</v>
      </c>
      <c r="B297">
        <v>25.3</v>
      </c>
    </row>
    <row r="298" spans="1:2" x14ac:dyDescent="0.25">
      <c r="A298" s="14">
        <v>294</v>
      </c>
      <c r="B298">
        <v>26.7</v>
      </c>
    </row>
    <row r="299" spans="1:2" x14ac:dyDescent="0.25">
      <c r="A299" s="14">
        <v>295</v>
      </c>
      <c r="B299">
        <v>22.5</v>
      </c>
    </row>
    <row r="300" spans="1:2" x14ac:dyDescent="0.25">
      <c r="A300" s="14">
        <v>296</v>
      </c>
      <c r="B300">
        <v>20.9</v>
      </c>
    </row>
    <row r="301" spans="1:2" x14ac:dyDescent="0.25">
      <c r="A301" s="14">
        <v>297</v>
      </c>
      <c r="B301">
        <v>20</v>
      </c>
    </row>
    <row r="302" spans="1:2" x14ac:dyDescent="0.25">
      <c r="A302" s="14">
        <v>298</v>
      </c>
      <c r="B302">
        <v>21.6</v>
      </c>
    </row>
    <row r="303" spans="1:2" x14ac:dyDescent="0.25">
      <c r="A303" s="14">
        <v>299</v>
      </c>
      <c r="B303">
        <v>23.3</v>
      </c>
    </row>
    <row r="304" spans="1:2" x14ac:dyDescent="0.25">
      <c r="A304" s="14">
        <v>300</v>
      </c>
      <c r="B304">
        <v>22.6</v>
      </c>
    </row>
    <row r="305" spans="1:2" x14ac:dyDescent="0.25">
      <c r="A305" s="14">
        <v>301</v>
      </c>
      <c r="B305">
        <v>21.4</v>
      </c>
    </row>
    <row r="306" spans="1:2" x14ac:dyDescent="0.25">
      <c r="A306" s="14">
        <v>302</v>
      </c>
      <c r="B306">
        <v>20.3</v>
      </c>
    </row>
    <row r="307" spans="1:2" x14ac:dyDescent="0.25">
      <c r="A307" s="14">
        <v>303</v>
      </c>
      <c r="B307">
        <v>21.2</v>
      </c>
    </row>
    <row r="308" spans="1:2" x14ac:dyDescent="0.25">
      <c r="A308" s="14">
        <v>304</v>
      </c>
      <c r="B308">
        <v>22.7</v>
      </c>
    </row>
    <row r="309" spans="1:2" x14ac:dyDescent="0.25">
      <c r="A309" s="14">
        <v>305</v>
      </c>
      <c r="B309">
        <v>19.7</v>
      </c>
    </row>
    <row r="310" spans="1:2" x14ac:dyDescent="0.25">
      <c r="A310" s="14">
        <v>306</v>
      </c>
      <c r="B310">
        <v>19.399999999999999</v>
      </c>
    </row>
    <row r="311" spans="1:2" x14ac:dyDescent="0.25">
      <c r="A311" s="14">
        <v>307</v>
      </c>
      <c r="B311">
        <v>17.7</v>
      </c>
    </row>
    <row r="312" spans="1:2" x14ac:dyDescent="0.25">
      <c r="A312" s="14">
        <v>308</v>
      </c>
      <c r="B312">
        <v>21.9</v>
      </c>
    </row>
    <row r="313" spans="1:2" x14ac:dyDescent="0.25">
      <c r="A313" s="14">
        <v>309</v>
      </c>
      <c r="B313">
        <v>18</v>
      </c>
    </row>
    <row r="314" spans="1:2" x14ac:dyDescent="0.25">
      <c r="A314" s="14">
        <v>310</v>
      </c>
      <c r="B314">
        <v>17.5</v>
      </c>
    </row>
    <row r="315" spans="1:2" x14ac:dyDescent="0.25">
      <c r="A315" s="14">
        <v>311</v>
      </c>
      <c r="B315">
        <v>18.899999999999999</v>
      </c>
    </row>
    <row r="316" spans="1:2" x14ac:dyDescent="0.25">
      <c r="A316" s="14">
        <v>312</v>
      </c>
      <c r="B316">
        <v>20.5</v>
      </c>
    </row>
    <row r="317" spans="1:2" x14ac:dyDescent="0.25">
      <c r="A317" s="14">
        <v>313</v>
      </c>
      <c r="B317">
        <v>20.3</v>
      </c>
    </row>
    <row r="318" spans="1:2" x14ac:dyDescent="0.25">
      <c r="A318" s="14">
        <v>314</v>
      </c>
      <c r="B318">
        <v>17.399999999999999</v>
      </c>
    </row>
    <row r="319" spans="1:2" x14ac:dyDescent="0.25">
      <c r="A319" s="14">
        <v>315</v>
      </c>
      <c r="B319">
        <v>13.4</v>
      </c>
    </row>
    <row r="320" spans="1:2" x14ac:dyDescent="0.25">
      <c r="A320" s="14">
        <v>316</v>
      </c>
      <c r="B320">
        <v>14.2</v>
      </c>
    </row>
    <row r="321" spans="1:2" x14ac:dyDescent="0.25">
      <c r="A321" s="14">
        <v>317</v>
      </c>
      <c r="B321">
        <v>18.600000000000001</v>
      </c>
    </row>
    <row r="322" spans="1:2" x14ac:dyDescent="0.25">
      <c r="A322" s="14">
        <v>318</v>
      </c>
      <c r="B322">
        <v>21.6</v>
      </c>
    </row>
    <row r="323" spans="1:2" x14ac:dyDescent="0.25">
      <c r="A323" s="14">
        <v>319</v>
      </c>
      <c r="B323">
        <v>22.6</v>
      </c>
    </row>
    <row r="324" spans="1:2" x14ac:dyDescent="0.25">
      <c r="A324" s="14">
        <v>320</v>
      </c>
      <c r="B324">
        <v>22.3</v>
      </c>
    </row>
    <row r="325" spans="1:2" x14ac:dyDescent="0.25">
      <c r="A325" s="14">
        <v>321</v>
      </c>
      <c r="B325">
        <v>21.7</v>
      </c>
    </row>
    <row r="326" spans="1:2" x14ac:dyDescent="0.25">
      <c r="A326" s="14">
        <v>322</v>
      </c>
      <c r="B326">
        <v>20.100000000000001</v>
      </c>
    </row>
    <row r="327" spans="1:2" x14ac:dyDescent="0.25">
      <c r="A327" s="14">
        <v>323</v>
      </c>
      <c r="B327">
        <v>18.5</v>
      </c>
    </row>
    <row r="328" spans="1:2" x14ac:dyDescent="0.25">
      <c r="A328" s="14">
        <v>324</v>
      </c>
      <c r="B328">
        <v>19.2</v>
      </c>
    </row>
    <row r="329" spans="1:2" x14ac:dyDescent="0.25">
      <c r="A329" s="14">
        <v>325</v>
      </c>
      <c r="B329">
        <v>15.9</v>
      </c>
    </row>
    <row r="330" spans="1:2" x14ac:dyDescent="0.25">
      <c r="A330" s="14">
        <v>326</v>
      </c>
      <c r="B330">
        <v>16.3</v>
      </c>
    </row>
    <row r="331" spans="1:2" x14ac:dyDescent="0.25">
      <c r="A331" s="14">
        <v>327</v>
      </c>
      <c r="B331">
        <v>17.899999999999999</v>
      </c>
    </row>
    <row r="332" spans="1:2" x14ac:dyDescent="0.25">
      <c r="A332" s="14">
        <v>328</v>
      </c>
      <c r="B332">
        <v>21.3</v>
      </c>
    </row>
    <row r="333" spans="1:2" x14ac:dyDescent="0.25">
      <c r="A333" s="14">
        <v>329</v>
      </c>
      <c r="B333">
        <v>23.5</v>
      </c>
    </row>
    <row r="334" spans="1:2" x14ac:dyDescent="0.25">
      <c r="A334" s="14">
        <v>330</v>
      </c>
      <c r="B334">
        <v>24.2</v>
      </c>
    </row>
    <row r="335" spans="1:2" x14ac:dyDescent="0.25">
      <c r="A335" s="14">
        <v>331</v>
      </c>
      <c r="B335">
        <v>26.6</v>
      </c>
    </row>
    <row r="336" spans="1:2" x14ac:dyDescent="0.25">
      <c r="A336" s="14">
        <v>332</v>
      </c>
      <c r="B336">
        <v>26.5</v>
      </c>
    </row>
    <row r="337" spans="1:2" x14ac:dyDescent="0.25">
      <c r="A337" s="14">
        <v>333</v>
      </c>
      <c r="B337">
        <v>25.3</v>
      </c>
    </row>
    <row r="338" spans="1:2" x14ac:dyDescent="0.25">
      <c r="A338" s="14">
        <v>334</v>
      </c>
      <c r="B338">
        <v>21.4</v>
      </c>
    </row>
    <row r="339" spans="1:2" x14ac:dyDescent="0.25">
      <c r="A339" s="14">
        <v>335</v>
      </c>
      <c r="B339">
        <v>20.2</v>
      </c>
    </row>
    <row r="340" spans="1:2" x14ac:dyDescent="0.25">
      <c r="A340" s="14">
        <v>336</v>
      </c>
      <c r="B340">
        <v>21.6</v>
      </c>
    </row>
    <row r="341" spans="1:2" x14ac:dyDescent="0.25">
      <c r="A341" s="14">
        <v>337</v>
      </c>
      <c r="B341">
        <v>22.1</v>
      </c>
    </row>
    <row r="342" spans="1:2" x14ac:dyDescent="0.25">
      <c r="A342" s="14">
        <v>338</v>
      </c>
      <c r="B342">
        <v>20.7</v>
      </c>
    </row>
    <row r="343" spans="1:2" x14ac:dyDescent="0.25">
      <c r="A343" s="14">
        <v>339</v>
      </c>
      <c r="B343">
        <v>21.7</v>
      </c>
    </row>
    <row r="344" spans="1:2" x14ac:dyDescent="0.25">
      <c r="A344" s="14">
        <v>340</v>
      </c>
      <c r="B344">
        <v>18.399999999999999</v>
      </c>
    </row>
    <row r="345" spans="1:2" x14ac:dyDescent="0.25">
      <c r="A345" s="14">
        <v>341</v>
      </c>
      <c r="B345">
        <v>17.600000000000001</v>
      </c>
    </row>
    <row r="346" spans="1:2" x14ac:dyDescent="0.25">
      <c r="A346" s="14">
        <v>342</v>
      </c>
      <c r="B346">
        <v>18.7</v>
      </c>
    </row>
    <row r="347" spans="1:2" x14ac:dyDescent="0.25">
      <c r="A347" s="14">
        <v>343</v>
      </c>
      <c r="B347">
        <v>19.5</v>
      </c>
    </row>
    <row r="348" spans="1:2" x14ac:dyDescent="0.25">
      <c r="A348" s="14">
        <v>344</v>
      </c>
      <c r="B348">
        <v>22.3</v>
      </c>
    </row>
    <row r="349" spans="1:2" x14ac:dyDescent="0.25">
      <c r="A349" s="14">
        <v>345</v>
      </c>
      <c r="B349">
        <v>21.1</v>
      </c>
    </row>
    <row r="350" spans="1:2" x14ac:dyDescent="0.25">
      <c r="A350" s="14">
        <v>346</v>
      </c>
      <c r="B350">
        <v>22.4</v>
      </c>
    </row>
    <row r="351" spans="1:2" x14ac:dyDescent="0.25">
      <c r="A351" s="14">
        <v>347</v>
      </c>
      <c r="B351">
        <v>22.4</v>
      </c>
    </row>
    <row r="352" spans="1:2" x14ac:dyDescent="0.25">
      <c r="A352" s="14">
        <v>348</v>
      </c>
      <c r="B352">
        <v>23.7</v>
      </c>
    </row>
    <row r="353" spans="1:2" x14ac:dyDescent="0.25">
      <c r="A353" s="14">
        <v>349</v>
      </c>
      <c r="B353">
        <v>23.9</v>
      </c>
    </row>
    <row r="354" spans="1:2" x14ac:dyDescent="0.25">
      <c r="A354" s="14">
        <v>350</v>
      </c>
      <c r="B354">
        <v>23.9</v>
      </c>
    </row>
    <row r="355" spans="1:2" x14ac:dyDescent="0.25">
      <c r="A355" s="14">
        <v>351</v>
      </c>
      <c r="B355">
        <v>19.2</v>
      </c>
    </row>
    <row r="356" spans="1:2" x14ac:dyDescent="0.25">
      <c r="A356" s="14">
        <v>352</v>
      </c>
      <c r="B356">
        <v>15.8</v>
      </c>
    </row>
    <row r="357" spans="1:2" x14ac:dyDescent="0.25">
      <c r="A357" s="14">
        <v>353</v>
      </c>
      <c r="B357">
        <v>15.7</v>
      </c>
    </row>
    <row r="358" spans="1:2" x14ac:dyDescent="0.25">
      <c r="A358" s="14">
        <v>354</v>
      </c>
      <c r="B358">
        <v>15</v>
      </c>
    </row>
    <row r="359" spans="1:2" x14ac:dyDescent="0.25">
      <c r="A359" s="14">
        <v>355</v>
      </c>
      <c r="B359">
        <v>14.9</v>
      </c>
    </row>
    <row r="360" spans="1:2" x14ac:dyDescent="0.25">
      <c r="A360" s="14">
        <v>356</v>
      </c>
      <c r="B360">
        <v>13.5</v>
      </c>
    </row>
    <row r="361" spans="1:2" x14ac:dyDescent="0.25">
      <c r="A361" s="14">
        <v>357</v>
      </c>
      <c r="B361">
        <v>14.3</v>
      </c>
    </row>
    <row r="362" spans="1:2" x14ac:dyDescent="0.25">
      <c r="A362" s="14">
        <v>358</v>
      </c>
      <c r="B362">
        <v>14.2</v>
      </c>
    </row>
    <row r="363" spans="1:2" x14ac:dyDescent="0.25">
      <c r="A363" s="14">
        <v>359</v>
      </c>
      <c r="B363">
        <v>15.7</v>
      </c>
    </row>
    <row r="364" spans="1:2" x14ac:dyDescent="0.25">
      <c r="A364" s="14">
        <v>360</v>
      </c>
      <c r="B364">
        <v>16.3</v>
      </c>
    </row>
    <row r="365" spans="1:2" x14ac:dyDescent="0.25">
      <c r="A365" s="14">
        <v>361</v>
      </c>
      <c r="B365">
        <v>17.5</v>
      </c>
    </row>
    <row r="366" spans="1:2" x14ac:dyDescent="0.25">
      <c r="A366" s="14">
        <v>362</v>
      </c>
      <c r="B366">
        <v>16.5</v>
      </c>
    </row>
    <row r="367" spans="1:2" x14ac:dyDescent="0.25">
      <c r="A367" s="14">
        <v>363</v>
      </c>
      <c r="B367">
        <v>16.600000000000001</v>
      </c>
    </row>
    <row r="368" spans="1:2" x14ac:dyDescent="0.25">
      <c r="A368" s="14">
        <v>364</v>
      </c>
      <c r="B368">
        <v>17.3</v>
      </c>
    </row>
    <row r="369" spans="1:2" x14ac:dyDescent="0.25">
      <c r="A369" s="14">
        <v>365</v>
      </c>
      <c r="B369">
        <v>19.2</v>
      </c>
    </row>
    <row r="370" spans="1:2" x14ac:dyDescent="0.25">
      <c r="A370" s="15">
        <v>366</v>
      </c>
      <c r="B370">
        <v>16.8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A265" sqref="A1:B1048576"/>
    </sheetView>
  </sheetViews>
  <sheetFormatPr baseColWidth="10" defaultColWidth="10.85546875" defaultRowHeight="15" x14ac:dyDescent="0.25"/>
  <cols>
    <col min="1" max="1" width="10.85546875" style="22"/>
  </cols>
  <sheetData>
    <row r="1" spans="1:2" x14ac:dyDescent="0.2">
      <c r="A1" s="2" t="s">
        <v>233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69</v>
      </c>
    </row>
    <row r="5" spans="1:2" x14ac:dyDescent="0.2">
      <c r="A5" s="14">
        <v>1</v>
      </c>
      <c r="B5" s="72">
        <f>'Master_Zorn&amp;Alteck'!R94</f>
        <v>7.7744735999999994</v>
      </c>
    </row>
    <row r="6" spans="1:2" x14ac:dyDescent="0.2">
      <c r="A6" s="14">
        <v>2</v>
      </c>
      <c r="B6" s="72">
        <f>'Master_Zorn&amp;Alteck'!R95</f>
        <v>9.6316203624999996</v>
      </c>
    </row>
    <row r="7" spans="1:2" x14ac:dyDescent="0.2">
      <c r="A7" s="14">
        <v>3</v>
      </c>
      <c r="B7" s="72">
        <f>'Master_Zorn&amp;Alteck'!R96</f>
        <v>10.868304949999999</v>
      </c>
    </row>
    <row r="8" spans="1:2" x14ac:dyDescent="0.2">
      <c r="A8" s="14">
        <v>4</v>
      </c>
      <c r="B8" s="72">
        <f>'Master_Zorn&amp;Alteck'!R97</f>
        <v>11.567183125</v>
      </c>
    </row>
    <row r="9" spans="1:2" x14ac:dyDescent="0.2">
      <c r="A9" s="14">
        <v>5</v>
      </c>
      <c r="B9" s="72">
        <f>'Master_Zorn&amp;Alteck'!R98</f>
        <v>10.353724975</v>
      </c>
    </row>
    <row r="10" spans="1:2" x14ac:dyDescent="0.2">
      <c r="A10" s="14">
        <v>6</v>
      </c>
      <c r="B10" s="72">
        <f>'Master_Zorn&amp;Alteck'!R99</f>
        <v>14.188735637500001</v>
      </c>
    </row>
    <row r="11" spans="1:2" x14ac:dyDescent="0.2">
      <c r="A11" s="14">
        <v>7</v>
      </c>
      <c r="B11" s="72">
        <f>'Master_Zorn&amp;Alteck'!R100</f>
        <v>12.5784474</v>
      </c>
    </row>
    <row r="12" spans="1:2" x14ac:dyDescent="0.2">
      <c r="A12" s="14">
        <v>8</v>
      </c>
      <c r="B12" s="72">
        <f>'Master_Zorn&amp;Alteck'!R101</f>
        <v>10.1174898</v>
      </c>
    </row>
    <row r="13" spans="1:2" x14ac:dyDescent="0.2">
      <c r="A13" s="14">
        <v>9</v>
      </c>
      <c r="B13" s="72">
        <f>'Master_Zorn&amp;Alteck'!R102</f>
        <v>10.308355425</v>
      </c>
    </row>
    <row r="14" spans="1:2" x14ac:dyDescent="0.2">
      <c r="A14" s="14">
        <v>10</v>
      </c>
      <c r="B14" s="72">
        <f>'Master_Zorn&amp;Alteck'!R103</f>
        <v>8.8358679999999996</v>
      </c>
    </row>
    <row r="15" spans="1:2" x14ac:dyDescent="0.2">
      <c r="A15" s="14">
        <v>11</v>
      </c>
      <c r="B15" s="72">
        <f>'Master_Zorn&amp;Alteck'!R104</f>
        <v>7.4473902249999995</v>
      </c>
    </row>
    <row r="16" spans="1:2" x14ac:dyDescent="0.2">
      <c r="A16" s="14">
        <v>12</v>
      </c>
      <c r="B16" s="72">
        <f>'Master_Zorn&amp;Alteck'!R105</f>
        <v>4.2718452500000001</v>
      </c>
    </row>
    <row r="17" spans="1:2" x14ac:dyDescent="0.2">
      <c r="A17" s="14">
        <v>13</v>
      </c>
      <c r="B17" s="72">
        <f>'Master_Zorn&amp;Alteck'!R106</f>
        <v>3.3597544499999992</v>
      </c>
    </row>
    <row r="18" spans="1:2" x14ac:dyDescent="0.2">
      <c r="A18" s="14">
        <v>14</v>
      </c>
      <c r="B18" s="72">
        <f>'Master_Zorn&amp;Alteck'!R107</f>
        <v>3.9409234</v>
      </c>
    </row>
    <row r="19" spans="1:2" x14ac:dyDescent="0.2">
      <c r="A19" s="14">
        <v>15</v>
      </c>
      <c r="B19" s="72">
        <f>'Master_Zorn&amp;Alteck'!R108</f>
        <v>3.8724818750000001</v>
      </c>
    </row>
    <row r="20" spans="1:2" x14ac:dyDescent="0.2">
      <c r="A20" s="14">
        <v>16</v>
      </c>
      <c r="B20" s="72">
        <f>'Master_Zorn&amp;Alteck'!R109</f>
        <v>4.1085589375000007</v>
      </c>
    </row>
    <row r="21" spans="1:2" x14ac:dyDescent="0.2">
      <c r="A21" s="14">
        <v>17</v>
      </c>
      <c r="B21" s="72">
        <f>'Master_Zorn&amp;Alteck'!R110</f>
        <v>4.7217090500000003</v>
      </c>
    </row>
    <row r="22" spans="1:2" x14ac:dyDescent="0.2">
      <c r="A22" s="14">
        <v>18</v>
      </c>
      <c r="B22" s="72">
        <f>'Master_Zorn&amp;Alteck'!R111</f>
        <v>4.7729391500000009</v>
      </c>
    </row>
    <row r="23" spans="1:2" x14ac:dyDescent="0.2">
      <c r="A23" s="14">
        <v>19</v>
      </c>
      <c r="B23" s="72">
        <f>'Master_Zorn&amp;Alteck'!R112</f>
        <v>3.5011048124999999</v>
      </c>
    </row>
    <row r="24" spans="1:2" x14ac:dyDescent="0.2">
      <c r="A24" s="14">
        <v>20</v>
      </c>
      <c r="B24" s="72">
        <f>'Master_Zorn&amp;Alteck'!R113</f>
        <v>4.7680151749999995</v>
      </c>
    </row>
    <row r="25" spans="1:2" x14ac:dyDescent="0.2">
      <c r="A25" s="14">
        <v>21</v>
      </c>
      <c r="B25" s="72">
        <f>'Master_Zorn&amp;Alteck'!R114</f>
        <v>7.6729457999999999</v>
      </c>
    </row>
    <row r="26" spans="1:2" x14ac:dyDescent="0.2">
      <c r="A26" s="14">
        <v>22</v>
      </c>
      <c r="B26" s="72">
        <f>'Master_Zorn&amp;Alteck'!R115</f>
        <v>7.6906674625000004</v>
      </c>
    </row>
    <row r="27" spans="1:2" x14ac:dyDescent="0.2">
      <c r="A27" s="14">
        <v>23</v>
      </c>
      <c r="B27" s="72">
        <f>'Master_Zorn&amp;Alteck'!R116</f>
        <v>9.0732578749999995</v>
      </c>
    </row>
    <row r="28" spans="1:2" x14ac:dyDescent="0.2">
      <c r="A28" s="14">
        <v>24</v>
      </c>
      <c r="B28" s="72">
        <f>'Master_Zorn&amp;Alteck'!R117</f>
        <v>9.0108094250000015</v>
      </c>
    </row>
    <row r="29" spans="1:2" x14ac:dyDescent="0.2">
      <c r="A29" s="14">
        <v>25</v>
      </c>
      <c r="B29" s="72">
        <f>'Master_Zorn&amp;Alteck'!R118</f>
        <v>11.302271300000001</v>
      </c>
    </row>
    <row r="30" spans="1:2" x14ac:dyDescent="0.2">
      <c r="A30" s="14">
        <v>26</v>
      </c>
      <c r="B30" s="72">
        <f>'Master_Zorn&amp;Alteck'!R119</f>
        <v>6.9260581500000002</v>
      </c>
    </row>
    <row r="31" spans="1:2" x14ac:dyDescent="0.25">
      <c r="A31" s="14">
        <v>27</v>
      </c>
      <c r="B31" s="72">
        <f>'Master_Zorn&amp;Alteck'!R120</f>
        <v>5.8443006499999992</v>
      </c>
    </row>
    <row r="32" spans="1:2" x14ac:dyDescent="0.25">
      <c r="A32" s="14">
        <v>28</v>
      </c>
      <c r="B32" s="72">
        <f>'Master_Zorn&amp;Alteck'!R121</f>
        <v>6.3099034249999999</v>
      </c>
    </row>
    <row r="33" spans="1:2" x14ac:dyDescent="0.25">
      <c r="A33" s="14">
        <v>29</v>
      </c>
      <c r="B33" s="72">
        <f>'Master_Zorn&amp;Alteck'!R122</f>
        <v>8.3699711999999984</v>
      </c>
    </row>
    <row r="34" spans="1:2" x14ac:dyDescent="0.25">
      <c r="A34" s="14">
        <v>30</v>
      </c>
      <c r="B34" s="72">
        <f>'Master_Zorn&amp;Alteck'!R123</f>
        <v>6.5999693000000006</v>
      </c>
    </row>
    <row r="35" spans="1:2" x14ac:dyDescent="0.25">
      <c r="A35" s="14">
        <v>31</v>
      </c>
      <c r="B35" s="72">
        <f>'Master_Zorn&amp;Alteck'!R124</f>
        <v>6.3851234375000008</v>
      </c>
    </row>
    <row r="36" spans="1:2" x14ac:dyDescent="0.25">
      <c r="A36" s="14">
        <v>32</v>
      </c>
      <c r="B36" s="72">
        <f>'Master_Zorn&amp;Alteck'!R125</f>
        <v>4.7275056249999992</v>
      </c>
    </row>
    <row r="37" spans="1:2" x14ac:dyDescent="0.25">
      <c r="A37" s="14">
        <v>33</v>
      </c>
      <c r="B37" s="72">
        <f>'Master_Zorn&amp;Alteck'!R126</f>
        <v>4.8409386000000003</v>
      </c>
    </row>
    <row r="38" spans="1:2" x14ac:dyDescent="0.25">
      <c r="A38" s="14">
        <v>34</v>
      </c>
      <c r="B38" s="72">
        <f>'Master_Zorn&amp;Alteck'!R127</f>
        <v>3.7358122500000004</v>
      </c>
    </row>
    <row r="39" spans="1:2" x14ac:dyDescent="0.25">
      <c r="A39" s="14">
        <v>35</v>
      </c>
      <c r="B39" s="72">
        <f>'Master_Zorn&amp;Alteck'!R128</f>
        <v>5.3865084500000009</v>
      </c>
    </row>
    <row r="40" spans="1:2" x14ac:dyDescent="0.25">
      <c r="A40" s="14">
        <v>36</v>
      </c>
      <c r="B40" s="72">
        <f>'Master_Zorn&amp;Alteck'!R129</f>
        <v>7.1453240625000003</v>
      </c>
    </row>
    <row r="41" spans="1:2" x14ac:dyDescent="0.25">
      <c r="A41" s="14">
        <v>37</v>
      </c>
      <c r="B41" s="72">
        <f>'Master_Zorn&amp;Alteck'!R130</f>
        <v>10.9623025</v>
      </c>
    </row>
    <row r="42" spans="1:2" x14ac:dyDescent="0.25">
      <c r="A42" s="14">
        <v>38</v>
      </c>
      <c r="B42" s="72">
        <f>'Master_Zorn&amp;Alteck'!R131</f>
        <v>14.240822874999999</v>
      </c>
    </row>
    <row r="43" spans="1:2" x14ac:dyDescent="0.25">
      <c r="A43" s="14">
        <v>39</v>
      </c>
      <c r="B43" s="72">
        <f>'Master_Zorn&amp;Alteck'!R132</f>
        <v>13.518880212499999</v>
      </c>
    </row>
    <row r="44" spans="1:2" x14ac:dyDescent="0.25">
      <c r="A44" s="14">
        <v>40</v>
      </c>
      <c r="B44" s="72">
        <f>'Master_Zorn&amp;Alteck'!R133</f>
        <v>14.149909125000001</v>
      </c>
    </row>
    <row r="45" spans="1:2" x14ac:dyDescent="0.25">
      <c r="A45" s="14">
        <v>41</v>
      </c>
      <c r="B45" s="72">
        <f>'Master_Zorn&amp;Alteck'!R134</f>
        <v>10.308779037499999</v>
      </c>
    </row>
    <row r="46" spans="1:2" x14ac:dyDescent="0.25">
      <c r="A46" s="14">
        <v>42</v>
      </c>
      <c r="B46" s="72">
        <f>'Master_Zorn&amp;Alteck'!R135</f>
        <v>7.5835417750000005</v>
      </c>
    </row>
    <row r="47" spans="1:2" x14ac:dyDescent="0.25">
      <c r="A47" s="14">
        <v>43</v>
      </c>
      <c r="B47" s="72">
        <f>'Master_Zorn&amp;Alteck'!R136</f>
        <v>7.7267868874999994</v>
      </c>
    </row>
    <row r="48" spans="1:2" x14ac:dyDescent="0.25">
      <c r="A48" s="14">
        <v>44</v>
      </c>
      <c r="B48" s="72">
        <f>'Master_Zorn&amp;Alteck'!R137</f>
        <v>6.6593195000000005</v>
      </c>
    </row>
    <row r="49" spans="1:2" x14ac:dyDescent="0.25">
      <c r="A49" s="14">
        <v>45</v>
      </c>
      <c r="B49" s="72">
        <f>'Master_Zorn&amp;Alteck'!R138</f>
        <v>7.068572800000001</v>
      </c>
    </row>
    <row r="50" spans="1:2" x14ac:dyDescent="0.25">
      <c r="A50" s="14">
        <v>46</v>
      </c>
      <c r="B50" s="72">
        <f>'Master_Zorn&amp;Alteck'!R139</f>
        <v>10.0624629625</v>
      </c>
    </row>
    <row r="51" spans="1:2" x14ac:dyDescent="0.25">
      <c r="A51" s="14">
        <v>47</v>
      </c>
      <c r="B51" s="72">
        <f>'Master_Zorn&amp;Alteck'!R140</f>
        <v>7.748498699999999</v>
      </c>
    </row>
    <row r="52" spans="1:2" x14ac:dyDescent="0.25">
      <c r="A52" s="14">
        <v>48</v>
      </c>
      <c r="B52" s="72">
        <f>'Master_Zorn&amp;Alteck'!R141</f>
        <v>9.3470575500000006</v>
      </c>
    </row>
    <row r="53" spans="1:2" x14ac:dyDescent="0.25">
      <c r="A53" s="14">
        <v>49</v>
      </c>
      <c r="B53" s="72">
        <f>'Master_Zorn&amp;Alteck'!R142</f>
        <v>11.640761274999999</v>
      </c>
    </row>
    <row r="54" spans="1:2" x14ac:dyDescent="0.25">
      <c r="A54" s="14">
        <v>50</v>
      </c>
      <c r="B54" s="72">
        <f>'Master_Zorn&amp;Alteck'!R143</f>
        <v>12.762905100000001</v>
      </c>
    </row>
    <row r="55" spans="1:2" x14ac:dyDescent="0.25">
      <c r="A55" s="14">
        <v>51</v>
      </c>
      <c r="B55" s="72">
        <f>'Master_Zorn&amp;Alteck'!R144</f>
        <v>7.3760806250000002</v>
      </c>
    </row>
    <row r="56" spans="1:2" x14ac:dyDescent="0.25">
      <c r="A56" s="14">
        <v>52</v>
      </c>
      <c r="B56" s="72">
        <f>'Master_Zorn&amp;Alteck'!R145</f>
        <v>1.7169289749999999</v>
      </c>
    </row>
    <row r="57" spans="1:2" x14ac:dyDescent="0.25">
      <c r="A57" s="14">
        <v>53</v>
      </c>
      <c r="B57" s="72">
        <f>'Master_Zorn&amp;Alteck'!R146</f>
        <v>0.58891019999999994</v>
      </c>
    </row>
    <row r="58" spans="1:2" x14ac:dyDescent="0.25">
      <c r="A58" s="14">
        <v>54</v>
      </c>
      <c r="B58" s="72">
        <f>'Master_Zorn&amp;Alteck'!R147</f>
        <v>0.11896838749999983</v>
      </c>
    </row>
    <row r="59" spans="1:2" x14ac:dyDescent="0.25">
      <c r="A59" s="14">
        <v>55</v>
      </c>
      <c r="B59" s="72">
        <f>'Master_Zorn&amp;Alteck'!R148</f>
        <v>-1.7747560000000002</v>
      </c>
    </row>
    <row r="60" spans="1:2" x14ac:dyDescent="0.25">
      <c r="A60" s="14">
        <v>56</v>
      </c>
      <c r="B60" s="72">
        <f>'Master_Zorn&amp;Alteck'!R149</f>
        <v>0.97599212499999988</v>
      </c>
    </row>
    <row r="61" spans="1:2" x14ac:dyDescent="0.25">
      <c r="A61" s="14">
        <v>57</v>
      </c>
      <c r="B61" s="72">
        <f>'Master_Zorn&amp;Alteck'!R150</f>
        <v>2.7121721750000001</v>
      </c>
    </row>
    <row r="62" spans="1:2" x14ac:dyDescent="0.25">
      <c r="A62" s="14">
        <v>58</v>
      </c>
      <c r="B62" s="72">
        <f>'Master_Zorn&amp;Alteck'!R151</f>
        <v>-0.21452974999999999</v>
      </c>
    </row>
    <row r="63" spans="1:2" x14ac:dyDescent="0.25">
      <c r="A63" s="14">
        <v>59</v>
      </c>
      <c r="B63" s="72">
        <f>'Master_Zorn&amp;Alteck'!R152</f>
        <v>0.12662149999999972</v>
      </c>
    </row>
    <row r="64" spans="1:2" x14ac:dyDescent="0.25">
      <c r="A64" s="14">
        <v>60</v>
      </c>
      <c r="B64" s="72">
        <f>'Master_Zorn&amp;Alteck'!R153</f>
        <v>4.7290375000000004</v>
      </c>
    </row>
    <row r="65" spans="1:2" x14ac:dyDescent="0.25">
      <c r="A65" s="14">
        <v>61</v>
      </c>
      <c r="B65" s="72">
        <f>'Master_Zorn&amp;Alteck'!R154</f>
        <v>9.8657531125000002</v>
      </c>
    </row>
    <row r="66" spans="1:2" x14ac:dyDescent="0.25">
      <c r="A66" s="14">
        <v>62</v>
      </c>
      <c r="B66" s="72">
        <f>'Master_Zorn&amp;Alteck'!R155</f>
        <v>9.2411400000000015</v>
      </c>
    </row>
    <row r="67" spans="1:2" x14ac:dyDescent="0.25">
      <c r="A67" s="14">
        <v>63</v>
      </c>
      <c r="B67" s="72">
        <f>'Master_Zorn&amp;Alteck'!R156</f>
        <v>8.5720006999999985</v>
      </c>
    </row>
    <row r="68" spans="1:2" x14ac:dyDescent="0.25">
      <c r="A68" s="14">
        <v>64</v>
      </c>
      <c r="B68" s="72">
        <f>'Master_Zorn&amp;Alteck'!R157</f>
        <v>2.9094267625000003</v>
      </c>
    </row>
    <row r="69" spans="1:2" x14ac:dyDescent="0.25">
      <c r="A69" s="14">
        <v>65</v>
      </c>
      <c r="B69" s="72">
        <f>'Master_Zorn&amp;Alteck'!R158</f>
        <v>2.6722576749999991</v>
      </c>
    </row>
    <row r="70" spans="1:2" x14ac:dyDescent="0.25">
      <c r="A70" s="14">
        <v>66</v>
      </c>
      <c r="B70" s="72">
        <f>'Master_Zorn&amp;Alteck'!R159</f>
        <v>4.5904230749999995</v>
      </c>
    </row>
    <row r="71" spans="1:2" x14ac:dyDescent="0.25">
      <c r="A71" s="14">
        <v>67</v>
      </c>
      <c r="B71" s="72">
        <f>'Master_Zorn&amp;Alteck'!R160</f>
        <v>5.0807995999999989</v>
      </c>
    </row>
    <row r="72" spans="1:2" x14ac:dyDescent="0.25">
      <c r="A72" s="14">
        <v>68</v>
      </c>
      <c r="B72" s="72">
        <f>'Master_Zorn&amp;Alteck'!R161</f>
        <v>6.3740416249999994</v>
      </c>
    </row>
    <row r="73" spans="1:2" x14ac:dyDescent="0.25">
      <c r="A73" s="14">
        <v>69</v>
      </c>
      <c r="B73" s="72">
        <f>'Master_Zorn&amp;Alteck'!R162</f>
        <v>1.2431241625</v>
      </c>
    </row>
    <row r="74" spans="1:2" x14ac:dyDescent="0.25">
      <c r="A74" s="14">
        <v>70</v>
      </c>
      <c r="B74" s="72">
        <f>'Master_Zorn&amp;Alteck'!R163</f>
        <v>4.2565170000000006</v>
      </c>
    </row>
    <row r="75" spans="1:2" x14ac:dyDescent="0.25">
      <c r="A75" s="14">
        <v>71</v>
      </c>
      <c r="B75" s="72">
        <f>'Master_Zorn&amp;Alteck'!R164</f>
        <v>-1.8055425999999997</v>
      </c>
    </row>
    <row r="76" spans="1:2" x14ac:dyDescent="0.25">
      <c r="A76" s="14">
        <v>72</v>
      </c>
      <c r="B76" s="72">
        <f>'Master_Zorn&amp;Alteck'!R165</f>
        <v>0.80852624999999989</v>
      </c>
    </row>
    <row r="77" spans="1:2" x14ac:dyDescent="0.25">
      <c r="A77" s="14">
        <v>73</v>
      </c>
      <c r="B77" s="72">
        <f>'Master_Zorn&amp;Alteck'!R166</f>
        <v>6.9693721375000006</v>
      </c>
    </row>
    <row r="78" spans="1:2" x14ac:dyDescent="0.25">
      <c r="A78" s="14">
        <v>74</v>
      </c>
      <c r="B78" s="72">
        <f>'Master_Zorn&amp;Alteck'!R167</f>
        <v>5.2989828750000001</v>
      </c>
    </row>
    <row r="79" spans="1:2" x14ac:dyDescent="0.25">
      <c r="A79" s="14">
        <v>75</v>
      </c>
      <c r="B79" s="72">
        <f>'Master_Zorn&amp;Alteck'!R168</f>
        <v>-0.15124892500000042</v>
      </c>
    </row>
    <row r="80" spans="1:2" x14ac:dyDescent="0.25">
      <c r="A80" s="14">
        <v>76</v>
      </c>
      <c r="B80" s="72">
        <f>'Master_Zorn&amp;Alteck'!R169</f>
        <v>2.1847851500000006</v>
      </c>
    </row>
    <row r="81" spans="1:2" x14ac:dyDescent="0.25">
      <c r="A81" s="14">
        <v>77</v>
      </c>
      <c r="B81" s="72">
        <f>'Master_Zorn&amp;Alteck'!R170</f>
        <v>6.8173101625000001</v>
      </c>
    </row>
    <row r="82" spans="1:2" x14ac:dyDescent="0.25">
      <c r="A82" s="14">
        <v>78</v>
      </c>
      <c r="B82" s="72">
        <f>'Master_Zorn&amp;Alteck'!R171</f>
        <v>10.227208749999999</v>
      </c>
    </row>
    <row r="83" spans="1:2" x14ac:dyDescent="0.25">
      <c r="A83" s="14">
        <v>79</v>
      </c>
      <c r="B83" s="72">
        <f>'Master_Zorn&amp;Alteck'!R172</f>
        <v>8.9876766249999989</v>
      </c>
    </row>
    <row r="84" spans="1:2" x14ac:dyDescent="0.25">
      <c r="A84" s="14">
        <v>80</v>
      </c>
      <c r="B84" s="72">
        <f>'Master_Zorn&amp;Alteck'!R173</f>
        <v>7.5246853999999992</v>
      </c>
    </row>
    <row r="85" spans="1:2" x14ac:dyDescent="0.25">
      <c r="A85" s="14">
        <v>81</v>
      </c>
      <c r="B85" s="72">
        <f>'Master_Zorn&amp;Alteck'!R174</f>
        <v>3.1445460749999996</v>
      </c>
    </row>
    <row r="86" spans="1:2" x14ac:dyDescent="0.25">
      <c r="A86" s="14">
        <v>82</v>
      </c>
      <c r="B86" s="72">
        <f>'Master_Zorn&amp;Alteck'!R175</f>
        <v>8.5426077500000002</v>
      </c>
    </row>
    <row r="87" spans="1:2" x14ac:dyDescent="0.25">
      <c r="A87" s="14">
        <v>83</v>
      </c>
      <c r="B87" s="72">
        <f>'Master_Zorn&amp;Alteck'!R176</f>
        <v>8.4357427499999993</v>
      </c>
    </row>
    <row r="88" spans="1:2" x14ac:dyDescent="0.25">
      <c r="A88" s="14">
        <v>84</v>
      </c>
      <c r="B88" s="72">
        <f>'Master_Zorn&amp;Alteck'!R177</f>
        <v>7.5635425499999993</v>
      </c>
    </row>
    <row r="89" spans="1:2" x14ac:dyDescent="0.25">
      <c r="A89" s="14">
        <v>85</v>
      </c>
      <c r="B89" s="72">
        <f>'Master_Zorn&amp;Alteck'!R178</f>
        <v>8.7850264500000002</v>
      </c>
    </row>
    <row r="90" spans="1:2" x14ac:dyDescent="0.25">
      <c r="A90" s="14">
        <v>86</v>
      </c>
      <c r="B90" s="72">
        <f>'Master_Zorn&amp;Alteck'!R179</f>
        <v>9.8085413624999997</v>
      </c>
    </row>
    <row r="91" spans="1:2" x14ac:dyDescent="0.25">
      <c r="A91" s="14">
        <v>87</v>
      </c>
      <c r="B91" s="72">
        <f>'Master_Zorn&amp;Alteck'!R180</f>
        <v>6.2712151375000005</v>
      </c>
    </row>
    <row r="92" spans="1:2" x14ac:dyDescent="0.25">
      <c r="A92" s="14">
        <v>88</v>
      </c>
      <c r="B92" s="72">
        <f>'Master_Zorn&amp;Alteck'!R181</f>
        <v>3.3242285374999994</v>
      </c>
    </row>
    <row r="93" spans="1:2" x14ac:dyDescent="0.25">
      <c r="A93" s="14">
        <v>89</v>
      </c>
      <c r="B93" s="72">
        <f>'Master_Zorn&amp;Alteck'!R182</f>
        <v>0.87601967499999978</v>
      </c>
    </row>
    <row r="94" spans="1:2" x14ac:dyDescent="0.25">
      <c r="A94" s="14">
        <v>90</v>
      </c>
      <c r="B94" s="72">
        <f>'Master_Zorn&amp;Alteck'!R183</f>
        <v>-0.83261850000000015</v>
      </c>
    </row>
    <row r="95" spans="1:2" x14ac:dyDescent="0.25">
      <c r="A95" s="14">
        <v>91</v>
      </c>
      <c r="B95" s="72">
        <f>'Master_Zorn&amp;Alteck'!R184</f>
        <v>1.5680423750000001</v>
      </c>
    </row>
    <row r="96" spans="1:2" x14ac:dyDescent="0.25">
      <c r="A96" s="14">
        <v>92</v>
      </c>
      <c r="B96" s="72">
        <f>'Master_Zorn&amp;Alteck'!R185</f>
        <v>2.1874745125000001</v>
      </c>
    </row>
    <row r="97" spans="1:2" x14ac:dyDescent="0.25">
      <c r="A97" s="14">
        <v>93</v>
      </c>
      <c r="B97" s="72">
        <f>'Master_Zorn&amp;Alteck'!R186</f>
        <v>2.2726804249999999</v>
      </c>
    </row>
    <row r="98" spans="1:2" x14ac:dyDescent="0.25">
      <c r="A98" s="14">
        <v>94</v>
      </c>
      <c r="B98" s="72">
        <f>'Master_Zorn&amp;Alteck'!R187</f>
        <v>2.9312768000000009</v>
      </c>
    </row>
    <row r="99" spans="1:2" x14ac:dyDescent="0.25">
      <c r="A99" s="14">
        <v>95</v>
      </c>
      <c r="B99" s="72">
        <f>'Master_Zorn&amp;Alteck'!R188</f>
        <v>4.1126001500000005</v>
      </c>
    </row>
    <row r="100" spans="1:2" x14ac:dyDescent="0.25">
      <c r="A100" s="14">
        <v>96</v>
      </c>
      <c r="B100" s="72">
        <f>'Master_Zorn&amp;Alteck'!R189</f>
        <v>3.3879908374999994</v>
      </c>
    </row>
    <row r="101" spans="1:2" x14ac:dyDescent="0.25">
      <c r="A101" s="14">
        <v>97</v>
      </c>
      <c r="B101" s="72">
        <f>'Master_Zorn&amp;Alteck'!R190</f>
        <v>3.5285696249999994</v>
      </c>
    </row>
    <row r="102" spans="1:2" x14ac:dyDescent="0.25">
      <c r="A102" s="14">
        <v>98</v>
      </c>
      <c r="B102" s="72">
        <f>'Master_Zorn&amp;Alteck'!R191</f>
        <v>4.0455742749999999</v>
      </c>
    </row>
    <row r="103" spans="1:2" x14ac:dyDescent="0.25">
      <c r="A103" s="14">
        <v>99</v>
      </c>
      <c r="B103" s="72">
        <f>'Master_Zorn&amp;Alteck'!R192</f>
        <v>2.9971396375000006</v>
      </c>
    </row>
    <row r="104" spans="1:2" x14ac:dyDescent="0.25">
      <c r="A104" s="14">
        <v>100</v>
      </c>
      <c r="B104" s="72">
        <f>'Master_Zorn&amp;Alteck'!R193</f>
        <v>3.1167199750000005</v>
      </c>
    </row>
    <row r="105" spans="1:2" x14ac:dyDescent="0.25">
      <c r="A105" s="14">
        <v>101</v>
      </c>
      <c r="B105" s="72">
        <f>'Master_Zorn&amp;Alteck'!R194</f>
        <v>3.3061687374999993</v>
      </c>
    </row>
    <row r="106" spans="1:2" x14ac:dyDescent="0.25">
      <c r="A106" s="14">
        <v>102</v>
      </c>
      <c r="B106" s="72">
        <f>'Master_Zorn&amp;Alteck'!R195</f>
        <v>5.1560516499999993</v>
      </c>
    </row>
    <row r="107" spans="1:2" x14ac:dyDescent="0.25">
      <c r="A107" s="14">
        <v>103</v>
      </c>
      <c r="B107" s="72">
        <f>'Master_Zorn&amp;Alteck'!R196</f>
        <v>4.2375286624999999</v>
      </c>
    </row>
    <row r="108" spans="1:2" x14ac:dyDescent="0.25">
      <c r="A108" s="14">
        <v>104</v>
      </c>
      <c r="B108" s="72">
        <f>'Master_Zorn&amp;Alteck'!R197</f>
        <v>4.0766791250000001</v>
      </c>
    </row>
    <row r="109" spans="1:2" x14ac:dyDescent="0.25">
      <c r="A109" s="14">
        <v>105</v>
      </c>
      <c r="B109" s="72">
        <f>'Master_Zorn&amp;Alteck'!R198</f>
        <v>2.970970425</v>
      </c>
    </row>
    <row r="110" spans="1:2" x14ac:dyDescent="0.25">
      <c r="A110" s="14">
        <v>106</v>
      </c>
      <c r="B110" s="72">
        <f>'Master_Zorn&amp;Alteck'!R199</f>
        <v>0.25531999999999977</v>
      </c>
    </row>
    <row r="111" spans="1:2" x14ac:dyDescent="0.25">
      <c r="A111" s="14">
        <v>107</v>
      </c>
      <c r="B111" s="72">
        <f>'Master_Zorn&amp;Alteck'!R200</f>
        <v>-0.23357856250000009</v>
      </c>
    </row>
    <row r="112" spans="1:2" x14ac:dyDescent="0.25">
      <c r="A112" s="14">
        <v>108</v>
      </c>
      <c r="B112" s="72">
        <f>'Master_Zorn&amp;Alteck'!R201</f>
        <v>-0.45878020000000008</v>
      </c>
    </row>
    <row r="113" spans="1:2" x14ac:dyDescent="0.25">
      <c r="A113" s="14">
        <v>109</v>
      </c>
      <c r="B113" s="72">
        <f>'Master_Zorn&amp;Alteck'!R202</f>
        <v>-2.2722687500000003</v>
      </c>
    </row>
    <row r="114" spans="1:2" x14ac:dyDescent="0.25">
      <c r="A114" s="14">
        <v>110</v>
      </c>
      <c r="B114" s="72">
        <f>'Master_Zorn&amp;Alteck'!R203</f>
        <v>-6.6049963500000004</v>
      </c>
    </row>
    <row r="115" spans="1:2" x14ac:dyDescent="0.25">
      <c r="A115" s="14">
        <v>111</v>
      </c>
      <c r="B115" s="72">
        <f>'Master_Zorn&amp;Alteck'!R204</f>
        <v>-6.3879570250000004</v>
      </c>
    </row>
    <row r="116" spans="1:2" x14ac:dyDescent="0.25">
      <c r="A116" s="14">
        <v>112</v>
      </c>
      <c r="B116" s="72">
        <f>'Master_Zorn&amp;Alteck'!R205</f>
        <v>-8.3726594374999994</v>
      </c>
    </row>
    <row r="117" spans="1:2" x14ac:dyDescent="0.25">
      <c r="A117" s="14">
        <v>113</v>
      </c>
      <c r="B117" s="72">
        <f>'Master_Zorn&amp;Alteck'!R206</f>
        <v>-5.5739437499999998</v>
      </c>
    </row>
    <row r="118" spans="1:2" x14ac:dyDescent="0.25">
      <c r="A118" s="14">
        <v>114</v>
      </c>
      <c r="B118" s="72">
        <f>'Master_Zorn&amp;Alteck'!R207</f>
        <v>-6.6070647999999998</v>
      </c>
    </row>
    <row r="119" spans="1:2" x14ac:dyDescent="0.25">
      <c r="A119" s="14">
        <v>115</v>
      </c>
      <c r="B119" s="72">
        <f>'Master_Zorn&amp;Alteck'!R208</f>
        <v>6.4290374999999678E-2</v>
      </c>
    </row>
    <row r="120" spans="1:2" x14ac:dyDescent="0.25">
      <c r="A120" s="14">
        <v>116</v>
      </c>
      <c r="B120" s="72">
        <f>'Master_Zorn&amp;Alteck'!R209</f>
        <v>-0.45705784999999954</v>
      </c>
    </row>
    <row r="121" spans="1:2" x14ac:dyDescent="0.25">
      <c r="A121" s="14">
        <v>117</v>
      </c>
      <c r="B121" s="72">
        <f>'Master_Zorn&amp;Alteck'!R210</f>
        <v>2.9380613125000004</v>
      </c>
    </row>
    <row r="122" spans="1:2" x14ac:dyDescent="0.25">
      <c r="A122" s="14">
        <v>118</v>
      </c>
      <c r="B122" s="72">
        <f>'Master_Zorn&amp;Alteck'!R211</f>
        <v>5.2192832500000002</v>
      </c>
    </row>
    <row r="123" spans="1:2" x14ac:dyDescent="0.25">
      <c r="A123" s="14">
        <v>119</v>
      </c>
      <c r="B123" s="72">
        <f>'Master_Zorn&amp;Alteck'!R212</f>
        <v>8.5429393000000005</v>
      </c>
    </row>
    <row r="124" spans="1:2" x14ac:dyDescent="0.25">
      <c r="A124" s="14">
        <v>120</v>
      </c>
      <c r="B124" s="72">
        <f>'Master_Zorn&amp;Alteck'!R213</f>
        <v>6.6466867250000004</v>
      </c>
    </row>
    <row r="125" spans="1:2" x14ac:dyDescent="0.25">
      <c r="A125" s="14">
        <v>121</v>
      </c>
      <c r="B125" s="72">
        <f>'Master_Zorn&amp;Alteck'!R214</f>
        <v>3.9501612000000006</v>
      </c>
    </row>
    <row r="126" spans="1:2" x14ac:dyDescent="0.25">
      <c r="A126" s="14">
        <v>122</v>
      </c>
      <c r="B126" s="72">
        <f>'Master_Zorn&amp;Alteck'!R215</f>
        <v>4.0655631999999997</v>
      </c>
    </row>
    <row r="127" spans="1:2" x14ac:dyDescent="0.25">
      <c r="A127" s="14">
        <v>123</v>
      </c>
      <c r="B127" s="72">
        <f>'Master_Zorn&amp;Alteck'!R216</f>
        <v>4.3250368999999997</v>
      </c>
    </row>
    <row r="128" spans="1:2" x14ac:dyDescent="0.25">
      <c r="A128" s="14">
        <v>124</v>
      </c>
      <c r="B128" s="72">
        <f>'Master_Zorn&amp;Alteck'!R217</f>
        <v>9.7589738500000003</v>
      </c>
    </row>
    <row r="129" spans="1:2" x14ac:dyDescent="0.25">
      <c r="A129" s="14">
        <v>125</v>
      </c>
      <c r="B129" s="72">
        <f>'Master_Zorn&amp;Alteck'!R218</f>
        <v>9.0419456</v>
      </c>
    </row>
    <row r="130" spans="1:2" x14ac:dyDescent="0.25">
      <c r="A130" s="14">
        <v>126</v>
      </c>
      <c r="B130" s="72">
        <f>'Master_Zorn&amp;Alteck'!R219</f>
        <v>3.3183352125000001</v>
      </c>
    </row>
    <row r="131" spans="1:2" x14ac:dyDescent="0.25">
      <c r="A131" s="14">
        <v>127</v>
      </c>
      <c r="B131" s="72">
        <f>'Master_Zorn&amp;Alteck'!R220</f>
        <v>2.8831739499999998</v>
      </c>
    </row>
    <row r="132" spans="1:2" x14ac:dyDescent="0.25">
      <c r="A132" s="14">
        <v>128</v>
      </c>
      <c r="B132" s="72">
        <f>'Master_Zorn&amp;Alteck'!R221</f>
        <v>5.0890031499999999</v>
      </c>
    </row>
    <row r="133" spans="1:2" x14ac:dyDescent="0.25">
      <c r="A133" s="14">
        <v>129</v>
      </c>
      <c r="B133" s="72">
        <f>'Master_Zorn&amp;Alteck'!R222</f>
        <v>2.6096307999999997</v>
      </c>
    </row>
    <row r="134" spans="1:2" x14ac:dyDescent="0.25">
      <c r="A134" s="14">
        <v>130</v>
      </c>
      <c r="B134" s="72">
        <f>'Master_Zorn&amp;Alteck'!R223</f>
        <v>5.0463794000000002</v>
      </c>
    </row>
    <row r="135" spans="1:2" x14ac:dyDescent="0.25">
      <c r="A135" s="14">
        <v>131</v>
      </c>
      <c r="B135" s="72">
        <f>'Master_Zorn&amp;Alteck'!R224</f>
        <v>5.2772247500000002</v>
      </c>
    </row>
    <row r="136" spans="1:2" x14ac:dyDescent="0.25">
      <c r="A136" s="14">
        <v>132</v>
      </c>
      <c r="B136" s="72">
        <f>'Master_Zorn&amp;Alteck'!R225</f>
        <v>4.5336959750000005</v>
      </c>
    </row>
    <row r="137" spans="1:2" x14ac:dyDescent="0.25">
      <c r="A137" s="14">
        <v>133</v>
      </c>
      <c r="B137" s="72">
        <f>'Master_Zorn&amp;Alteck'!R226</f>
        <v>1.6540612499999998</v>
      </c>
    </row>
    <row r="138" spans="1:2" x14ac:dyDescent="0.25">
      <c r="A138" s="14">
        <v>134</v>
      </c>
      <c r="B138" s="72">
        <f>'Master_Zorn&amp;Alteck'!R227</f>
        <v>2.8481585125000004</v>
      </c>
    </row>
    <row r="139" spans="1:2" x14ac:dyDescent="0.25">
      <c r="A139" s="14">
        <v>135</v>
      </c>
      <c r="B139" s="72">
        <f>'Master_Zorn&amp;Alteck'!R228</f>
        <v>0.44138969999999977</v>
      </c>
    </row>
    <row r="140" spans="1:2" x14ac:dyDescent="0.25">
      <c r="A140" s="14">
        <v>136</v>
      </c>
      <c r="B140" s="72">
        <f>'Master_Zorn&amp;Alteck'!R229</f>
        <v>2.8738983250000003</v>
      </c>
    </row>
    <row r="141" spans="1:2" x14ac:dyDescent="0.25">
      <c r="A141" s="14">
        <v>137</v>
      </c>
      <c r="B141" s="72">
        <f>'Master_Zorn&amp;Alteck'!R230</f>
        <v>5.3457718749999996</v>
      </c>
    </row>
    <row r="142" spans="1:2" x14ac:dyDescent="0.25">
      <c r="A142" s="14">
        <v>138</v>
      </c>
      <c r="B142" s="72">
        <f>'Master_Zorn&amp;Alteck'!R231</f>
        <v>1.8753562499999998</v>
      </c>
    </row>
    <row r="143" spans="1:2" x14ac:dyDescent="0.25">
      <c r="A143" s="14">
        <v>139</v>
      </c>
      <c r="B143" s="72">
        <f>'Master_Zorn&amp;Alteck'!R232</f>
        <v>3.6349237499999854E-2</v>
      </c>
    </row>
    <row r="144" spans="1:2" x14ac:dyDescent="0.25">
      <c r="A144" s="14">
        <v>140</v>
      </c>
      <c r="B144" s="72">
        <f>'Master_Zorn&amp;Alteck'!R233</f>
        <v>-0.46918490000000007</v>
      </c>
    </row>
    <row r="145" spans="1:2" x14ac:dyDescent="0.25">
      <c r="A145" s="14">
        <v>141</v>
      </c>
      <c r="B145" s="72">
        <f>'Master_Zorn&amp;Alteck'!R234</f>
        <v>0.95163750000000014</v>
      </c>
    </row>
    <row r="146" spans="1:2" x14ac:dyDescent="0.25">
      <c r="A146" s="14">
        <v>142</v>
      </c>
      <c r="B146" s="72">
        <f>'Master_Zorn&amp;Alteck'!R235</f>
        <v>1.1084622750000002</v>
      </c>
    </row>
    <row r="147" spans="1:2" x14ac:dyDescent="0.25">
      <c r="A147" s="14">
        <v>143</v>
      </c>
      <c r="B147" s="72">
        <f>'Master_Zorn&amp;Alteck'!R236</f>
        <v>1.3556544874999998</v>
      </c>
    </row>
    <row r="148" spans="1:2" x14ac:dyDescent="0.25">
      <c r="A148" s="14">
        <v>144</v>
      </c>
      <c r="B148" s="72">
        <f>'Master_Zorn&amp;Alteck'!R237</f>
        <v>9.3824456250000008</v>
      </c>
    </row>
    <row r="149" spans="1:2" x14ac:dyDescent="0.25">
      <c r="A149" s="14">
        <v>145</v>
      </c>
      <c r="B149" s="72">
        <f>'Master_Zorn&amp;Alteck'!R238</f>
        <v>9.3608225500000017</v>
      </c>
    </row>
    <row r="150" spans="1:2" x14ac:dyDescent="0.25">
      <c r="A150" s="14">
        <v>146</v>
      </c>
      <c r="B150" s="72">
        <f>'Master_Zorn&amp;Alteck'!R239</f>
        <v>2.1555693749999998</v>
      </c>
    </row>
    <row r="151" spans="1:2" x14ac:dyDescent="0.25">
      <c r="A151" s="14">
        <v>147</v>
      </c>
      <c r="B151" s="72">
        <f>'Master_Zorn&amp;Alteck'!R240</f>
        <v>0.84971312500000007</v>
      </c>
    </row>
    <row r="152" spans="1:2" x14ac:dyDescent="0.25">
      <c r="A152" s="14">
        <v>148</v>
      </c>
      <c r="B152" s="72">
        <f>'Master_Zorn&amp;Alteck'!R241</f>
        <v>0.57359108750000054</v>
      </c>
    </row>
    <row r="153" spans="1:2" x14ac:dyDescent="0.25">
      <c r="A153" s="14">
        <v>149</v>
      </c>
      <c r="B153" s="72">
        <f>'Master_Zorn&amp;Alteck'!R242</f>
        <v>-1.5551556875000001</v>
      </c>
    </row>
    <row r="154" spans="1:2" x14ac:dyDescent="0.25">
      <c r="A154" s="14">
        <v>150</v>
      </c>
      <c r="B154" s="72">
        <f>'Master_Zorn&amp;Alteck'!R243</f>
        <v>-0.9546901000000001</v>
      </c>
    </row>
    <row r="155" spans="1:2" x14ac:dyDescent="0.25">
      <c r="A155" s="14">
        <v>151</v>
      </c>
      <c r="B155" s="72">
        <f>'Master_Zorn&amp;Alteck'!R244</f>
        <v>1.1802618125</v>
      </c>
    </row>
    <row r="156" spans="1:2" x14ac:dyDescent="0.25">
      <c r="A156" s="14">
        <v>152</v>
      </c>
      <c r="B156" s="72">
        <f>'Master_Zorn&amp;Alteck'!R245</f>
        <v>2.57538475</v>
      </c>
    </row>
    <row r="157" spans="1:2" x14ac:dyDescent="0.25">
      <c r="A157" s="14">
        <v>153</v>
      </c>
      <c r="B157" s="72">
        <f>'Master_Zorn&amp;Alteck'!R246</f>
        <v>0.25659563749999981</v>
      </c>
    </row>
    <row r="158" spans="1:2" x14ac:dyDescent="0.25">
      <c r="A158" s="14">
        <v>154</v>
      </c>
      <c r="B158" s="72">
        <f>'Master_Zorn&amp;Alteck'!R247</f>
        <v>1.4608557999999996</v>
      </c>
    </row>
    <row r="159" spans="1:2" x14ac:dyDescent="0.25">
      <c r="A159" s="14">
        <v>155</v>
      </c>
      <c r="B159" s="72">
        <f>'Master_Zorn&amp;Alteck'!R248</f>
        <v>0.9847728</v>
      </c>
    </row>
    <row r="160" spans="1:2" x14ac:dyDescent="0.25">
      <c r="A160" s="14">
        <v>156</v>
      </c>
      <c r="B160" s="72">
        <f>'Master_Zorn&amp;Alteck'!R249</f>
        <v>0.60494475000000048</v>
      </c>
    </row>
    <row r="161" spans="1:2" x14ac:dyDescent="0.25">
      <c r="A161" s="14">
        <v>157</v>
      </c>
      <c r="B161" s="72">
        <f>'Master_Zorn&amp;Alteck'!R250</f>
        <v>3.7281884374999996</v>
      </c>
    </row>
    <row r="162" spans="1:2" x14ac:dyDescent="0.25">
      <c r="A162" s="14">
        <v>158</v>
      </c>
      <c r="B162" s="72">
        <f>'Master_Zorn&amp;Alteck'!R251</f>
        <v>1.0034457375000001</v>
      </c>
    </row>
    <row r="163" spans="1:2" x14ac:dyDescent="0.25">
      <c r="A163" s="14">
        <v>159</v>
      </c>
      <c r="B163" s="72">
        <f>'Master_Zorn&amp;Alteck'!R252</f>
        <v>-0.2856320499999998</v>
      </c>
    </row>
    <row r="164" spans="1:2" x14ac:dyDescent="0.25">
      <c r="A164" s="14">
        <v>160</v>
      </c>
      <c r="B164" s="72">
        <f>'Master_Zorn&amp;Alteck'!R253</f>
        <v>-0.37098150000000008</v>
      </c>
    </row>
    <row r="165" spans="1:2" x14ac:dyDescent="0.25">
      <c r="A165" s="14">
        <v>161</v>
      </c>
      <c r="B165" s="72">
        <f>'Master_Zorn&amp;Alteck'!R254</f>
        <v>-0.6476677000000004</v>
      </c>
    </row>
    <row r="166" spans="1:2" x14ac:dyDescent="0.25">
      <c r="A166" s="14">
        <v>162</v>
      </c>
      <c r="B166" s="72">
        <f>'Master_Zorn&amp;Alteck'!R255</f>
        <v>0.82516012500000002</v>
      </c>
    </row>
    <row r="167" spans="1:2" x14ac:dyDescent="0.25">
      <c r="A167" s="14">
        <v>163</v>
      </c>
      <c r="B167" s="72">
        <f>'Master_Zorn&amp;Alteck'!R256</f>
        <v>2.2526470500000002</v>
      </c>
    </row>
    <row r="168" spans="1:2" x14ac:dyDescent="0.25">
      <c r="A168" s="14">
        <v>164</v>
      </c>
      <c r="B168" s="72">
        <f>'Master_Zorn&amp;Alteck'!R257</f>
        <v>1.8179359999999996</v>
      </c>
    </row>
    <row r="169" spans="1:2" x14ac:dyDescent="0.25">
      <c r="A169" s="14">
        <v>165</v>
      </c>
      <c r="B169" s="72">
        <f>'Master_Zorn&amp;Alteck'!R258</f>
        <v>2.3410241250000001</v>
      </c>
    </row>
    <row r="170" spans="1:2" x14ac:dyDescent="0.25">
      <c r="A170" s="14">
        <v>166</v>
      </c>
      <c r="B170" s="72">
        <f>'Master_Zorn&amp;Alteck'!R259</f>
        <v>1.307912725</v>
      </c>
    </row>
    <row r="171" spans="1:2" x14ac:dyDescent="0.25">
      <c r="A171" s="14">
        <v>167</v>
      </c>
      <c r="B171" s="72">
        <f>'Master_Zorn&amp;Alteck'!R260</f>
        <v>0.48935862499999994</v>
      </c>
    </row>
    <row r="172" spans="1:2" x14ac:dyDescent="0.25">
      <c r="A172" s="14">
        <v>168</v>
      </c>
      <c r="B172" s="72">
        <f>'Master_Zorn&amp;Alteck'!R261</f>
        <v>2.0008784499999996</v>
      </c>
    </row>
    <row r="173" spans="1:2" x14ac:dyDescent="0.25">
      <c r="A173" s="14">
        <v>169</v>
      </c>
      <c r="B173" s="72">
        <f>'Master_Zorn&amp;Alteck'!R262</f>
        <v>1.867343875</v>
      </c>
    </row>
    <row r="174" spans="1:2" x14ac:dyDescent="0.25">
      <c r="A174" s="14">
        <v>170</v>
      </c>
      <c r="B174" s="72">
        <f>'Master_Zorn&amp;Alteck'!R263</f>
        <v>3.3564252499999991</v>
      </c>
    </row>
    <row r="175" spans="1:2" x14ac:dyDescent="0.25">
      <c r="A175" s="14">
        <v>171</v>
      </c>
      <c r="B175" s="72">
        <f>'Master_Zorn&amp;Alteck'!R264</f>
        <v>1.7955733500000002</v>
      </c>
    </row>
    <row r="176" spans="1:2" x14ac:dyDescent="0.25">
      <c r="A176" s="14">
        <v>172</v>
      </c>
      <c r="B176" s="72">
        <f>'Master_Zorn&amp;Alteck'!R265</f>
        <v>2.6735243749999995</v>
      </c>
    </row>
    <row r="177" spans="1:2" x14ac:dyDescent="0.25">
      <c r="A177" s="14">
        <v>173</v>
      </c>
      <c r="B177" s="72">
        <f>'Master_Zorn&amp;Alteck'!R266</f>
        <v>3.8826783999999996</v>
      </c>
    </row>
    <row r="178" spans="1:2" x14ac:dyDescent="0.25">
      <c r="A178" s="14">
        <v>174</v>
      </c>
      <c r="B178" s="72">
        <f>'Master_Zorn&amp;Alteck'!R267</f>
        <v>5.1048715624999996</v>
      </c>
    </row>
    <row r="179" spans="1:2" x14ac:dyDescent="0.25">
      <c r="A179" s="14">
        <v>175</v>
      </c>
      <c r="B179" s="72">
        <f>'Master_Zorn&amp;Alteck'!R268</f>
        <v>5.2855414375000001</v>
      </c>
    </row>
    <row r="180" spans="1:2" x14ac:dyDescent="0.25">
      <c r="A180" s="14">
        <v>176</v>
      </c>
      <c r="B180" s="72">
        <f>'Master_Zorn&amp;Alteck'!R269</f>
        <v>4.7454701250000006</v>
      </c>
    </row>
    <row r="181" spans="1:2" x14ac:dyDescent="0.25">
      <c r="A181" s="14">
        <v>177</v>
      </c>
      <c r="B181" s="72">
        <f>'Master_Zorn&amp;Alteck'!R270</f>
        <v>5.4449675500000003</v>
      </c>
    </row>
    <row r="182" spans="1:2" x14ac:dyDescent="0.25">
      <c r="A182" s="14">
        <v>178</v>
      </c>
      <c r="B182" s="72">
        <f>'Master_Zorn&amp;Alteck'!R271</f>
        <v>4.9520409999999995</v>
      </c>
    </row>
    <row r="183" spans="1:2" x14ac:dyDescent="0.25">
      <c r="A183" s="14">
        <v>179</v>
      </c>
      <c r="B183" s="72">
        <f>'Master_Zorn&amp;Alteck'!R272</f>
        <v>6.3442902874999998</v>
      </c>
    </row>
    <row r="184" spans="1:2" x14ac:dyDescent="0.25">
      <c r="A184" s="14">
        <v>180</v>
      </c>
      <c r="B184" s="72">
        <f>'Master_Zorn&amp;Alteck'!R273</f>
        <v>3.4793736999999991</v>
      </c>
    </row>
    <row r="185" spans="1:2" x14ac:dyDescent="0.25">
      <c r="A185" s="14">
        <v>181</v>
      </c>
      <c r="B185" s="72">
        <f>'Master_Zorn&amp;Alteck'!R274</f>
        <v>6.9848216000000001</v>
      </c>
    </row>
    <row r="186" spans="1:2" x14ac:dyDescent="0.25">
      <c r="A186" s="14">
        <v>182</v>
      </c>
      <c r="B186" s="72">
        <f>'Master_Zorn&amp;Alteck'!R275</f>
        <v>8.3044554999999995</v>
      </c>
    </row>
    <row r="187" spans="1:2" x14ac:dyDescent="0.25">
      <c r="A187" s="14">
        <v>183</v>
      </c>
      <c r="B187" s="72">
        <f>'Master_Zorn&amp;Alteck'!R276</f>
        <v>7.8323005999999999</v>
      </c>
    </row>
    <row r="188" spans="1:2" x14ac:dyDescent="0.25">
      <c r="A188" s="14">
        <v>184</v>
      </c>
      <c r="B188" s="72">
        <f>'Master_Zorn&amp;Alteck'!R277</f>
        <v>4.7228262500000007</v>
      </c>
    </row>
    <row r="189" spans="1:2" x14ac:dyDescent="0.25">
      <c r="A189" s="14">
        <v>185</v>
      </c>
      <c r="B189" s="72">
        <f>'Master_Zorn&amp;Alteck'!R278</f>
        <v>5.4251987499999998</v>
      </c>
    </row>
    <row r="190" spans="1:2" x14ac:dyDescent="0.25">
      <c r="A190" s="14">
        <v>186</v>
      </c>
      <c r="B190" s="72">
        <f>'Master_Zorn&amp;Alteck'!R279</f>
        <v>10.064679962500001</v>
      </c>
    </row>
    <row r="191" spans="1:2" x14ac:dyDescent="0.25">
      <c r="A191" s="14">
        <v>187</v>
      </c>
      <c r="B191" s="72">
        <f>'Master_Zorn&amp;Alteck'!R280</f>
        <v>10.755900774999999</v>
      </c>
    </row>
    <row r="192" spans="1:2" x14ac:dyDescent="0.25">
      <c r="A192" s="14">
        <v>188</v>
      </c>
      <c r="B192" s="72">
        <f>'Master_Zorn&amp;Alteck'!R281</f>
        <v>9.4438987999999995</v>
      </c>
    </row>
    <row r="193" spans="1:2" x14ac:dyDescent="0.25">
      <c r="A193" s="14">
        <v>189</v>
      </c>
      <c r="B193" s="72">
        <f>'Master_Zorn&amp;Alteck'!R282</f>
        <v>9.3099124999999994</v>
      </c>
    </row>
    <row r="194" spans="1:2" x14ac:dyDescent="0.25">
      <c r="A194" s="14">
        <v>190</v>
      </c>
      <c r="B194" s="72">
        <f>'Master_Zorn&amp;Alteck'!R283</f>
        <v>6.2918065999999992</v>
      </c>
    </row>
    <row r="195" spans="1:2" x14ac:dyDescent="0.25">
      <c r="A195" s="14">
        <v>191</v>
      </c>
      <c r="B195" s="72">
        <f>'Master_Zorn&amp;Alteck'!R284</f>
        <v>4.0020325749999994</v>
      </c>
    </row>
    <row r="196" spans="1:2" x14ac:dyDescent="0.25">
      <c r="A196" s="14">
        <v>192</v>
      </c>
      <c r="B196" s="72">
        <f>'Master_Zorn&amp;Alteck'!R285</f>
        <v>5.4338148999999998</v>
      </c>
    </row>
    <row r="197" spans="1:2" x14ac:dyDescent="0.25">
      <c r="A197" s="14">
        <v>193</v>
      </c>
      <c r="B197" s="72">
        <f>'Master_Zorn&amp;Alteck'!R286</f>
        <v>6.9964144125000001</v>
      </c>
    </row>
    <row r="198" spans="1:2" x14ac:dyDescent="0.25">
      <c r="A198" s="14">
        <v>194</v>
      </c>
      <c r="B198" s="72">
        <f>'Master_Zorn&amp;Alteck'!R287</f>
        <v>7.2483712374999998</v>
      </c>
    </row>
    <row r="199" spans="1:2" x14ac:dyDescent="0.25">
      <c r="A199" s="14">
        <v>195</v>
      </c>
      <c r="B199" s="72">
        <f>'Master_Zorn&amp;Alteck'!R288</f>
        <v>8.4020127124999995</v>
      </c>
    </row>
    <row r="200" spans="1:2" x14ac:dyDescent="0.25">
      <c r="A200" s="14">
        <v>196</v>
      </c>
      <c r="B200" s="72">
        <f>'Master_Zorn&amp;Alteck'!R289</f>
        <v>7.6027437750000004</v>
      </c>
    </row>
    <row r="201" spans="1:2" x14ac:dyDescent="0.25">
      <c r="A201" s="14">
        <v>197</v>
      </c>
      <c r="B201" s="72">
        <f>'Master_Zorn&amp;Alteck'!R290</f>
        <v>8.1264414375000005</v>
      </c>
    </row>
    <row r="202" spans="1:2" x14ac:dyDescent="0.25">
      <c r="A202" s="14">
        <v>198</v>
      </c>
      <c r="B202" s="72">
        <f>'Master_Zorn&amp;Alteck'!R291</f>
        <v>9.1797802500000003</v>
      </c>
    </row>
    <row r="203" spans="1:2" x14ac:dyDescent="0.25">
      <c r="A203" s="14">
        <v>199</v>
      </c>
      <c r="B203" s="72">
        <f>'Master_Zorn&amp;Alteck'!R292</f>
        <v>8.7132690374999999</v>
      </c>
    </row>
    <row r="204" spans="1:2" x14ac:dyDescent="0.25">
      <c r="A204" s="14">
        <v>200</v>
      </c>
      <c r="B204" s="72">
        <f>'Master_Zorn&amp;Alteck'!R293</f>
        <v>6.21482885</v>
      </c>
    </row>
    <row r="205" spans="1:2" x14ac:dyDescent="0.25">
      <c r="A205" s="14">
        <v>201</v>
      </c>
      <c r="B205" s="72">
        <f>'Master_Zorn&amp;Alteck'!R294</f>
        <v>5.5864890624999992</v>
      </c>
    </row>
    <row r="206" spans="1:2" x14ac:dyDescent="0.25">
      <c r="A206" s="14">
        <v>202</v>
      </c>
      <c r="B206" s="72">
        <f>'Master_Zorn&amp;Alteck'!R295</f>
        <v>5.5436272000000013</v>
      </c>
    </row>
    <row r="207" spans="1:2" x14ac:dyDescent="0.25">
      <c r="A207" s="14">
        <v>203</v>
      </c>
      <c r="B207" s="72">
        <f>'Master_Zorn&amp;Alteck'!R296</f>
        <v>6.9479066249999999</v>
      </c>
    </row>
    <row r="208" spans="1:2" x14ac:dyDescent="0.25">
      <c r="A208" s="14">
        <v>204</v>
      </c>
      <c r="B208" s="72">
        <f>'Master_Zorn&amp;Alteck'!R297</f>
        <v>7.86327715</v>
      </c>
    </row>
    <row r="209" spans="1:2" x14ac:dyDescent="0.25">
      <c r="A209" s="14">
        <v>205</v>
      </c>
      <c r="B209" s="72">
        <f>'Master_Zorn&amp;Alteck'!R298</f>
        <v>10.759783062499999</v>
      </c>
    </row>
    <row r="210" spans="1:2" x14ac:dyDescent="0.25">
      <c r="A210" s="14">
        <v>206</v>
      </c>
      <c r="B210" s="72">
        <f>'Master_Zorn&amp;Alteck'!R299</f>
        <v>5.8772111249999996</v>
      </c>
    </row>
    <row r="211" spans="1:2" x14ac:dyDescent="0.25">
      <c r="A211" s="14">
        <v>207</v>
      </c>
      <c r="B211" s="72">
        <f>'Master_Zorn&amp;Alteck'!R300</f>
        <v>1.3442185250000001</v>
      </c>
    </row>
    <row r="212" spans="1:2" x14ac:dyDescent="0.25">
      <c r="A212" s="14">
        <v>208</v>
      </c>
      <c r="B212" s="72">
        <f>'Master_Zorn&amp;Alteck'!R301</f>
        <v>1.8134968249999992</v>
      </c>
    </row>
    <row r="213" spans="1:2" x14ac:dyDescent="0.25">
      <c r="A213" s="14">
        <v>209</v>
      </c>
      <c r="B213" s="72">
        <f>'Master_Zorn&amp;Alteck'!R302</f>
        <v>1.3549170499999996</v>
      </c>
    </row>
    <row r="214" spans="1:2" x14ac:dyDescent="0.25">
      <c r="A214" s="14">
        <v>210</v>
      </c>
      <c r="B214" s="72">
        <f>'Master_Zorn&amp;Alteck'!R303</f>
        <v>1.6964902999999998</v>
      </c>
    </row>
    <row r="215" spans="1:2" x14ac:dyDescent="0.25">
      <c r="A215" s="14">
        <v>211</v>
      </c>
      <c r="B215" s="72">
        <f>'Master_Zorn&amp;Alteck'!R304</f>
        <v>2.1480455125</v>
      </c>
    </row>
    <row r="216" spans="1:2" x14ac:dyDescent="0.25">
      <c r="A216" s="14">
        <v>212</v>
      </c>
      <c r="B216" s="72">
        <f>'Master_Zorn&amp;Alteck'!R305</f>
        <v>3.8121502125000006</v>
      </c>
    </row>
    <row r="217" spans="1:2" x14ac:dyDescent="0.25">
      <c r="A217" s="14">
        <v>213</v>
      </c>
      <c r="B217" s="72">
        <f>'Master_Zorn&amp;Alteck'!R306</f>
        <v>4.4376794624999985</v>
      </c>
    </row>
    <row r="218" spans="1:2" x14ac:dyDescent="0.25">
      <c r="A218" s="14">
        <v>214</v>
      </c>
      <c r="B218" s="72">
        <f>'Master_Zorn&amp;Alteck'!R307</f>
        <v>6.417186837500001</v>
      </c>
    </row>
    <row r="219" spans="1:2" x14ac:dyDescent="0.25">
      <c r="A219" s="14">
        <v>215</v>
      </c>
      <c r="B219" s="72">
        <f>'Master_Zorn&amp;Alteck'!R308</f>
        <v>9.5106932999999998</v>
      </c>
    </row>
    <row r="220" spans="1:2" x14ac:dyDescent="0.25">
      <c r="A220" s="14">
        <v>216</v>
      </c>
      <c r="B220" s="72">
        <f>'Master_Zorn&amp;Alteck'!R309</f>
        <v>7.9545501999999999</v>
      </c>
    </row>
    <row r="221" spans="1:2" x14ac:dyDescent="0.25">
      <c r="A221" s="14">
        <v>217</v>
      </c>
      <c r="B221" s="72">
        <f>'Master_Zorn&amp;Alteck'!R310</f>
        <v>5.8446866250000005</v>
      </c>
    </row>
    <row r="222" spans="1:2" x14ac:dyDescent="0.25">
      <c r="A222" s="14">
        <v>218</v>
      </c>
      <c r="B222" s="72">
        <f>'Master_Zorn&amp;Alteck'!R311</f>
        <v>7.7901407499999991</v>
      </c>
    </row>
    <row r="223" spans="1:2" x14ac:dyDescent="0.25">
      <c r="A223" s="14">
        <v>219</v>
      </c>
      <c r="B223" s="72">
        <f>'Master_Zorn&amp;Alteck'!R312</f>
        <v>11.045528112500001</v>
      </c>
    </row>
    <row r="224" spans="1:2" x14ac:dyDescent="0.25">
      <c r="A224" s="14">
        <v>220</v>
      </c>
      <c r="B224" s="72">
        <f>'Master_Zorn&amp;Alteck'!R313</f>
        <v>12.843747574999998</v>
      </c>
    </row>
    <row r="225" spans="1:2" x14ac:dyDescent="0.25">
      <c r="A225" s="14">
        <v>221</v>
      </c>
      <c r="B225" s="72">
        <f>'Master_Zorn&amp;Alteck'!R314</f>
        <v>14.281180174999999</v>
      </c>
    </row>
    <row r="226" spans="1:2" x14ac:dyDescent="0.25">
      <c r="A226" s="14">
        <v>222</v>
      </c>
      <c r="B226" s="72">
        <f>'Master_Zorn&amp;Alteck'!R315</f>
        <v>14.613017812499999</v>
      </c>
    </row>
    <row r="227" spans="1:2" x14ac:dyDescent="0.25">
      <c r="A227" s="14">
        <v>223</v>
      </c>
      <c r="B227" s="72">
        <f>'Master_Zorn&amp;Alteck'!R316</f>
        <v>13.806386937500001</v>
      </c>
    </row>
    <row r="228" spans="1:2" x14ac:dyDescent="0.25">
      <c r="A228" s="14">
        <v>224</v>
      </c>
      <c r="B228" s="72">
        <f>'Master_Zorn&amp;Alteck'!R317</f>
        <v>12.395128300000001</v>
      </c>
    </row>
    <row r="229" spans="1:2" x14ac:dyDescent="0.25">
      <c r="A229" s="14">
        <v>225</v>
      </c>
      <c r="B229" s="72">
        <f>'Master_Zorn&amp;Alteck'!R318</f>
        <v>12.5779675625</v>
      </c>
    </row>
    <row r="230" spans="1:2" x14ac:dyDescent="0.25">
      <c r="A230" s="14">
        <v>226</v>
      </c>
      <c r="B230" s="72">
        <f>'Master_Zorn&amp;Alteck'!R319</f>
        <v>11.567406374999999</v>
      </c>
    </row>
    <row r="231" spans="1:2" x14ac:dyDescent="0.25">
      <c r="A231" s="14">
        <v>227</v>
      </c>
      <c r="B231" s="72">
        <f>'Master_Zorn&amp;Alteck'!R320</f>
        <v>9.8509685499999993</v>
      </c>
    </row>
    <row r="232" spans="1:2" x14ac:dyDescent="0.25">
      <c r="A232" s="14">
        <v>228</v>
      </c>
      <c r="B232" s="72">
        <f>'Master_Zorn&amp;Alteck'!R321</f>
        <v>5.1968242</v>
      </c>
    </row>
    <row r="233" spans="1:2" x14ac:dyDescent="0.25">
      <c r="A233" s="14">
        <v>229</v>
      </c>
      <c r="B233" s="72">
        <f>'Master_Zorn&amp;Alteck'!R322</f>
        <v>6.9938910499999993</v>
      </c>
    </row>
    <row r="234" spans="1:2" x14ac:dyDescent="0.25">
      <c r="A234" s="14">
        <v>230</v>
      </c>
      <c r="B234" s="72">
        <f>'Master_Zorn&amp;Alteck'!R323</f>
        <v>8.0638907750000008</v>
      </c>
    </row>
    <row r="235" spans="1:2" x14ac:dyDescent="0.25">
      <c r="A235" s="14">
        <v>231</v>
      </c>
      <c r="B235" s="72">
        <f>'Master_Zorn&amp;Alteck'!R324</f>
        <v>9.8370079874999998</v>
      </c>
    </row>
    <row r="236" spans="1:2" x14ac:dyDescent="0.25">
      <c r="A236" s="14">
        <v>232</v>
      </c>
      <c r="B236" s="72">
        <f>'Master_Zorn&amp;Alteck'!R325</f>
        <v>8.7815281249999995</v>
      </c>
    </row>
    <row r="237" spans="1:2" x14ac:dyDescent="0.25">
      <c r="A237" s="14">
        <v>233</v>
      </c>
      <c r="B237" s="72">
        <f>'Master_Zorn&amp;Alteck'!R326</f>
        <v>10.114385</v>
      </c>
    </row>
    <row r="238" spans="1:2" x14ac:dyDescent="0.25">
      <c r="A238" s="14">
        <v>234</v>
      </c>
      <c r="B238" s="72">
        <f>'Master_Zorn&amp;Alteck'!R327</f>
        <v>13.517461249999998</v>
      </c>
    </row>
    <row r="239" spans="1:2" x14ac:dyDescent="0.25">
      <c r="A239" s="14">
        <v>235</v>
      </c>
      <c r="B239" s="72">
        <f>'Master_Zorn&amp;Alteck'!R328</f>
        <v>13.079257500000001</v>
      </c>
    </row>
    <row r="240" spans="1:2" x14ac:dyDescent="0.25">
      <c r="A240" s="14">
        <v>236</v>
      </c>
      <c r="B240" s="72">
        <f>'Master_Zorn&amp;Alteck'!R329</f>
        <v>10.194445999999999</v>
      </c>
    </row>
    <row r="241" spans="1:2" x14ac:dyDescent="0.25">
      <c r="A241" s="14">
        <v>237</v>
      </c>
      <c r="B241" s="72">
        <f>'Master_Zorn&amp;Alteck'!R330</f>
        <v>9.7847576000000007</v>
      </c>
    </row>
    <row r="242" spans="1:2" x14ac:dyDescent="0.25">
      <c r="A242" s="14">
        <v>238</v>
      </c>
      <c r="B242" s="72">
        <f>'Master_Zorn&amp;Alteck'!R331</f>
        <v>10.150334174999999</v>
      </c>
    </row>
    <row r="243" spans="1:2" x14ac:dyDescent="0.25">
      <c r="A243" s="14">
        <v>239</v>
      </c>
      <c r="B243" s="72">
        <f>'Master_Zorn&amp;Alteck'!R332</f>
        <v>12.587946249999998</v>
      </c>
    </row>
    <row r="244" spans="1:2" x14ac:dyDescent="0.25">
      <c r="A244" s="14">
        <v>240</v>
      </c>
      <c r="B244" s="72">
        <f>'Master_Zorn&amp;Alteck'!R333</f>
        <v>15.6786405625</v>
      </c>
    </row>
    <row r="245" spans="1:2" x14ac:dyDescent="0.25">
      <c r="A245" s="14">
        <v>241</v>
      </c>
      <c r="B245" s="72">
        <f>'Master_Zorn&amp;Alteck'!R334</f>
        <v>15.498827237499999</v>
      </c>
    </row>
    <row r="246" spans="1:2" x14ac:dyDescent="0.25">
      <c r="A246" s="14">
        <v>242</v>
      </c>
      <c r="B246" s="72">
        <f>'Master_Zorn&amp;Alteck'!R335</f>
        <v>14.573324875000001</v>
      </c>
    </row>
    <row r="247" spans="1:2" x14ac:dyDescent="0.25">
      <c r="A247" s="14">
        <v>243</v>
      </c>
      <c r="B247" s="72">
        <f>'Master_Zorn&amp;Alteck'!R336</f>
        <v>13.820816375</v>
      </c>
    </row>
    <row r="248" spans="1:2" x14ac:dyDescent="0.25">
      <c r="A248" s="14">
        <v>244</v>
      </c>
      <c r="B248" s="72">
        <f>'Master_Zorn&amp;Alteck'!R337</f>
        <v>12.2437146375</v>
      </c>
    </row>
    <row r="249" spans="1:2" x14ac:dyDescent="0.25">
      <c r="A249" s="14">
        <v>245</v>
      </c>
      <c r="B249" s="72">
        <f>'Master_Zorn&amp;Alteck'!R338</f>
        <v>12.6262604</v>
      </c>
    </row>
    <row r="250" spans="1:2" x14ac:dyDescent="0.25">
      <c r="A250" s="14">
        <v>246</v>
      </c>
      <c r="B250" s="72">
        <f>'Master_Zorn&amp;Alteck'!R339</f>
        <v>13.688389624999999</v>
      </c>
    </row>
    <row r="251" spans="1:2" x14ac:dyDescent="0.25">
      <c r="A251" s="14">
        <v>247</v>
      </c>
      <c r="B251" s="72">
        <f>'Master_Zorn&amp;Alteck'!R340</f>
        <v>13.790004799999998</v>
      </c>
    </row>
    <row r="252" spans="1:2" x14ac:dyDescent="0.25">
      <c r="A252" s="14">
        <v>248</v>
      </c>
      <c r="B252" s="72">
        <f>'Master_Zorn&amp;Alteck'!R341</f>
        <v>14.2594378625</v>
      </c>
    </row>
    <row r="253" spans="1:2" x14ac:dyDescent="0.25">
      <c r="A253" s="14">
        <v>249</v>
      </c>
      <c r="B253" s="72">
        <f>'Master_Zorn&amp;Alteck'!R342</f>
        <v>14.475106950000001</v>
      </c>
    </row>
    <row r="254" spans="1:2" x14ac:dyDescent="0.25">
      <c r="A254" s="14">
        <v>250</v>
      </c>
      <c r="B254" s="72">
        <f>'Master_Zorn&amp;Alteck'!R343</f>
        <v>16.575296999999999</v>
      </c>
    </row>
    <row r="255" spans="1:2" x14ac:dyDescent="0.25">
      <c r="A255" s="14">
        <v>251</v>
      </c>
      <c r="B255" s="72">
        <f>'Master_Zorn&amp;Alteck'!R344</f>
        <v>15.875925199999999</v>
      </c>
    </row>
    <row r="256" spans="1:2" x14ac:dyDescent="0.25">
      <c r="A256" s="14">
        <v>252</v>
      </c>
      <c r="B256" s="72">
        <f>'Master_Zorn&amp;Alteck'!R345</f>
        <v>15.315843537500001</v>
      </c>
    </row>
    <row r="257" spans="1:2" x14ac:dyDescent="0.25">
      <c r="A257" s="14">
        <v>253</v>
      </c>
      <c r="B257" s="72">
        <f>'Master_Zorn&amp;Alteck'!R346</f>
        <v>14.319773999999999</v>
      </c>
    </row>
    <row r="258" spans="1:2" x14ac:dyDescent="0.25">
      <c r="A258" s="14">
        <v>254</v>
      </c>
      <c r="B258" s="72">
        <f>'Master_Zorn&amp;Alteck'!R347</f>
        <v>13.867415975</v>
      </c>
    </row>
    <row r="259" spans="1:2" x14ac:dyDescent="0.25">
      <c r="A259" s="14">
        <v>255</v>
      </c>
      <c r="B259" s="72">
        <f>'Master_Zorn&amp;Alteck'!R348</f>
        <v>14.458302787499999</v>
      </c>
    </row>
    <row r="260" spans="1:2" x14ac:dyDescent="0.25">
      <c r="A260" s="14">
        <v>256</v>
      </c>
      <c r="B260" s="72">
        <f>'Master_Zorn&amp;Alteck'!R349</f>
        <v>14.407681399999998</v>
      </c>
    </row>
    <row r="261" spans="1:2" x14ac:dyDescent="0.25">
      <c r="A261" s="14">
        <v>257</v>
      </c>
      <c r="B261" s="72">
        <f>'Master_Zorn&amp;Alteck'!R350</f>
        <v>14.12387665</v>
      </c>
    </row>
    <row r="262" spans="1:2" x14ac:dyDescent="0.25">
      <c r="A262" s="14">
        <v>258</v>
      </c>
      <c r="B262" s="72">
        <f>'Master_Zorn&amp;Alteck'!R351</f>
        <v>11.9377976875</v>
      </c>
    </row>
    <row r="263" spans="1:2" x14ac:dyDescent="0.25">
      <c r="A263" s="14">
        <v>259</v>
      </c>
      <c r="B263" s="72">
        <f>'Master_Zorn&amp;Alteck'!R352</f>
        <v>12.061595725</v>
      </c>
    </row>
    <row r="264" spans="1:2" x14ac:dyDescent="0.25">
      <c r="A264" s="14">
        <v>260</v>
      </c>
      <c r="B264" s="72">
        <f>'Master_Zorn&amp;Alteck'!R353</f>
        <v>11.567339875</v>
      </c>
    </row>
    <row r="265" spans="1:2" x14ac:dyDescent="0.25">
      <c r="A265" s="14">
        <v>261</v>
      </c>
      <c r="B265" s="72">
        <f>'Master_Zorn&amp;Alteck'!R354</f>
        <v>11.761997424999999</v>
      </c>
    </row>
    <row r="266" spans="1:2" x14ac:dyDescent="0.25">
      <c r="A266" s="14">
        <v>262</v>
      </c>
      <c r="B266" s="72">
        <f>'Master_Zorn&amp;Alteck'!R355</f>
        <v>12.4745838</v>
      </c>
    </row>
    <row r="267" spans="1:2" x14ac:dyDescent="0.25">
      <c r="A267" s="14">
        <v>263</v>
      </c>
      <c r="B267" s="72">
        <f>'Master_Zorn&amp;Alteck'!R356</f>
        <v>12.486075424999999</v>
      </c>
    </row>
    <row r="268" spans="1:2" x14ac:dyDescent="0.25">
      <c r="A268" s="14">
        <v>264</v>
      </c>
      <c r="B268" s="72">
        <f>'Master_Zorn&amp;Alteck'!R357</f>
        <v>12.143772875</v>
      </c>
    </row>
    <row r="269" spans="1:2" x14ac:dyDescent="0.25">
      <c r="A269" s="14">
        <v>265</v>
      </c>
      <c r="B269" s="72">
        <f>'Master_Zorn&amp;Alteck'!R358</f>
        <v>14.858450687500001</v>
      </c>
    </row>
    <row r="270" spans="1:2" x14ac:dyDescent="0.25">
      <c r="A270" s="14">
        <v>266</v>
      </c>
      <c r="B270" s="72">
        <f>'Master_Zorn&amp;Alteck'!R359</f>
        <v>18.692871649999997</v>
      </c>
    </row>
    <row r="271" spans="1:2" x14ac:dyDescent="0.25">
      <c r="A271" s="14">
        <v>267</v>
      </c>
      <c r="B271" s="72">
        <f>'Master_Zorn&amp;Alteck'!R360</f>
        <v>20.554309999999997</v>
      </c>
    </row>
    <row r="272" spans="1:2" x14ac:dyDescent="0.25">
      <c r="A272" s="14">
        <v>268</v>
      </c>
      <c r="B272" s="72">
        <f>'Master_Zorn&amp;Alteck'!R361</f>
        <v>21.29632805</v>
      </c>
    </row>
    <row r="273" spans="1:2" x14ac:dyDescent="0.25">
      <c r="A273" s="14">
        <v>269</v>
      </c>
      <c r="B273" s="72">
        <f>'Master_Zorn&amp;Alteck'!R362</f>
        <v>14.9657705</v>
      </c>
    </row>
    <row r="274" spans="1:2" x14ac:dyDescent="0.25">
      <c r="A274" s="14">
        <v>270</v>
      </c>
      <c r="B274" s="72">
        <f>'Master_Zorn&amp;Alteck'!R363</f>
        <v>13.049093774999998</v>
      </c>
    </row>
    <row r="275" spans="1:2" x14ac:dyDescent="0.25">
      <c r="A275" s="14">
        <v>271</v>
      </c>
      <c r="B275" s="72">
        <f>'Master_Zorn&amp;Alteck'!R364</f>
        <v>13.583198100000002</v>
      </c>
    </row>
    <row r="276" spans="1:2" x14ac:dyDescent="0.25">
      <c r="A276" s="14">
        <v>272</v>
      </c>
      <c r="B276" s="72">
        <f>'Master_Zorn&amp;Alteck'!R365</f>
        <v>15.727353525</v>
      </c>
    </row>
    <row r="277" spans="1:2" x14ac:dyDescent="0.25">
      <c r="A277" s="14">
        <v>273</v>
      </c>
      <c r="B277" s="72">
        <f>'Master_Zorn&amp;Alteck'!R366</f>
        <v>17.4212794</v>
      </c>
    </row>
    <row r="278" spans="1:2" x14ac:dyDescent="0.25">
      <c r="A278" s="14">
        <v>274</v>
      </c>
      <c r="B278" s="72">
        <f>'Master_Zorn&amp;Alteck'!R367</f>
        <v>16.964204124999998</v>
      </c>
    </row>
    <row r="279" spans="1:2" x14ac:dyDescent="0.25">
      <c r="A279" s="14">
        <v>275</v>
      </c>
      <c r="B279" s="72">
        <f>'Master_Zorn&amp;Alteck'!R368</f>
        <v>18.092742750000003</v>
      </c>
    </row>
    <row r="280" spans="1:2" x14ac:dyDescent="0.25">
      <c r="A280" s="14">
        <v>276</v>
      </c>
      <c r="B280" s="72">
        <f>'Master_Zorn&amp;Alteck'!R369</f>
        <v>14.591929</v>
      </c>
    </row>
    <row r="281" spans="1:2" x14ac:dyDescent="0.25">
      <c r="A281" s="14">
        <v>277</v>
      </c>
      <c r="B281" s="72">
        <f>'Master_Zorn&amp;Alteck'!R370</f>
        <v>12.2811550375</v>
      </c>
    </row>
    <row r="282" spans="1:2" x14ac:dyDescent="0.25">
      <c r="A282" s="14">
        <v>278</v>
      </c>
      <c r="B282" s="72">
        <f>'Master_Zorn&amp;Alteck'!R371</f>
        <v>15.514240749999999</v>
      </c>
    </row>
    <row r="283" spans="1:2" x14ac:dyDescent="0.25">
      <c r="A283" s="14">
        <v>279</v>
      </c>
      <c r="B283" s="72">
        <f>'Master_Zorn&amp;Alteck'!R372</f>
        <v>16.974762187499998</v>
      </c>
    </row>
    <row r="284" spans="1:2" x14ac:dyDescent="0.25">
      <c r="A284" s="14">
        <v>280</v>
      </c>
      <c r="B284" s="72">
        <f>'Master_Zorn&amp;Alteck'!R373</f>
        <v>15.502689050000001</v>
      </c>
    </row>
    <row r="285" spans="1:2" x14ac:dyDescent="0.25">
      <c r="A285" s="14">
        <v>281</v>
      </c>
      <c r="B285" s="72">
        <f>'Master_Zorn&amp;Alteck'!R374</f>
        <v>14.992336524999999</v>
      </c>
    </row>
    <row r="286" spans="1:2" x14ac:dyDescent="0.25">
      <c r="A286" s="14">
        <v>282</v>
      </c>
      <c r="B286" s="72">
        <f>'Master_Zorn&amp;Alteck'!R375</f>
        <v>17.43584375</v>
      </c>
    </row>
    <row r="287" spans="1:2" x14ac:dyDescent="0.25">
      <c r="A287" s="14">
        <v>283</v>
      </c>
      <c r="B287" s="72">
        <f>'Master_Zorn&amp;Alteck'!R376</f>
        <v>19.305681874999998</v>
      </c>
    </row>
    <row r="288" spans="1:2" x14ac:dyDescent="0.25">
      <c r="A288" s="14">
        <v>284</v>
      </c>
      <c r="B288" s="72">
        <f>'Master_Zorn&amp;Alteck'!R377</f>
        <v>20.119944187500003</v>
      </c>
    </row>
    <row r="289" spans="1:2" x14ac:dyDescent="0.25">
      <c r="A289" s="14">
        <v>285</v>
      </c>
      <c r="B289" s="72">
        <f>'Master_Zorn&amp;Alteck'!R378</f>
        <v>19.957251849999999</v>
      </c>
    </row>
    <row r="290" spans="1:2" x14ac:dyDescent="0.25">
      <c r="A290" s="14">
        <v>286</v>
      </c>
      <c r="B290" s="72">
        <f>'Master_Zorn&amp;Alteck'!R379</f>
        <v>17.6759448</v>
      </c>
    </row>
    <row r="291" spans="1:2" x14ac:dyDescent="0.25">
      <c r="A291" s="14">
        <v>287</v>
      </c>
      <c r="B291" s="72">
        <f>'Master_Zorn&amp;Alteck'!R380</f>
        <v>12.235521662499998</v>
      </c>
    </row>
    <row r="292" spans="1:2" x14ac:dyDescent="0.25">
      <c r="A292" s="14">
        <v>288</v>
      </c>
      <c r="B292" s="72">
        <f>'Master_Zorn&amp;Alteck'!R381</f>
        <v>11.526733</v>
      </c>
    </row>
    <row r="293" spans="1:2" x14ac:dyDescent="0.25">
      <c r="A293" s="14">
        <v>289</v>
      </c>
      <c r="B293" s="72">
        <f>'Master_Zorn&amp;Alteck'!R382</f>
        <v>11.681977</v>
      </c>
    </row>
    <row r="294" spans="1:2" x14ac:dyDescent="0.25">
      <c r="A294" s="14">
        <v>290</v>
      </c>
      <c r="B294" s="72">
        <f>'Master_Zorn&amp;Alteck'!R383</f>
        <v>13.68036305</v>
      </c>
    </row>
    <row r="295" spans="1:2" x14ac:dyDescent="0.25">
      <c r="A295" s="14">
        <v>291</v>
      </c>
      <c r="B295" s="72">
        <f>'Master_Zorn&amp;Alteck'!R384</f>
        <v>17.739666137500002</v>
      </c>
    </row>
    <row r="296" spans="1:2" x14ac:dyDescent="0.25">
      <c r="A296" s="14">
        <v>292</v>
      </c>
      <c r="B296" s="72">
        <f>'Master_Zorn&amp;Alteck'!R385</f>
        <v>19.775052287499999</v>
      </c>
    </row>
    <row r="297" spans="1:2" x14ac:dyDescent="0.25">
      <c r="A297" s="14">
        <v>293</v>
      </c>
      <c r="B297" s="72">
        <f>'Master_Zorn&amp;Alteck'!R386</f>
        <v>20.732339437500002</v>
      </c>
    </row>
    <row r="298" spans="1:2" x14ac:dyDescent="0.25">
      <c r="A298" s="14">
        <v>294</v>
      </c>
      <c r="B298" s="72">
        <f>'Master_Zorn&amp;Alteck'!R387</f>
        <v>21.131266200000002</v>
      </c>
    </row>
    <row r="299" spans="1:2" x14ac:dyDescent="0.25">
      <c r="A299" s="14">
        <v>295</v>
      </c>
      <c r="B299" s="72">
        <f>'Master_Zorn&amp;Alteck'!R388</f>
        <v>19.084870012500001</v>
      </c>
    </row>
    <row r="300" spans="1:2" x14ac:dyDescent="0.25">
      <c r="A300" s="14">
        <v>296</v>
      </c>
      <c r="B300" s="72">
        <f>'Master_Zorn&amp;Alteck'!R389</f>
        <v>17.529557974999999</v>
      </c>
    </row>
    <row r="301" spans="1:2" x14ac:dyDescent="0.25">
      <c r="A301" s="14">
        <v>297</v>
      </c>
      <c r="B301" s="72">
        <f>'Master_Zorn&amp;Alteck'!R390</f>
        <v>17.510438000000001</v>
      </c>
    </row>
    <row r="302" spans="1:2" x14ac:dyDescent="0.25">
      <c r="A302" s="14">
        <v>298</v>
      </c>
      <c r="B302" s="72">
        <f>'Master_Zorn&amp;Alteck'!R391</f>
        <v>19.001772187500002</v>
      </c>
    </row>
    <row r="303" spans="1:2" x14ac:dyDescent="0.25">
      <c r="A303" s="14">
        <v>299</v>
      </c>
      <c r="B303" s="72">
        <f>'Master_Zorn&amp;Alteck'!R392</f>
        <v>20.324885899999998</v>
      </c>
    </row>
    <row r="304" spans="1:2" x14ac:dyDescent="0.25">
      <c r="A304" s="14">
        <v>300</v>
      </c>
      <c r="B304" s="72">
        <f>'Master_Zorn&amp;Alteck'!R393</f>
        <v>18.6968768875</v>
      </c>
    </row>
    <row r="305" spans="1:2" x14ac:dyDescent="0.25">
      <c r="A305" s="14">
        <v>301</v>
      </c>
      <c r="B305" s="72">
        <f>'Master_Zorn&amp;Alteck'!R394</f>
        <v>18.459540812499998</v>
      </c>
    </row>
    <row r="306" spans="1:2" x14ac:dyDescent="0.25">
      <c r="A306" s="14">
        <v>302</v>
      </c>
      <c r="B306" s="72">
        <f>'Master_Zorn&amp;Alteck'!R395</f>
        <v>16.9809944</v>
      </c>
    </row>
    <row r="307" spans="1:2" x14ac:dyDescent="0.25">
      <c r="A307" s="14">
        <v>303</v>
      </c>
      <c r="B307" s="72">
        <f>'Master_Zorn&amp;Alteck'!R396</f>
        <v>18.228950474999998</v>
      </c>
    </row>
    <row r="308" spans="1:2" x14ac:dyDescent="0.25">
      <c r="A308" s="14">
        <v>304</v>
      </c>
      <c r="B308" s="72">
        <f>'Master_Zorn&amp;Alteck'!R397</f>
        <v>18.8085512</v>
      </c>
    </row>
    <row r="309" spans="1:2" x14ac:dyDescent="0.25">
      <c r="A309" s="14">
        <v>305</v>
      </c>
      <c r="B309" s="72">
        <f>'Master_Zorn&amp;Alteck'!R398</f>
        <v>17.609903750000001</v>
      </c>
    </row>
    <row r="310" spans="1:2" x14ac:dyDescent="0.25">
      <c r="A310" s="14">
        <v>306</v>
      </c>
      <c r="B310" s="72">
        <f>'Master_Zorn&amp;Alteck'!R399</f>
        <v>15.116838499999998</v>
      </c>
    </row>
    <row r="311" spans="1:2" x14ac:dyDescent="0.25">
      <c r="A311" s="14">
        <v>307</v>
      </c>
      <c r="B311" s="72">
        <f>'Master_Zorn&amp;Alteck'!R400</f>
        <v>16.170052900000002</v>
      </c>
    </row>
    <row r="312" spans="1:2" x14ac:dyDescent="0.25">
      <c r="A312" s="14">
        <v>308</v>
      </c>
      <c r="B312" s="72">
        <f>'Master_Zorn&amp;Alteck'!R401</f>
        <v>18.131985812499998</v>
      </c>
    </row>
    <row r="313" spans="1:2" x14ac:dyDescent="0.25">
      <c r="A313" s="14">
        <v>309</v>
      </c>
      <c r="B313" s="72">
        <f>'Master_Zorn&amp;Alteck'!R402</f>
        <v>15.502332599999999</v>
      </c>
    </row>
    <row r="314" spans="1:2" x14ac:dyDescent="0.25">
      <c r="A314" s="14">
        <v>310</v>
      </c>
      <c r="B314" s="72">
        <f>'Master_Zorn&amp;Alteck'!R403</f>
        <v>14.554352625</v>
      </c>
    </row>
    <row r="315" spans="1:2" x14ac:dyDescent="0.25">
      <c r="A315" s="14">
        <v>311</v>
      </c>
      <c r="B315" s="72">
        <f>'Master_Zorn&amp;Alteck'!R404</f>
        <v>15.1674525</v>
      </c>
    </row>
    <row r="316" spans="1:2" x14ac:dyDescent="0.25">
      <c r="A316" s="14">
        <v>312</v>
      </c>
      <c r="B316" s="72">
        <f>'Master_Zorn&amp;Alteck'!R405</f>
        <v>15.788523762499999</v>
      </c>
    </row>
    <row r="317" spans="1:2" x14ac:dyDescent="0.25">
      <c r="A317" s="14">
        <v>313</v>
      </c>
      <c r="B317" s="72">
        <f>'Master_Zorn&amp;Alteck'!R406</f>
        <v>16.614084062499998</v>
      </c>
    </row>
    <row r="318" spans="1:2" x14ac:dyDescent="0.25">
      <c r="A318" s="14">
        <v>314</v>
      </c>
      <c r="B318" s="72">
        <f>'Master_Zorn&amp;Alteck'!R407</f>
        <v>14.934931474999999</v>
      </c>
    </row>
    <row r="319" spans="1:2" x14ac:dyDescent="0.25">
      <c r="A319" s="14">
        <v>315</v>
      </c>
      <c r="B319" s="72">
        <f>'Master_Zorn&amp;Alteck'!R408</f>
        <v>10.283772500000001</v>
      </c>
    </row>
    <row r="320" spans="1:2" x14ac:dyDescent="0.25">
      <c r="A320" s="14">
        <v>316</v>
      </c>
      <c r="B320" s="72">
        <f>'Master_Zorn&amp;Alteck'!R409</f>
        <v>10.264393674999999</v>
      </c>
    </row>
    <row r="321" spans="1:2" x14ac:dyDescent="0.25">
      <c r="A321" s="14">
        <v>317</v>
      </c>
      <c r="B321" s="72">
        <f>'Master_Zorn&amp;Alteck'!R410</f>
        <v>14.656866825000002</v>
      </c>
    </row>
    <row r="322" spans="1:2" x14ac:dyDescent="0.25">
      <c r="A322" s="14">
        <v>318</v>
      </c>
      <c r="B322" s="72">
        <f>'Master_Zorn&amp;Alteck'!R411</f>
        <v>16.918359800000005</v>
      </c>
    </row>
    <row r="323" spans="1:2" x14ac:dyDescent="0.25">
      <c r="A323" s="14">
        <v>319</v>
      </c>
      <c r="B323" s="72">
        <f>'Master_Zorn&amp;Alteck'!R412</f>
        <v>17.843416000000001</v>
      </c>
    </row>
    <row r="324" spans="1:2" x14ac:dyDescent="0.25">
      <c r="A324" s="14">
        <v>320</v>
      </c>
      <c r="B324" s="72">
        <f>'Master_Zorn&amp;Alteck'!R413</f>
        <v>18.334650500000002</v>
      </c>
    </row>
    <row r="325" spans="1:2" x14ac:dyDescent="0.25">
      <c r="A325" s="14">
        <v>321</v>
      </c>
      <c r="B325" s="72">
        <f>'Master_Zorn&amp;Alteck'!R414</f>
        <v>17.839131800000001</v>
      </c>
    </row>
    <row r="326" spans="1:2" x14ac:dyDescent="0.25">
      <c r="A326" s="14">
        <v>322</v>
      </c>
      <c r="B326" s="72">
        <f>'Master_Zorn&amp;Alteck'!R415</f>
        <v>16.779216000000002</v>
      </c>
    </row>
    <row r="327" spans="1:2" x14ac:dyDescent="0.25">
      <c r="A327" s="14">
        <v>323</v>
      </c>
      <c r="B327" s="72">
        <f>'Master_Zorn&amp;Alteck'!R416</f>
        <v>15.748396424999999</v>
      </c>
    </row>
    <row r="328" spans="1:2" x14ac:dyDescent="0.25">
      <c r="A328" s="14">
        <v>324</v>
      </c>
      <c r="B328" s="72">
        <f>'Master_Zorn&amp;Alteck'!R417</f>
        <v>15.876548399999999</v>
      </c>
    </row>
    <row r="329" spans="1:2" x14ac:dyDescent="0.25">
      <c r="A329" s="14">
        <v>325</v>
      </c>
      <c r="B329" s="72">
        <f>'Master_Zorn&amp;Alteck'!R418</f>
        <v>14.120947237499999</v>
      </c>
    </row>
    <row r="330" spans="1:2" x14ac:dyDescent="0.25">
      <c r="A330" s="14">
        <v>326</v>
      </c>
      <c r="B330" s="72">
        <f>'Master_Zorn&amp;Alteck'!R419</f>
        <v>13.8146959</v>
      </c>
    </row>
    <row r="331" spans="1:2" x14ac:dyDescent="0.25">
      <c r="A331" s="14">
        <v>327</v>
      </c>
      <c r="B331" s="72">
        <f>'Master_Zorn&amp;Alteck'!R420</f>
        <v>13.864576399999999</v>
      </c>
    </row>
    <row r="332" spans="1:2" x14ac:dyDescent="0.25">
      <c r="A332" s="14">
        <v>328</v>
      </c>
      <c r="B332" s="72">
        <f>'Master_Zorn&amp;Alteck'!R421</f>
        <v>16.406589475000001</v>
      </c>
    </row>
    <row r="333" spans="1:2" x14ac:dyDescent="0.25">
      <c r="A333" s="14">
        <v>329</v>
      </c>
      <c r="B333" s="72">
        <f>'Master_Zorn&amp;Alteck'!R422</f>
        <v>18.847621562499999</v>
      </c>
    </row>
    <row r="334" spans="1:2" x14ac:dyDescent="0.25">
      <c r="A334" s="14">
        <v>330</v>
      </c>
      <c r="B334" s="72">
        <f>'Master_Zorn&amp;Alteck'!R423</f>
        <v>19.64931485</v>
      </c>
    </row>
    <row r="335" spans="1:2" x14ac:dyDescent="0.25">
      <c r="A335" s="14">
        <v>331</v>
      </c>
      <c r="B335" s="72">
        <f>'Master_Zorn&amp;Alteck'!R424</f>
        <v>20.771335762500001</v>
      </c>
    </row>
    <row r="336" spans="1:2" x14ac:dyDescent="0.25">
      <c r="A336" s="14">
        <v>332</v>
      </c>
      <c r="B336" s="72">
        <f>'Master_Zorn&amp;Alteck'!R425</f>
        <v>22.0155785</v>
      </c>
    </row>
    <row r="337" spans="1:2" x14ac:dyDescent="0.25">
      <c r="A337" s="14">
        <v>333</v>
      </c>
      <c r="B337" s="72">
        <f>'Master_Zorn&amp;Alteck'!R426</f>
        <v>21.018222650000002</v>
      </c>
    </row>
    <row r="338" spans="1:2" x14ac:dyDescent="0.25">
      <c r="A338" s="14">
        <v>334</v>
      </c>
      <c r="B338" s="72">
        <f>'Master_Zorn&amp;Alteck'!R427</f>
        <v>19.217548487499997</v>
      </c>
    </row>
    <row r="339" spans="1:2" x14ac:dyDescent="0.25">
      <c r="A339" s="14">
        <v>335</v>
      </c>
      <c r="B339" s="72">
        <f>'Master_Zorn&amp;Alteck'!R428</f>
        <v>16.265287149999999</v>
      </c>
    </row>
    <row r="340" spans="1:2" x14ac:dyDescent="0.25">
      <c r="A340" s="14">
        <v>336</v>
      </c>
      <c r="B340" s="72">
        <f>'Master_Zorn&amp;Alteck'!R429</f>
        <v>17.213002487499999</v>
      </c>
    </row>
    <row r="341" spans="1:2" x14ac:dyDescent="0.25">
      <c r="A341" s="14">
        <v>337</v>
      </c>
      <c r="B341" s="72">
        <f>'Master_Zorn&amp;Alteck'!R430</f>
        <v>18.431866025000001</v>
      </c>
    </row>
    <row r="342" spans="1:2" x14ac:dyDescent="0.25">
      <c r="A342" s="14">
        <v>338</v>
      </c>
      <c r="B342" s="72">
        <f>'Master_Zorn&amp;Alteck'!R431</f>
        <v>16.9694532</v>
      </c>
    </row>
    <row r="343" spans="1:2" x14ac:dyDescent="0.25">
      <c r="A343" s="14">
        <v>339</v>
      </c>
      <c r="B343" s="72">
        <f>'Master_Zorn&amp;Alteck'!R432</f>
        <v>17.365879687499998</v>
      </c>
    </row>
    <row r="344" spans="1:2" x14ac:dyDescent="0.25">
      <c r="A344" s="14">
        <v>340</v>
      </c>
      <c r="B344" s="72">
        <f>'Master_Zorn&amp;Alteck'!R433</f>
        <v>15.851276174999999</v>
      </c>
    </row>
    <row r="345" spans="1:2" x14ac:dyDescent="0.25">
      <c r="A345" s="14">
        <v>341</v>
      </c>
      <c r="B345" s="72">
        <f>'Master_Zorn&amp;Alteck'!R434</f>
        <v>15.546924637500002</v>
      </c>
    </row>
    <row r="346" spans="1:2" x14ac:dyDescent="0.25">
      <c r="A346" s="14">
        <v>342</v>
      </c>
      <c r="B346" s="72">
        <f>'Master_Zorn&amp;Alteck'!R435</f>
        <v>14.4535710625</v>
      </c>
    </row>
    <row r="347" spans="1:2" x14ac:dyDescent="0.25">
      <c r="A347" s="14">
        <v>343</v>
      </c>
      <c r="B347" s="72">
        <f>'Master_Zorn&amp;Alteck'!R436</f>
        <v>15.6331734</v>
      </c>
    </row>
    <row r="348" spans="1:2" x14ac:dyDescent="0.25">
      <c r="A348" s="14">
        <v>344</v>
      </c>
      <c r="B348" s="72">
        <f>'Master_Zorn&amp;Alteck'!R437</f>
        <v>16.428812000000001</v>
      </c>
    </row>
    <row r="349" spans="1:2" x14ac:dyDescent="0.25">
      <c r="A349" s="14">
        <v>345</v>
      </c>
      <c r="B349" s="72">
        <f>'Master_Zorn&amp;Alteck'!R438</f>
        <v>17.090636900000003</v>
      </c>
    </row>
    <row r="350" spans="1:2" x14ac:dyDescent="0.25">
      <c r="A350" s="14">
        <v>346</v>
      </c>
      <c r="B350" s="72">
        <f>'Master_Zorn&amp;Alteck'!R439</f>
        <v>17.767030399999996</v>
      </c>
    </row>
    <row r="351" spans="1:2" x14ac:dyDescent="0.25">
      <c r="A351" s="14">
        <v>347</v>
      </c>
      <c r="B351" s="72">
        <f>'Master_Zorn&amp;Alteck'!R440</f>
        <v>18.417170499999997</v>
      </c>
    </row>
    <row r="352" spans="1:2" x14ac:dyDescent="0.25">
      <c r="A352" s="14">
        <v>348</v>
      </c>
      <c r="B352" s="72">
        <f>'Master_Zorn&amp;Alteck'!R441</f>
        <v>19.266937599999999</v>
      </c>
    </row>
    <row r="353" spans="1:2" x14ac:dyDescent="0.25">
      <c r="A353" s="14">
        <v>349</v>
      </c>
      <c r="B353" s="72">
        <f>'Master_Zorn&amp;Alteck'!R442</f>
        <v>18.815992137499997</v>
      </c>
    </row>
    <row r="354" spans="1:2" x14ac:dyDescent="0.25">
      <c r="A354" s="14">
        <v>350</v>
      </c>
      <c r="B354" s="72">
        <f>'Master_Zorn&amp;Alteck'!R443</f>
        <v>20.232570924999997</v>
      </c>
    </row>
    <row r="355" spans="1:2" x14ac:dyDescent="0.25">
      <c r="A355" s="14">
        <v>351</v>
      </c>
      <c r="B355" s="72">
        <f>'Master_Zorn&amp;Alteck'!R444</f>
        <v>17.454963749999997</v>
      </c>
    </row>
    <row r="356" spans="1:2" x14ac:dyDescent="0.25">
      <c r="A356" s="14">
        <v>352</v>
      </c>
      <c r="B356" s="72">
        <f>'Master_Zorn&amp;Alteck'!R445</f>
        <v>14.266374500000001</v>
      </c>
    </row>
    <row r="357" spans="1:2" x14ac:dyDescent="0.25">
      <c r="A357" s="14">
        <v>353</v>
      </c>
      <c r="B357" s="72">
        <f>'Master_Zorn&amp;Alteck'!R446</f>
        <v>12.326701324999998</v>
      </c>
    </row>
    <row r="358" spans="1:2" x14ac:dyDescent="0.25">
      <c r="A358" s="14">
        <v>354</v>
      </c>
      <c r="B358" s="72">
        <f>'Master_Zorn&amp;Alteck'!R447</f>
        <v>14.2659426375</v>
      </c>
    </row>
    <row r="359" spans="1:2" x14ac:dyDescent="0.25">
      <c r="A359" s="14">
        <v>355</v>
      </c>
      <c r="B359" s="72">
        <f>'Master_Zorn&amp;Alteck'!R448</f>
        <v>13.264365337499999</v>
      </c>
    </row>
    <row r="360" spans="1:2" x14ac:dyDescent="0.25">
      <c r="A360" s="14">
        <v>356</v>
      </c>
      <c r="B360" s="72">
        <f>'Master_Zorn&amp;Alteck'!R449</f>
        <v>10.889463749999999</v>
      </c>
    </row>
    <row r="361" spans="1:2" x14ac:dyDescent="0.25">
      <c r="A361" s="14">
        <v>357</v>
      </c>
      <c r="B361" s="72">
        <f>'Master_Zorn&amp;Alteck'!R450</f>
        <v>11.6008256</v>
      </c>
    </row>
    <row r="362" spans="1:2" x14ac:dyDescent="0.25">
      <c r="A362" s="14">
        <v>358</v>
      </c>
      <c r="B362" s="72">
        <f>'Master_Zorn&amp;Alteck'!R451</f>
        <v>9.9764179499999983</v>
      </c>
    </row>
    <row r="363" spans="1:2" x14ac:dyDescent="0.25">
      <c r="A363" s="14">
        <v>359</v>
      </c>
      <c r="B363" s="72">
        <f>'Master_Zorn&amp;Alteck'!R452</f>
        <v>11.502358749999999</v>
      </c>
    </row>
    <row r="364" spans="1:2" x14ac:dyDescent="0.25">
      <c r="A364" s="14">
        <v>360</v>
      </c>
      <c r="B364" s="72">
        <f>'Master_Zorn&amp;Alteck'!R453</f>
        <v>11.592099900000001</v>
      </c>
    </row>
    <row r="365" spans="1:2" x14ac:dyDescent="0.25">
      <c r="A365" s="14">
        <v>361</v>
      </c>
      <c r="B365" s="72">
        <f>'Master_Zorn&amp;Alteck'!R454</f>
        <v>12.0602973625</v>
      </c>
    </row>
    <row r="366" spans="1:2" x14ac:dyDescent="0.25">
      <c r="A366" s="14">
        <v>362</v>
      </c>
      <c r="B366" s="72">
        <f>'Master_Zorn&amp;Alteck'!R455</f>
        <v>14.207070075000001</v>
      </c>
    </row>
    <row r="367" spans="1:2" x14ac:dyDescent="0.25">
      <c r="A367" s="14">
        <v>363</v>
      </c>
      <c r="B367" s="72">
        <f>'Master_Zorn&amp;Alteck'!R456</f>
        <v>13.682743000000002</v>
      </c>
    </row>
    <row r="368" spans="1:2" x14ac:dyDescent="0.25">
      <c r="A368" s="14">
        <v>364</v>
      </c>
      <c r="B368" s="72">
        <f>'Master_Zorn&amp;Alteck'!R457</f>
        <v>13.072622225</v>
      </c>
    </row>
    <row r="369" spans="1:2" x14ac:dyDescent="0.25">
      <c r="A369" s="14">
        <v>365</v>
      </c>
      <c r="B369" s="72">
        <f>'Master_Zorn&amp;Alteck'!R458</f>
        <v>14.246589037499998</v>
      </c>
    </row>
    <row r="370" spans="1:2" x14ac:dyDescent="0.25">
      <c r="A370" s="15">
        <v>366</v>
      </c>
      <c r="B370" s="72">
        <f>'Master_Zorn&amp;Alteck'!R459</f>
        <v>13.913450900000001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J32" sqref="J32"/>
    </sheetView>
  </sheetViews>
  <sheetFormatPr baseColWidth="10" defaultColWidth="10.85546875" defaultRowHeight="15" x14ac:dyDescent="0.25"/>
  <sheetData>
    <row r="1" spans="1:2" x14ac:dyDescent="0.2">
      <c r="A1" s="2" t="s">
        <v>230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234</v>
      </c>
    </row>
    <row r="5" spans="1:2" x14ac:dyDescent="0.2">
      <c r="A5" s="14">
        <v>1</v>
      </c>
      <c r="B5">
        <v>3.4</v>
      </c>
    </row>
    <row r="6" spans="1:2" x14ac:dyDescent="0.2">
      <c r="A6" s="14">
        <v>2</v>
      </c>
      <c r="B6">
        <v>2.8</v>
      </c>
    </row>
    <row r="7" spans="1:2" x14ac:dyDescent="0.2">
      <c r="A7" s="14">
        <v>3</v>
      </c>
      <c r="B7">
        <v>2.5</v>
      </c>
    </row>
    <row r="8" spans="1:2" x14ac:dyDescent="0.2">
      <c r="A8" s="14">
        <v>4</v>
      </c>
      <c r="B8">
        <v>1.6</v>
      </c>
    </row>
    <row r="9" spans="1:2" x14ac:dyDescent="0.2">
      <c r="A9" s="14">
        <v>5</v>
      </c>
      <c r="B9">
        <v>1.1000000000000001</v>
      </c>
    </row>
    <row r="10" spans="1:2" x14ac:dyDescent="0.2">
      <c r="A10" s="14">
        <v>6</v>
      </c>
      <c r="B10">
        <v>0.9</v>
      </c>
    </row>
    <row r="11" spans="1:2" x14ac:dyDescent="0.2">
      <c r="A11" s="14">
        <v>7</v>
      </c>
      <c r="B11">
        <v>1.9</v>
      </c>
    </row>
    <row r="12" spans="1:2" x14ac:dyDescent="0.2">
      <c r="A12" s="14">
        <v>8</v>
      </c>
      <c r="B12">
        <v>1.5</v>
      </c>
    </row>
    <row r="13" spans="1:2" x14ac:dyDescent="0.2">
      <c r="A13" s="14">
        <v>9</v>
      </c>
      <c r="B13">
        <v>1.9</v>
      </c>
    </row>
    <row r="14" spans="1:2" x14ac:dyDescent="0.2">
      <c r="A14" s="14">
        <v>10</v>
      </c>
      <c r="B14">
        <v>1.4</v>
      </c>
    </row>
    <row r="15" spans="1:2" x14ac:dyDescent="0.2">
      <c r="A15" s="14">
        <v>11</v>
      </c>
      <c r="B15">
        <v>2</v>
      </c>
    </row>
    <row r="16" spans="1:2" x14ac:dyDescent="0.2">
      <c r="A16" s="14">
        <v>12</v>
      </c>
      <c r="B16">
        <v>1.6</v>
      </c>
    </row>
    <row r="17" spans="1:2" x14ac:dyDescent="0.2">
      <c r="A17" s="14">
        <v>13</v>
      </c>
      <c r="B17">
        <v>1.2</v>
      </c>
    </row>
    <row r="18" spans="1:2" x14ac:dyDescent="0.2">
      <c r="A18" s="14">
        <v>14</v>
      </c>
      <c r="B18">
        <v>0.5</v>
      </c>
    </row>
    <row r="19" spans="1:2" x14ac:dyDescent="0.2">
      <c r="A19" s="14">
        <v>15</v>
      </c>
      <c r="B19">
        <v>0.8</v>
      </c>
    </row>
    <row r="20" spans="1:2" x14ac:dyDescent="0.2">
      <c r="A20" s="14">
        <v>16</v>
      </c>
      <c r="B20">
        <v>1.2</v>
      </c>
    </row>
    <row r="21" spans="1:2" x14ac:dyDescent="0.2">
      <c r="A21" s="14">
        <v>17</v>
      </c>
      <c r="B21">
        <v>0.7</v>
      </c>
    </row>
    <row r="22" spans="1:2" x14ac:dyDescent="0.2">
      <c r="A22" s="14">
        <v>18</v>
      </c>
      <c r="B22">
        <v>1</v>
      </c>
    </row>
    <row r="23" spans="1:2" x14ac:dyDescent="0.2">
      <c r="A23" s="14">
        <v>19</v>
      </c>
      <c r="B23">
        <v>1</v>
      </c>
    </row>
    <row r="24" spans="1:2" x14ac:dyDescent="0.2">
      <c r="A24" s="14">
        <v>20</v>
      </c>
      <c r="B24">
        <v>0.9</v>
      </c>
    </row>
    <row r="25" spans="1:2" x14ac:dyDescent="0.2">
      <c r="A25" s="14">
        <v>21</v>
      </c>
      <c r="B25">
        <v>1</v>
      </c>
    </row>
    <row r="26" spans="1:2" x14ac:dyDescent="0.2">
      <c r="A26" s="14">
        <v>22</v>
      </c>
      <c r="B26">
        <v>0.8</v>
      </c>
    </row>
    <row r="27" spans="1:2" x14ac:dyDescent="0.2">
      <c r="A27" s="14">
        <v>23</v>
      </c>
      <c r="B27">
        <v>1.2</v>
      </c>
    </row>
    <row r="28" spans="1:2" x14ac:dyDescent="0.2">
      <c r="A28" s="14">
        <v>24</v>
      </c>
      <c r="B28">
        <v>1.1000000000000001</v>
      </c>
    </row>
    <row r="29" spans="1:2" x14ac:dyDescent="0.2">
      <c r="A29" s="14">
        <v>25</v>
      </c>
      <c r="B29">
        <v>1.4</v>
      </c>
    </row>
    <row r="30" spans="1:2" x14ac:dyDescent="0.2">
      <c r="A30" s="14">
        <v>26</v>
      </c>
      <c r="B30">
        <v>0.4</v>
      </c>
    </row>
    <row r="31" spans="1:2" x14ac:dyDescent="0.25">
      <c r="A31" s="14">
        <v>27</v>
      </c>
      <c r="B31">
        <v>0</v>
      </c>
    </row>
    <row r="32" spans="1:2" x14ac:dyDescent="0.25">
      <c r="A32" s="14">
        <v>28</v>
      </c>
      <c r="B32">
        <v>0.4</v>
      </c>
    </row>
    <row r="33" spans="1:2" x14ac:dyDescent="0.25">
      <c r="A33" s="14">
        <v>29</v>
      </c>
      <c r="B33">
        <v>0.8</v>
      </c>
    </row>
    <row r="34" spans="1:2" x14ac:dyDescent="0.25">
      <c r="A34" s="14">
        <v>30</v>
      </c>
      <c r="B34">
        <v>0.5</v>
      </c>
    </row>
    <row r="35" spans="1:2" x14ac:dyDescent="0.25">
      <c r="A35" s="14">
        <v>31</v>
      </c>
      <c r="B35">
        <v>0.7</v>
      </c>
    </row>
    <row r="36" spans="1:2" x14ac:dyDescent="0.25">
      <c r="A36" s="14">
        <v>32</v>
      </c>
      <c r="B36">
        <v>0.1</v>
      </c>
    </row>
    <row r="37" spans="1:2" x14ac:dyDescent="0.25">
      <c r="A37" s="14">
        <v>33</v>
      </c>
      <c r="B37">
        <v>0.1</v>
      </c>
    </row>
    <row r="38" spans="1:2" x14ac:dyDescent="0.25">
      <c r="A38" s="14">
        <v>34</v>
      </c>
      <c r="B38">
        <v>0</v>
      </c>
    </row>
    <row r="39" spans="1:2" x14ac:dyDescent="0.25">
      <c r="A39" s="14">
        <v>35</v>
      </c>
      <c r="B39">
        <v>0.2</v>
      </c>
    </row>
    <row r="40" spans="1:2" x14ac:dyDescent="0.25">
      <c r="A40" s="14">
        <v>36</v>
      </c>
      <c r="B40">
        <v>0.2</v>
      </c>
    </row>
    <row r="41" spans="1:2" x14ac:dyDescent="0.25">
      <c r="A41" s="14">
        <v>37</v>
      </c>
      <c r="B41">
        <v>0.9</v>
      </c>
    </row>
    <row r="42" spans="1:2" x14ac:dyDescent="0.25">
      <c r="A42" s="14">
        <v>38</v>
      </c>
      <c r="B42">
        <v>1.2</v>
      </c>
    </row>
    <row r="43" spans="1:2" x14ac:dyDescent="0.25">
      <c r="A43" s="14">
        <v>39</v>
      </c>
      <c r="B43">
        <v>1.3</v>
      </c>
    </row>
    <row r="44" spans="1:2" x14ac:dyDescent="0.25">
      <c r="A44" s="14">
        <v>40</v>
      </c>
      <c r="B44">
        <v>2.4</v>
      </c>
    </row>
    <row r="45" spans="1:2" x14ac:dyDescent="0.25">
      <c r="A45" s="14">
        <v>41</v>
      </c>
      <c r="B45">
        <v>1.9</v>
      </c>
    </row>
    <row r="46" spans="1:2" x14ac:dyDescent="0.25">
      <c r="A46" s="14">
        <v>42</v>
      </c>
      <c r="B46">
        <v>0.9</v>
      </c>
    </row>
    <row r="47" spans="1:2" x14ac:dyDescent="0.25">
      <c r="A47" s="14">
        <v>43</v>
      </c>
      <c r="B47">
        <v>1.2</v>
      </c>
    </row>
    <row r="48" spans="1:2" x14ac:dyDescent="0.25">
      <c r="A48" s="14">
        <v>44</v>
      </c>
      <c r="B48">
        <v>0.8</v>
      </c>
    </row>
    <row r="49" spans="1:2" x14ac:dyDescent="0.25">
      <c r="A49" s="14">
        <v>45</v>
      </c>
      <c r="B49">
        <v>1.7</v>
      </c>
    </row>
    <row r="50" spans="1:2" x14ac:dyDescent="0.25">
      <c r="A50" s="14">
        <v>46</v>
      </c>
      <c r="B50">
        <v>2.5</v>
      </c>
    </row>
    <row r="51" spans="1:2" x14ac:dyDescent="0.25">
      <c r="A51" s="14">
        <v>47</v>
      </c>
      <c r="B51">
        <v>1.7</v>
      </c>
    </row>
    <row r="52" spans="1:2" x14ac:dyDescent="0.25">
      <c r="A52" s="14">
        <v>48</v>
      </c>
      <c r="B52">
        <v>0.9</v>
      </c>
    </row>
    <row r="53" spans="1:2" x14ac:dyDescent="0.25">
      <c r="A53" s="14">
        <v>49</v>
      </c>
      <c r="B53">
        <v>2.4</v>
      </c>
    </row>
    <row r="54" spans="1:2" x14ac:dyDescent="0.25">
      <c r="A54" s="14">
        <v>50</v>
      </c>
      <c r="B54">
        <v>2.2000000000000002</v>
      </c>
    </row>
    <row r="55" spans="1:2" x14ac:dyDescent="0.25">
      <c r="A55" s="14">
        <v>51</v>
      </c>
      <c r="B55">
        <v>0.3</v>
      </c>
    </row>
    <row r="56" spans="1:2" x14ac:dyDescent="0.25">
      <c r="A56" s="14">
        <v>52</v>
      </c>
      <c r="B56">
        <v>0.7</v>
      </c>
    </row>
    <row r="57" spans="1:2" x14ac:dyDescent="0.25">
      <c r="A57" s="14">
        <v>53</v>
      </c>
      <c r="B57">
        <v>0.6</v>
      </c>
    </row>
    <row r="58" spans="1:2" x14ac:dyDescent="0.25">
      <c r="A58" s="14">
        <v>54</v>
      </c>
      <c r="B58">
        <v>0.6</v>
      </c>
    </row>
    <row r="59" spans="1:2" x14ac:dyDescent="0.25">
      <c r="A59" s="14">
        <v>55</v>
      </c>
      <c r="B59">
        <v>0.2</v>
      </c>
    </row>
    <row r="60" spans="1:2" x14ac:dyDescent="0.25">
      <c r="A60" s="14">
        <v>56</v>
      </c>
      <c r="B60">
        <v>0.3</v>
      </c>
    </row>
    <row r="61" spans="1:2" x14ac:dyDescent="0.25">
      <c r="A61" s="14">
        <v>57</v>
      </c>
      <c r="B61">
        <v>0.5</v>
      </c>
    </row>
    <row r="62" spans="1:2" x14ac:dyDescent="0.25">
      <c r="A62" s="14">
        <v>58</v>
      </c>
      <c r="B62">
        <v>0</v>
      </c>
    </row>
    <row r="63" spans="1:2" x14ac:dyDescent="0.25">
      <c r="A63" s="14">
        <v>59</v>
      </c>
      <c r="B63">
        <v>0.6</v>
      </c>
    </row>
    <row r="64" spans="1:2" x14ac:dyDescent="0.25">
      <c r="A64" s="14">
        <v>60</v>
      </c>
      <c r="B64">
        <v>0.9</v>
      </c>
    </row>
    <row r="65" spans="1:2" x14ac:dyDescent="0.25">
      <c r="A65" s="14">
        <v>61</v>
      </c>
      <c r="B65">
        <v>2.1</v>
      </c>
    </row>
    <row r="66" spans="1:2" x14ac:dyDescent="0.25">
      <c r="A66" s="14">
        <v>62</v>
      </c>
      <c r="B66">
        <v>1</v>
      </c>
    </row>
    <row r="67" spans="1:2" x14ac:dyDescent="0.25">
      <c r="A67" s="14">
        <v>63</v>
      </c>
      <c r="B67">
        <v>0.8</v>
      </c>
    </row>
    <row r="68" spans="1:2" x14ac:dyDescent="0.25">
      <c r="A68" s="14">
        <v>64</v>
      </c>
      <c r="B68">
        <v>0.4</v>
      </c>
    </row>
    <row r="69" spans="1:2" x14ac:dyDescent="0.25">
      <c r="A69" s="14">
        <v>65</v>
      </c>
      <c r="B69">
        <v>0.1</v>
      </c>
    </row>
    <row r="70" spans="1:2" x14ac:dyDescent="0.25">
      <c r="A70" s="14">
        <v>66</v>
      </c>
      <c r="B70">
        <v>0.4</v>
      </c>
    </row>
    <row r="71" spans="1:2" x14ac:dyDescent="0.25">
      <c r="A71" s="14">
        <v>67</v>
      </c>
      <c r="B71">
        <v>0.7</v>
      </c>
    </row>
    <row r="72" spans="1:2" x14ac:dyDescent="0.25">
      <c r="A72" s="14">
        <v>68</v>
      </c>
      <c r="B72">
        <v>0.8</v>
      </c>
    </row>
    <row r="73" spans="1:2" x14ac:dyDescent="0.25">
      <c r="A73" s="14">
        <v>69</v>
      </c>
      <c r="B73">
        <v>0.3</v>
      </c>
    </row>
    <row r="74" spans="1:2" x14ac:dyDescent="0.25">
      <c r="A74" s="14">
        <v>70</v>
      </c>
      <c r="B74">
        <v>0.2</v>
      </c>
    </row>
    <row r="75" spans="1:2" x14ac:dyDescent="0.25">
      <c r="A75" s="14">
        <v>71</v>
      </c>
      <c r="B75">
        <v>0</v>
      </c>
    </row>
    <row r="76" spans="1:2" x14ac:dyDescent="0.25">
      <c r="A76" s="14">
        <v>72</v>
      </c>
      <c r="B76">
        <v>0.4</v>
      </c>
    </row>
    <row r="77" spans="1:2" x14ac:dyDescent="0.25">
      <c r="A77" s="14">
        <v>73</v>
      </c>
      <c r="B77">
        <v>1</v>
      </c>
    </row>
    <row r="78" spans="1:2" x14ac:dyDescent="0.25">
      <c r="A78" s="14">
        <v>74</v>
      </c>
      <c r="B78">
        <v>0.7</v>
      </c>
    </row>
    <row r="79" spans="1:2" x14ac:dyDescent="0.25">
      <c r="A79" s="14">
        <v>75</v>
      </c>
      <c r="B79">
        <v>0</v>
      </c>
    </row>
    <row r="80" spans="1:2" x14ac:dyDescent="0.25">
      <c r="A80" s="14">
        <v>76</v>
      </c>
      <c r="B80">
        <v>0.3</v>
      </c>
    </row>
    <row r="81" spans="1:2" x14ac:dyDescent="0.25">
      <c r="A81" s="14">
        <v>77</v>
      </c>
      <c r="B81">
        <v>0.1</v>
      </c>
    </row>
    <row r="82" spans="1:2" x14ac:dyDescent="0.25">
      <c r="A82" s="14">
        <v>78</v>
      </c>
      <c r="B82">
        <v>0.6</v>
      </c>
    </row>
    <row r="83" spans="1:2" x14ac:dyDescent="0.25">
      <c r="A83" s="14">
        <v>79</v>
      </c>
      <c r="B83">
        <v>1</v>
      </c>
    </row>
    <row r="84" spans="1:2" x14ac:dyDescent="0.25">
      <c r="A84" s="14">
        <v>80</v>
      </c>
      <c r="B84">
        <v>0.8</v>
      </c>
    </row>
    <row r="85" spans="1:2" x14ac:dyDescent="0.25">
      <c r="A85" s="14">
        <v>81</v>
      </c>
      <c r="B85">
        <v>0.3</v>
      </c>
    </row>
    <row r="86" spans="1:2" x14ac:dyDescent="0.25">
      <c r="A86" s="14">
        <v>82</v>
      </c>
      <c r="B86">
        <v>1.4</v>
      </c>
    </row>
    <row r="87" spans="1:2" x14ac:dyDescent="0.25">
      <c r="A87" s="14">
        <v>83</v>
      </c>
      <c r="B87">
        <v>2.1</v>
      </c>
    </row>
    <row r="88" spans="1:2" x14ac:dyDescent="0.25">
      <c r="A88" s="14">
        <v>84</v>
      </c>
      <c r="B88">
        <v>0.6</v>
      </c>
    </row>
    <row r="89" spans="1:2" x14ac:dyDescent="0.25">
      <c r="A89" s="14">
        <v>85</v>
      </c>
      <c r="B89">
        <v>1.3</v>
      </c>
    </row>
    <row r="90" spans="1:2" x14ac:dyDescent="0.25">
      <c r="A90" s="14">
        <v>86</v>
      </c>
      <c r="B90">
        <v>1.7</v>
      </c>
    </row>
    <row r="91" spans="1:2" x14ac:dyDescent="0.25">
      <c r="A91" s="14">
        <v>87</v>
      </c>
      <c r="B91">
        <v>0.8</v>
      </c>
    </row>
    <row r="92" spans="1:2" x14ac:dyDescent="0.25">
      <c r="A92" s="14">
        <v>88</v>
      </c>
      <c r="B92">
        <v>0.6</v>
      </c>
    </row>
    <row r="93" spans="1:2" x14ac:dyDescent="0.25">
      <c r="A93" s="14">
        <v>89</v>
      </c>
      <c r="B93">
        <v>0.1</v>
      </c>
    </row>
    <row r="94" spans="1:2" x14ac:dyDescent="0.25">
      <c r="A94" s="14">
        <v>90</v>
      </c>
      <c r="B94">
        <v>0.2</v>
      </c>
    </row>
    <row r="95" spans="1:2" x14ac:dyDescent="0.25">
      <c r="A95" s="14">
        <v>91</v>
      </c>
      <c r="B95">
        <v>0.2</v>
      </c>
    </row>
    <row r="96" spans="1:2" x14ac:dyDescent="0.25">
      <c r="A96" s="14">
        <v>92</v>
      </c>
      <c r="B96">
        <v>0.1</v>
      </c>
    </row>
    <row r="97" spans="1:2" x14ac:dyDescent="0.25">
      <c r="A97" s="14">
        <v>93</v>
      </c>
      <c r="B97">
        <v>0</v>
      </c>
    </row>
    <row r="98" spans="1:2" x14ac:dyDescent="0.25">
      <c r="A98" s="14">
        <v>94</v>
      </c>
      <c r="B98">
        <v>0</v>
      </c>
    </row>
    <row r="99" spans="1:2" x14ac:dyDescent="0.25">
      <c r="A99" s="14">
        <v>95</v>
      </c>
      <c r="B99">
        <v>0.7</v>
      </c>
    </row>
    <row r="100" spans="1:2" x14ac:dyDescent="0.25">
      <c r="A100" s="14">
        <v>96</v>
      </c>
      <c r="B100">
        <v>0.8</v>
      </c>
    </row>
    <row r="101" spans="1:2" x14ac:dyDescent="0.25">
      <c r="A101" s="14">
        <v>97</v>
      </c>
      <c r="B101">
        <v>0.5</v>
      </c>
    </row>
    <row r="102" spans="1:2" x14ac:dyDescent="0.25">
      <c r="A102" s="14">
        <v>98</v>
      </c>
      <c r="B102">
        <v>0.3</v>
      </c>
    </row>
    <row r="103" spans="1:2" x14ac:dyDescent="0.25">
      <c r="A103" s="14">
        <v>99</v>
      </c>
      <c r="B103">
        <v>0.9</v>
      </c>
    </row>
    <row r="104" spans="1:2" x14ac:dyDescent="0.25">
      <c r="A104" s="14">
        <v>100</v>
      </c>
      <c r="B104">
        <v>0.6</v>
      </c>
    </row>
    <row r="105" spans="1:2" x14ac:dyDescent="0.25">
      <c r="A105" s="14">
        <v>101</v>
      </c>
      <c r="B105">
        <v>0</v>
      </c>
    </row>
    <row r="106" spans="1:2" x14ac:dyDescent="0.25">
      <c r="A106" s="14">
        <v>102</v>
      </c>
      <c r="B106">
        <v>0.4</v>
      </c>
    </row>
    <row r="107" spans="1:2" x14ac:dyDescent="0.25">
      <c r="A107" s="14">
        <v>103</v>
      </c>
      <c r="B107">
        <v>0.7</v>
      </c>
    </row>
    <row r="108" spans="1:2" x14ac:dyDescent="0.25">
      <c r="A108" s="14">
        <v>104</v>
      </c>
      <c r="B108">
        <v>1.3</v>
      </c>
    </row>
    <row r="109" spans="1:2" x14ac:dyDescent="0.25">
      <c r="A109" s="14">
        <v>105</v>
      </c>
      <c r="B109">
        <v>0.9</v>
      </c>
    </row>
    <row r="110" spans="1:2" x14ac:dyDescent="0.25">
      <c r="A110" s="14">
        <v>106</v>
      </c>
      <c r="B110">
        <v>0.7</v>
      </c>
    </row>
    <row r="111" spans="1:2" x14ac:dyDescent="0.25">
      <c r="A111" s="14">
        <v>107</v>
      </c>
      <c r="B111">
        <v>0.4</v>
      </c>
    </row>
    <row r="112" spans="1:2" x14ac:dyDescent="0.25">
      <c r="A112" s="14">
        <v>108</v>
      </c>
      <c r="B112">
        <v>0.1</v>
      </c>
    </row>
    <row r="113" spans="1:2" x14ac:dyDescent="0.25">
      <c r="A113" s="14">
        <v>109</v>
      </c>
      <c r="B113">
        <v>0.4</v>
      </c>
    </row>
    <row r="114" spans="1:2" x14ac:dyDescent="0.25">
      <c r="A114" s="14">
        <v>110</v>
      </c>
      <c r="B114">
        <v>0.3</v>
      </c>
    </row>
    <row r="115" spans="1:2" x14ac:dyDescent="0.25">
      <c r="A115" s="14">
        <v>111</v>
      </c>
      <c r="B115">
        <v>0.1</v>
      </c>
    </row>
    <row r="116" spans="1:2" x14ac:dyDescent="0.25">
      <c r="A116" s="14">
        <v>112</v>
      </c>
      <c r="B116">
        <v>0.1</v>
      </c>
    </row>
    <row r="117" spans="1:2" x14ac:dyDescent="0.25">
      <c r="A117" s="14">
        <v>113</v>
      </c>
      <c r="B117">
        <v>0</v>
      </c>
    </row>
    <row r="118" spans="1:2" x14ac:dyDescent="0.25">
      <c r="A118" s="14">
        <v>114</v>
      </c>
      <c r="B118">
        <v>0.6</v>
      </c>
    </row>
    <row r="119" spans="1:2" x14ac:dyDescent="0.25">
      <c r="A119" s="14">
        <v>115</v>
      </c>
      <c r="B119">
        <v>0.1</v>
      </c>
    </row>
    <row r="120" spans="1:2" x14ac:dyDescent="0.25">
      <c r="A120" s="14">
        <v>116</v>
      </c>
      <c r="B120">
        <v>0.3</v>
      </c>
    </row>
    <row r="121" spans="1:2" x14ac:dyDescent="0.25">
      <c r="A121" s="14">
        <v>117</v>
      </c>
      <c r="B121">
        <v>0.7</v>
      </c>
    </row>
    <row r="122" spans="1:2" x14ac:dyDescent="0.25">
      <c r="A122" s="14">
        <v>118</v>
      </c>
      <c r="B122">
        <v>1.1000000000000001</v>
      </c>
    </row>
    <row r="123" spans="1:2" x14ac:dyDescent="0.25">
      <c r="A123" s="14">
        <v>119</v>
      </c>
      <c r="B123">
        <v>1.7</v>
      </c>
    </row>
    <row r="124" spans="1:2" x14ac:dyDescent="0.25">
      <c r="A124" s="14">
        <v>120</v>
      </c>
      <c r="B124">
        <v>1.3</v>
      </c>
    </row>
    <row r="125" spans="1:2" x14ac:dyDescent="0.25">
      <c r="A125" s="14">
        <v>121</v>
      </c>
      <c r="B125">
        <v>1</v>
      </c>
    </row>
    <row r="126" spans="1:2" x14ac:dyDescent="0.25">
      <c r="A126" s="14">
        <v>122</v>
      </c>
      <c r="B126">
        <v>1.3</v>
      </c>
    </row>
    <row r="127" spans="1:2" x14ac:dyDescent="0.25">
      <c r="A127" s="14">
        <v>123</v>
      </c>
      <c r="B127">
        <v>1</v>
      </c>
    </row>
    <row r="128" spans="1:2" x14ac:dyDescent="0.25">
      <c r="A128" s="14">
        <v>124</v>
      </c>
      <c r="B128">
        <v>1.1000000000000001</v>
      </c>
    </row>
    <row r="129" spans="1:2" x14ac:dyDescent="0.25">
      <c r="A129" s="14">
        <v>125</v>
      </c>
      <c r="B129">
        <v>1.9</v>
      </c>
    </row>
    <row r="130" spans="1:2" x14ac:dyDescent="0.25">
      <c r="A130" s="14">
        <v>126</v>
      </c>
      <c r="B130">
        <v>0.9</v>
      </c>
    </row>
    <row r="131" spans="1:2" x14ac:dyDescent="0.25">
      <c r="A131" s="14">
        <v>127</v>
      </c>
      <c r="B131">
        <v>0.7</v>
      </c>
    </row>
    <row r="132" spans="1:2" x14ac:dyDescent="0.25">
      <c r="A132" s="14">
        <v>128</v>
      </c>
      <c r="B132">
        <v>0.7</v>
      </c>
    </row>
    <row r="133" spans="1:2" x14ac:dyDescent="0.25">
      <c r="A133" s="14">
        <v>129</v>
      </c>
      <c r="B133">
        <v>0.9</v>
      </c>
    </row>
    <row r="134" spans="1:2" x14ac:dyDescent="0.25">
      <c r="A134" s="14">
        <v>130</v>
      </c>
      <c r="B134">
        <v>1.1000000000000001</v>
      </c>
    </row>
    <row r="135" spans="1:2" x14ac:dyDescent="0.25">
      <c r="A135" s="14">
        <v>131</v>
      </c>
      <c r="B135">
        <v>1.9</v>
      </c>
    </row>
    <row r="136" spans="1:2" x14ac:dyDescent="0.25">
      <c r="A136" s="14">
        <v>132</v>
      </c>
      <c r="B136">
        <v>1.9</v>
      </c>
    </row>
    <row r="137" spans="1:2" x14ac:dyDescent="0.25">
      <c r="A137" s="14">
        <v>133</v>
      </c>
      <c r="B137">
        <v>1.1000000000000001</v>
      </c>
    </row>
    <row r="138" spans="1:2" x14ac:dyDescent="0.25">
      <c r="A138" s="14">
        <v>134</v>
      </c>
      <c r="B138">
        <v>1.2</v>
      </c>
    </row>
    <row r="139" spans="1:2" x14ac:dyDescent="0.25">
      <c r="A139" s="14">
        <v>135</v>
      </c>
      <c r="B139">
        <v>0.6</v>
      </c>
    </row>
    <row r="140" spans="1:2" x14ac:dyDescent="0.25">
      <c r="A140" s="14">
        <v>136</v>
      </c>
      <c r="B140">
        <v>0.5</v>
      </c>
    </row>
    <row r="141" spans="1:2" x14ac:dyDescent="0.25">
      <c r="A141" s="14">
        <v>137</v>
      </c>
      <c r="B141">
        <v>1</v>
      </c>
    </row>
    <row r="142" spans="1:2" x14ac:dyDescent="0.25">
      <c r="A142" s="14">
        <v>138</v>
      </c>
      <c r="B142">
        <v>0.5</v>
      </c>
    </row>
    <row r="143" spans="1:2" x14ac:dyDescent="0.25">
      <c r="A143" s="14">
        <v>139</v>
      </c>
      <c r="B143">
        <v>0.8</v>
      </c>
    </row>
    <row r="144" spans="1:2" x14ac:dyDescent="0.25">
      <c r="A144" s="14">
        <v>140</v>
      </c>
      <c r="B144">
        <v>0.4</v>
      </c>
    </row>
    <row r="145" spans="1:2" x14ac:dyDescent="0.25">
      <c r="A145" s="14">
        <v>141</v>
      </c>
      <c r="B145">
        <v>0.9</v>
      </c>
    </row>
    <row r="146" spans="1:2" x14ac:dyDescent="0.25">
      <c r="A146" s="14">
        <v>142</v>
      </c>
      <c r="B146">
        <v>0.9</v>
      </c>
    </row>
    <row r="147" spans="1:2" x14ac:dyDescent="0.25">
      <c r="A147" s="14">
        <v>143</v>
      </c>
      <c r="B147">
        <v>1.1000000000000001</v>
      </c>
    </row>
    <row r="148" spans="1:2" x14ac:dyDescent="0.25">
      <c r="A148" s="14">
        <v>144</v>
      </c>
      <c r="B148">
        <v>1.6</v>
      </c>
    </row>
    <row r="149" spans="1:2" x14ac:dyDescent="0.25">
      <c r="A149" s="14">
        <v>145</v>
      </c>
      <c r="B149">
        <v>1.9</v>
      </c>
    </row>
    <row r="150" spans="1:2" x14ac:dyDescent="0.25">
      <c r="A150" s="14">
        <v>146</v>
      </c>
      <c r="B150">
        <v>0.6</v>
      </c>
    </row>
    <row r="151" spans="1:2" x14ac:dyDescent="0.25">
      <c r="A151" s="14">
        <v>147</v>
      </c>
      <c r="B151">
        <v>0.7</v>
      </c>
    </row>
    <row r="152" spans="1:2" x14ac:dyDescent="0.25">
      <c r="A152" s="14">
        <v>148</v>
      </c>
      <c r="B152">
        <v>1.3</v>
      </c>
    </row>
    <row r="153" spans="1:2" x14ac:dyDescent="0.25">
      <c r="A153" s="14">
        <v>149</v>
      </c>
      <c r="B153">
        <v>1.1000000000000001</v>
      </c>
    </row>
    <row r="154" spans="1:2" x14ac:dyDescent="0.25">
      <c r="A154" s="14">
        <v>150</v>
      </c>
      <c r="B154">
        <v>1.3</v>
      </c>
    </row>
    <row r="155" spans="1:2" x14ac:dyDescent="0.25">
      <c r="A155" s="14">
        <v>151</v>
      </c>
      <c r="B155">
        <v>1.5</v>
      </c>
    </row>
    <row r="156" spans="1:2" x14ac:dyDescent="0.25">
      <c r="A156" s="14">
        <v>152</v>
      </c>
      <c r="B156">
        <v>1.1000000000000001</v>
      </c>
    </row>
    <row r="157" spans="1:2" x14ac:dyDescent="0.25">
      <c r="A157" s="14">
        <v>153</v>
      </c>
      <c r="B157">
        <v>1.5</v>
      </c>
    </row>
    <row r="158" spans="1:2" x14ac:dyDescent="0.25">
      <c r="A158" s="14">
        <v>154</v>
      </c>
      <c r="B158">
        <v>0.7</v>
      </c>
    </row>
    <row r="159" spans="1:2" x14ac:dyDescent="0.25">
      <c r="A159" s="14">
        <v>155</v>
      </c>
      <c r="B159">
        <v>0.6</v>
      </c>
    </row>
    <row r="160" spans="1:2" x14ac:dyDescent="0.25">
      <c r="A160" s="14">
        <v>156</v>
      </c>
      <c r="B160">
        <v>0.4</v>
      </c>
    </row>
    <row r="161" spans="1:2" x14ac:dyDescent="0.25">
      <c r="A161" s="14">
        <v>157</v>
      </c>
      <c r="B161">
        <v>1</v>
      </c>
    </row>
    <row r="162" spans="1:2" x14ac:dyDescent="0.25">
      <c r="A162" s="14">
        <v>158</v>
      </c>
      <c r="B162">
        <v>0.6</v>
      </c>
    </row>
    <row r="163" spans="1:2" x14ac:dyDescent="0.25">
      <c r="A163" s="14">
        <v>159</v>
      </c>
      <c r="B163">
        <v>0.8</v>
      </c>
    </row>
    <row r="164" spans="1:2" x14ac:dyDescent="0.25">
      <c r="A164" s="14">
        <v>160</v>
      </c>
      <c r="B164">
        <v>0.8</v>
      </c>
    </row>
    <row r="165" spans="1:2" x14ac:dyDescent="0.25">
      <c r="A165" s="14">
        <v>161</v>
      </c>
      <c r="B165">
        <v>1.1000000000000001</v>
      </c>
    </row>
    <row r="166" spans="1:2" x14ac:dyDescent="0.25">
      <c r="A166" s="14">
        <v>162</v>
      </c>
      <c r="B166">
        <v>1.2</v>
      </c>
    </row>
    <row r="167" spans="1:2" x14ac:dyDescent="0.25">
      <c r="A167" s="14">
        <v>163</v>
      </c>
      <c r="B167">
        <v>1.2</v>
      </c>
    </row>
    <row r="168" spans="1:2" x14ac:dyDescent="0.25">
      <c r="A168" s="14">
        <v>164</v>
      </c>
      <c r="B168">
        <v>2.1</v>
      </c>
    </row>
    <row r="169" spans="1:2" x14ac:dyDescent="0.25">
      <c r="A169" s="14">
        <v>165</v>
      </c>
      <c r="B169">
        <v>1.7</v>
      </c>
    </row>
    <row r="170" spans="1:2" x14ac:dyDescent="0.25">
      <c r="A170" s="14">
        <v>166</v>
      </c>
      <c r="B170">
        <v>2.1</v>
      </c>
    </row>
    <row r="171" spans="1:2" x14ac:dyDescent="0.25">
      <c r="A171" s="14">
        <v>167</v>
      </c>
      <c r="B171">
        <v>1.5</v>
      </c>
    </row>
    <row r="172" spans="1:2" x14ac:dyDescent="0.25">
      <c r="A172" s="14">
        <v>168</v>
      </c>
      <c r="B172">
        <v>2.2000000000000002</v>
      </c>
    </row>
    <row r="173" spans="1:2" x14ac:dyDescent="0.25">
      <c r="A173" s="14">
        <v>169</v>
      </c>
      <c r="B173">
        <v>1.8</v>
      </c>
    </row>
    <row r="174" spans="1:2" x14ac:dyDescent="0.25">
      <c r="A174" s="14">
        <v>170</v>
      </c>
      <c r="B174">
        <v>2</v>
      </c>
    </row>
    <row r="175" spans="1:2" x14ac:dyDescent="0.25">
      <c r="A175" s="14">
        <v>171</v>
      </c>
      <c r="B175">
        <v>0.8</v>
      </c>
    </row>
    <row r="176" spans="1:2" x14ac:dyDescent="0.25">
      <c r="A176" s="14">
        <v>172</v>
      </c>
      <c r="B176">
        <v>1.8</v>
      </c>
    </row>
    <row r="177" spans="1:2" x14ac:dyDescent="0.25">
      <c r="A177" s="14">
        <v>173</v>
      </c>
      <c r="B177">
        <v>1.3</v>
      </c>
    </row>
    <row r="178" spans="1:2" x14ac:dyDescent="0.25">
      <c r="A178" s="14">
        <v>174</v>
      </c>
      <c r="B178">
        <v>2.2999999999999998</v>
      </c>
    </row>
    <row r="179" spans="1:2" x14ac:dyDescent="0.25">
      <c r="A179" s="14">
        <v>175</v>
      </c>
      <c r="B179">
        <v>2</v>
      </c>
    </row>
    <row r="180" spans="1:2" x14ac:dyDescent="0.25">
      <c r="A180" s="14">
        <v>176</v>
      </c>
      <c r="B180">
        <v>2.2000000000000002</v>
      </c>
    </row>
    <row r="181" spans="1:2" x14ac:dyDescent="0.25">
      <c r="A181" s="14">
        <v>177</v>
      </c>
      <c r="B181">
        <v>0.7</v>
      </c>
    </row>
    <row r="182" spans="1:2" x14ac:dyDescent="0.25">
      <c r="A182" s="14">
        <v>178</v>
      </c>
      <c r="B182">
        <v>1.6</v>
      </c>
    </row>
    <row r="183" spans="1:2" x14ac:dyDescent="0.25">
      <c r="A183" s="14">
        <v>179</v>
      </c>
      <c r="B183">
        <v>2.7</v>
      </c>
    </row>
    <row r="184" spans="1:2" x14ac:dyDescent="0.25">
      <c r="A184" s="14">
        <v>180</v>
      </c>
      <c r="B184">
        <v>2.5</v>
      </c>
    </row>
    <row r="185" spans="1:2" x14ac:dyDescent="0.25">
      <c r="A185" s="14">
        <v>181</v>
      </c>
      <c r="B185">
        <v>2.7</v>
      </c>
    </row>
    <row r="186" spans="1:2" x14ac:dyDescent="0.25">
      <c r="A186" s="14">
        <v>182</v>
      </c>
      <c r="B186">
        <v>1.3</v>
      </c>
    </row>
    <row r="187" spans="1:2" x14ac:dyDescent="0.25">
      <c r="A187" s="14">
        <v>183</v>
      </c>
      <c r="B187">
        <v>1.1000000000000001</v>
      </c>
    </row>
    <row r="188" spans="1:2" x14ac:dyDescent="0.25">
      <c r="A188" s="14">
        <v>184</v>
      </c>
      <c r="B188">
        <v>0.6</v>
      </c>
    </row>
    <row r="189" spans="1:2" x14ac:dyDescent="0.25">
      <c r="A189" s="14">
        <v>185</v>
      </c>
      <c r="B189">
        <v>1.5</v>
      </c>
    </row>
    <row r="190" spans="1:2" x14ac:dyDescent="0.25">
      <c r="A190" s="14">
        <v>186</v>
      </c>
      <c r="B190">
        <v>1.8</v>
      </c>
    </row>
    <row r="191" spans="1:2" x14ac:dyDescent="0.25">
      <c r="A191" s="14">
        <v>187</v>
      </c>
      <c r="B191">
        <v>1.7</v>
      </c>
    </row>
    <row r="192" spans="1:2" x14ac:dyDescent="0.25">
      <c r="A192" s="14">
        <v>188</v>
      </c>
      <c r="B192">
        <v>1</v>
      </c>
    </row>
    <row r="193" spans="1:2" x14ac:dyDescent="0.25">
      <c r="A193" s="14">
        <v>189</v>
      </c>
      <c r="B193">
        <v>2.8</v>
      </c>
    </row>
    <row r="194" spans="1:2" x14ac:dyDescent="0.25">
      <c r="A194" s="14">
        <v>190</v>
      </c>
      <c r="B194">
        <v>2.4</v>
      </c>
    </row>
    <row r="195" spans="1:2" x14ac:dyDescent="0.25">
      <c r="A195" s="14">
        <v>191</v>
      </c>
      <c r="B195">
        <v>2.4</v>
      </c>
    </row>
    <row r="196" spans="1:2" x14ac:dyDescent="0.25">
      <c r="A196" s="14">
        <v>192</v>
      </c>
      <c r="B196">
        <v>2</v>
      </c>
    </row>
    <row r="197" spans="1:2" x14ac:dyDescent="0.25">
      <c r="A197" s="14">
        <v>193</v>
      </c>
      <c r="B197">
        <v>2.9</v>
      </c>
    </row>
    <row r="198" spans="1:2" x14ac:dyDescent="0.25">
      <c r="A198" s="14">
        <v>194</v>
      </c>
      <c r="B198">
        <v>3</v>
      </c>
    </row>
    <row r="199" spans="1:2" x14ac:dyDescent="0.25">
      <c r="A199" s="14">
        <v>195</v>
      </c>
      <c r="B199">
        <v>3</v>
      </c>
    </row>
    <row r="200" spans="1:2" x14ac:dyDescent="0.25">
      <c r="A200" s="14">
        <v>196</v>
      </c>
      <c r="B200">
        <v>1.4</v>
      </c>
    </row>
    <row r="201" spans="1:2" x14ac:dyDescent="0.25">
      <c r="A201" s="14">
        <v>197</v>
      </c>
      <c r="B201">
        <v>2.6</v>
      </c>
    </row>
    <row r="202" spans="1:2" x14ac:dyDescent="0.25">
      <c r="A202" s="14">
        <v>198</v>
      </c>
      <c r="B202">
        <v>2</v>
      </c>
    </row>
    <row r="203" spans="1:2" x14ac:dyDescent="0.25">
      <c r="A203" s="14">
        <v>199</v>
      </c>
      <c r="B203">
        <v>1</v>
      </c>
    </row>
    <row r="204" spans="1:2" x14ac:dyDescent="0.25">
      <c r="A204" s="14">
        <v>200</v>
      </c>
      <c r="B204">
        <v>1.1000000000000001</v>
      </c>
    </row>
    <row r="205" spans="1:2" x14ac:dyDescent="0.25">
      <c r="A205" s="14">
        <v>201</v>
      </c>
      <c r="B205">
        <v>2.4</v>
      </c>
    </row>
    <row r="206" spans="1:2" x14ac:dyDescent="0.25">
      <c r="A206" s="14">
        <v>202</v>
      </c>
      <c r="B206">
        <v>2.9</v>
      </c>
    </row>
    <row r="207" spans="1:2" x14ac:dyDescent="0.25">
      <c r="A207" s="14">
        <v>203</v>
      </c>
      <c r="B207">
        <v>3.6</v>
      </c>
    </row>
    <row r="208" spans="1:2" x14ac:dyDescent="0.25">
      <c r="A208" s="14">
        <v>204</v>
      </c>
      <c r="B208">
        <v>3.9</v>
      </c>
    </row>
    <row r="209" spans="1:2" x14ac:dyDescent="0.25">
      <c r="A209" s="14">
        <v>205</v>
      </c>
      <c r="B209">
        <v>3.3</v>
      </c>
    </row>
    <row r="210" spans="1:2" x14ac:dyDescent="0.25">
      <c r="A210" s="14">
        <v>206</v>
      </c>
      <c r="B210">
        <v>1.1000000000000001</v>
      </c>
    </row>
    <row r="211" spans="1:2" x14ac:dyDescent="0.25">
      <c r="A211" s="14">
        <v>207</v>
      </c>
      <c r="B211">
        <v>1.9</v>
      </c>
    </row>
    <row r="212" spans="1:2" x14ac:dyDescent="0.25">
      <c r="A212" s="14">
        <v>208</v>
      </c>
      <c r="B212">
        <v>1.3</v>
      </c>
    </row>
    <row r="213" spans="1:2" x14ac:dyDescent="0.25">
      <c r="A213" s="14">
        <v>209</v>
      </c>
      <c r="B213">
        <v>1.6</v>
      </c>
    </row>
    <row r="214" spans="1:2" x14ac:dyDescent="0.25">
      <c r="A214" s="14">
        <v>210</v>
      </c>
      <c r="B214">
        <v>2.4</v>
      </c>
    </row>
    <row r="215" spans="1:2" x14ac:dyDescent="0.25">
      <c r="A215" s="14">
        <v>211</v>
      </c>
      <c r="B215">
        <v>2</v>
      </c>
    </row>
    <row r="216" spans="1:2" x14ac:dyDescent="0.25">
      <c r="A216" s="14">
        <v>212</v>
      </c>
      <c r="B216">
        <v>2.5</v>
      </c>
    </row>
    <row r="217" spans="1:2" x14ac:dyDescent="0.25">
      <c r="A217" s="14">
        <v>213</v>
      </c>
      <c r="B217">
        <v>2.2999999999999998</v>
      </c>
    </row>
    <row r="218" spans="1:2" x14ac:dyDescent="0.25">
      <c r="A218" s="14">
        <v>214</v>
      </c>
      <c r="B218">
        <v>1.9</v>
      </c>
    </row>
    <row r="219" spans="1:2" x14ac:dyDescent="0.25">
      <c r="A219" s="14">
        <v>215</v>
      </c>
      <c r="B219">
        <v>3.9</v>
      </c>
    </row>
    <row r="220" spans="1:2" x14ac:dyDescent="0.25">
      <c r="A220" s="14">
        <v>216</v>
      </c>
      <c r="B220">
        <v>2.1</v>
      </c>
    </row>
    <row r="221" spans="1:2" x14ac:dyDescent="0.25">
      <c r="A221" s="14">
        <v>217</v>
      </c>
      <c r="B221">
        <v>3.4</v>
      </c>
    </row>
    <row r="222" spans="1:2" x14ac:dyDescent="0.25">
      <c r="A222" s="14">
        <v>218</v>
      </c>
      <c r="B222">
        <v>4.0999999999999996</v>
      </c>
    </row>
    <row r="223" spans="1:2" x14ac:dyDescent="0.25">
      <c r="A223" s="14">
        <v>219</v>
      </c>
      <c r="B223">
        <v>4.2</v>
      </c>
    </row>
    <row r="224" spans="1:2" x14ac:dyDescent="0.25">
      <c r="A224" s="14">
        <v>220</v>
      </c>
      <c r="B224">
        <v>4.5999999999999996</v>
      </c>
    </row>
    <row r="225" spans="1:2" x14ac:dyDescent="0.25">
      <c r="A225" s="14">
        <v>221</v>
      </c>
      <c r="B225">
        <v>5.7</v>
      </c>
    </row>
    <row r="226" spans="1:2" x14ac:dyDescent="0.25">
      <c r="A226" s="14">
        <v>222</v>
      </c>
      <c r="B226">
        <v>4.4000000000000004</v>
      </c>
    </row>
    <row r="227" spans="1:2" x14ac:dyDescent="0.25">
      <c r="A227" s="14">
        <v>223</v>
      </c>
      <c r="B227">
        <v>2.2000000000000002</v>
      </c>
    </row>
    <row r="228" spans="1:2" x14ac:dyDescent="0.25">
      <c r="A228" s="14">
        <v>224</v>
      </c>
      <c r="B228">
        <v>3.6</v>
      </c>
    </row>
    <row r="229" spans="1:2" x14ac:dyDescent="0.25">
      <c r="A229" s="14">
        <v>225</v>
      </c>
      <c r="B229">
        <v>0.5</v>
      </c>
    </row>
    <row r="230" spans="1:2" x14ac:dyDescent="0.25">
      <c r="A230" s="14">
        <v>226</v>
      </c>
      <c r="B230">
        <v>2.8</v>
      </c>
    </row>
    <row r="231" spans="1:2" x14ac:dyDescent="0.25">
      <c r="A231" s="14">
        <v>227</v>
      </c>
      <c r="B231">
        <v>2.7</v>
      </c>
    </row>
    <row r="232" spans="1:2" x14ac:dyDescent="0.25">
      <c r="A232" s="14">
        <v>228</v>
      </c>
      <c r="B232">
        <v>2.6</v>
      </c>
    </row>
    <row r="233" spans="1:2" x14ac:dyDescent="0.25">
      <c r="A233" s="14">
        <v>229</v>
      </c>
      <c r="B233">
        <v>1.6</v>
      </c>
    </row>
    <row r="234" spans="1:2" x14ac:dyDescent="0.25">
      <c r="A234" s="14">
        <v>230</v>
      </c>
      <c r="B234">
        <v>3</v>
      </c>
    </row>
    <row r="235" spans="1:2" x14ac:dyDescent="0.25">
      <c r="A235" s="14">
        <v>231</v>
      </c>
      <c r="B235">
        <v>3</v>
      </c>
    </row>
    <row r="236" spans="1:2" x14ac:dyDescent="0.25">
      <c r="A236" s="14">
        <v>232</v>
      </c>
      <c r="B236">
        <v>2.7</v>
      </c>
    </row>
    <row r="237" spans="1:2" x14ac:dyDescent="0.25">
      <c r="A237" s="14">
        <v>233</v>
      </c>
      <c r="B237">
        <v>2.9</v>
      </c>
    </row>
    <row r="238" spans="1:2" x14ac:dyDescent="0.25">
      <c r="A238" s="14">
        <v>234</v>
      </c>
      <c r="B238">
        <v>4</v>
      </c>
    </row>
    <row r="239" spans="1:2" x14ac:dyDescent="0.25">
      <c r="A239" s="14">
        <v>235</v>
      </c>
      <c r="B239">
        <v>5.0999999999999996</v>
      </c>
    </row>
    <row r="240" spans="1:2" x14ac:dyDescent="0.25">
      <c r="A240" s="14">
        <v>236</v>
      </c>
      <c r="B240">
        <v>1.3</v>
      </c>
    </row>
    <row r="241" spans="1:2" x14ac:dyDescent="0.25">
      <c r="A241" s="14">
        <v>237</v>
      </c>
      <c r="B241">
        <v>1.2</v>
      </c>
    </row>
    <row r="242" spans="1:2" x14ac:dyDescent="0.25">
      <c r="A242" s="14">
        <v>238</v>
      </c>
      <c r="B242">
        <v>3.2</v>
      </c>
    </row>
    <row r="243" spans="1:2" x14ac:dyDescent="0.25">
      <c r="A243" s="14">
        <v>239</v>
      </c>
      <c r="B243">
        <v>4.3</v>
      </c>
    </row>
    <row r="244" spans="1:2" x14ac:dyDescent="0.25">
      <c r="A244" s="14">
        <v>240</v>
      </c>
      <c r="B244">
        <v>4.2</v>
      </c>
    </row>
    <row r="245" spans="1:2" x14ac:dyDescent="0.25">
      <c r="A245" s="14">
        <v>241</v>
      </c>
      <c r="B245">
        <v>3.9</v>
      </c>
    </row>
    <row r="246" spans="1:2" x14ac:dyDescent="0.25">
      <c r="A246" s="14">
        <v>242</v>
      </c>
      <c r="B246">
        <v>2.6</v>
      </c>
    </row>
    <row r="247" spans="1:2" x14ac:dyDescent="0.25">
      <c r="A247" s="14">
        <v>243</v>
      </c>
      <c r="B247">
        <v>1.7</v>
      </c>
    </row>
    <row r="248" spans="1:2" x14ac:dyDescent="0.25">
      <c r="A248" s="14">
        <v>244</v>
      </c>
      <c r="B248">
        <v>3</v>
      </c>
    </row>
    <row r="249" spans="1:2" x14ac:dyDescent="0.25">
      <c r="A249" s="14">
        <v>245</v>
      </c>
      <c r="B249">
        <v>4.6500000000000004</v>
      </c>
    </row>
    <row r="250" spans="1:2" x14ac:dyDescent="0.25">
      <c r="A250" s="14">
        <v>246</v>
      </c>
      <c r="B250">
        <v>4.7</v>
      </c>
    </row>
    <row r="251" spans="1:2" x14ac:dyDescent="0.25">
      <c r="A251" s="14">
        <v>247</v>
      </c>
      <c r="B251">
        <v>5.25</v>
      </c>
    </row>
    <row r="252" spans="1:2" x14ac:dyDescent="0.25">
      <c r="A252" s="14">
        <v>248</v>
      </c>
      <c r="B252">
        <v>4.0999999999999996</v>
      </c>
    </row>
    <row r="253" spans="1:2" x14ac:dyDescent="0.25">
      <c r="A253" s="14">
        <v>249</v>
      </c>
      <c r="B253">
        <v>5.8</v>
      </c>
    </row>
    <row r="254" spans="1:2" x14ac:dyDescent="0.25">
      <c r="A254" s="14">
        <v>250</v>
      </c>
      <c r="B254">
        <v>5.5</v>
      </c>
    </row>
    <row r="255" spans="1:2" x14ac:dyDescent="0.25">
      <c r="A255" s="14">
        <v>251</v>
      </c>
      <c r="B255">
        <v>6.05</v>
      </c>
    </row>
    <row r="256" spans="1:2" x14ac:dyDescent="0.25">
      <c r="A256" s="14">
        <v>252</v>
      </c>
      <c r="B256">
        <v>6.1</v>
      </c>
    </row>
    <row r="257" spans="1:2" x14ac:dyDescent="0.25">
      <c r="A257" s="14">
        <v>253</v>
      </c>
      <c r="B257">
        <v>5.55</v>
      </c>
    </row>
    <row r="258" spans="1:2" x14ac:dyDescent="0.25">
      <c r="A258" s="14">
        <v>254</v>
      </c>
      <c r="B258">
        <v>6</v>
      </c>
    </row>
    <row r="259" spans="1:2" x14ac:dyDescent="0.25">
      <c r="A259" s="14">
        <v>255</v>
      </c>
      <c r="B259">
        <v>5.6</v>
      </c>
    </row>
    <row r="260" spans="1:2" x14ac:dyDescent="0.25">
      <c r="A260" s="14">
        <v>256</v>
      </c>
      <c r="B260">
        <v>4.8499999999999996</v>
      </c>
    </row>
    <row r="261" spans="1:2" x14ac:dyDescent="0.25">
      <c r="A261" s="14">
        <v>257</v>
      </c>
      <c r="B261">
        <v>6.05</v>
      </c>
    </row>
    <row r="262" spans="1:2" x14ac:dyDescent="0.25">
      <c r="A262" s="14">
        <v>258</v>
      </c>
      <c r="B262">
        <v>5.4499999999999993</v>
      </c>
    </row>
    <row r="263" spans="1:2" x14ac:dyDescent="0.25">
      <c r="A263" s="14">
        <v>259</v>
      </c>
      <c r="B263">
        <v>4.5999999999999996</v>
      </c>
    </row>
    <row r="264" spans="1:2" x14ac:dyDescent="0.25">
      <c r="A264" s="14">
        <v>260</v>
      </c>
      <c r="B264">
        <v>5.05</v>
      </c>
    </row>
    <row r="265" spans="1:2" x14ac:dyDescent="0.25">
      <c r="A265" s="14">
        <v>261</v>
      </c>
      <c r="B265">
        <v>5.35</v>
      </c>
    </row>
    <row r="266" spans="1:2" x14ac:dyDescent="0.25">
      <c r="A266" s="14">
        <v>262</v>
      </c>
      <c r="B266">
        <v>4.3</v>
      </c>
    </row>
    <row r="267" spans="1:2" x14ac:dyDescent="0.25">
      <c r="A267" s="14">
        <v>263</v>
      </c>
      <c r="B267">
        <v>4.8</v>
      </c>
    </row>
    <row r="268" spans="1:2" x14ac:dyDescent="0.25">
      <c r="A268" s="14">
        <v>264</v>
      </c>
      <c r="B268">
        <v>3.5</v>
      </c>
    </row>
    <row r="269" spans="1:2" x14ac:dyDescent="0.25">
      <c r="A269" s="14">
        <v>265</v>
      </c>
      <c r="B269">
        <v>4.45</v>
      </c>
    </row>
    <row r="270" spans="1:2" x14ac:dyDescent="0.25">
      <c r="A270" s="14">
        <v>266</v>
      </c>
      <c r="B270">
        <v>4.6500000000000004</v>
      </c>
    </row>
    <row r="271" spans="1:2" x14ac:dyDescent="0.25">
      <c r="A271" s="14">
        <v>267</v>
      </c>
      <c r="B271">
        <v>4.2</v>
      </c>
    </row>
    <row r="272" spans="1:2" x14ac:dyDescent="0.25">
      <c r="A272" s="14">
        <v>268</v>
      </c>
      <c r="B272">
        <v>4.8000000000000007</v>
      </c>
    </row>
    <row r="273" spans="1:2" x14ac:dyDescent="0.25">
      <c r="A273" s="14">
        <v>269</v>
      </c>
      <c r="B273">
        <v>4.75</v>
      </c>
    </row>
    <row r="274" spans="1:2" x14ac:dyDescent="0.25">
      <c r="A274" s="14">
        <v>270</v>
      </c>
      <c r="B274">
        <v>5.45</v>
      </c>
    </row>
    <row r="275" spans="1:2" x14ac:dyDescent="0.25">
      <c r="A275" s="14">
        <v>271</v>
      </c>
      <c r="B275">
        <v>5.35</v>
      </c>
    </row>
    <row r="276" spans="1:2" x14ac:dyDescent="0.25">
      <c r="A276" s="14">
        <v>272</v>
      </c>
      <c r="B276">
        <v>4.2</v>
      </c>
    </row>
    <row r="277" spans="1:2" x14ac:dyDescent="0.25">
      <c r="A277" s="14">
        <v>273</v>
      </c>
      <c r="B277">
        <v>4.6500000000000004</v>
      </c>
    </row>
    <row r="278" spans="1:2" x14ac:dyDescent="0.25">
      <c r="A278" s="14">
        <v>274</v>
      </c>
      <c r="B278">
        <v>4.9000000000000004</v>
      </c>
    </row>
    <row r="279" spans="1:2" x14ac:dyDescent="0.25">
      <c r="A279" s="14">
        <v>275</v>
      </c>
      <c r="B279">
        <v>5.85</v>
      </c>
    </row>
    <row r="280" spans="1:2" x14ac:dyDescent="0.25">
      <c r="A280" s="14">
        <v>276</v>
      </c>
      <c r="B280">
        <v>6</v>
      </c>
    </row>
    <row r="281" spans="1:2" x14ac:dyDescent="0.25">
      <c r="A281" s="14">
        <v>277</v>
      </c>
      <c r="B281">
        <v>7.0500000000000007</v>
      </c>
    </row>
    <row r="282" spans="1:2" x14ac:dyDescent="0.25">
      <c r="A282" s="14">
        <v>278</v>
      </c>
      <c r="B282">
        <v>6.6000000000000005</v>
      </c>
    </row>
    <row r="283" spans="1:2" x14ac:dyDescent="0.25">
      <c r="A283" s="14">
        <v>279</v>
      </c>
      <c r="B283">
        <v>5.6999999999999993</v>
      </c>
    </row>
    <row r="284" spans="1:2" x14ac:dyDescent="0.25">
      <c r="A284" s="14">
        <v>280</v>
      </c>
      <c r="B284">
        <v>6</v>
      </c>
    </row>
    <row r="285" spans="1:2" x14ac:dyDescent="0.25">
      <c r="A285" s="14">
        <v>281</v>
      </c>
      <c r="B285">
        <v>5.8</v>
      </c>
    </row>
    <row r="286" spans="1:2" x14ac:dyDescent="0.25">
      <c r="A286" s="14">
        <v>282</v>
      </c>
      <c r="B286">
        <v>4.25</v>
      </c>
    </row>
    <row r="287" spans="1:2" x14ac:dyDescent="0.25">
      <c r="A287" s="14">
        <v>283</v>
      </c>
      <c r="B287">
        <v>3.4</v>
      </c>
    </row>
    <row r="288" spans="1:2" x14ac:dyDescent="0.25">
      <c r="A288" s="14">
        <v>284</v>
      </c>
      <c r="B288">
        <v>3.8</v>
      </c>
    </row>
    <row r="289" spans="1:2" x14ac:dyDescent="0.25">
      <c r="A289" s="14">
        <v>285</v>
      </c>
      <c r="B289">
        <v>5.15</v>
      </c>
    </row>
    <row r="290" spans="1:2" x14ac:dyDescent="0.25">
      <c r="A290" s="14">
        <v>286</v>
      </c>
      <c r="B290">
        <v>4.5999999999999996</v>
      </c>
    </row>
    <row r="291" spans="1:2" x14ac:dyDescent="0.25">
      <c r="A291" s="14">
        <v>287</v>
      </c>
      <c r="B291">
        <v>3.85</v>
      </c>
    </row>
    <row r="292" spans="1:2" x14ac:dyDescent="0.25">
      <c r="A292" s="14">
        <v>288</v>
      </c>
      <c r="B292">
        <v>5.4</v>
      </c>
    </row>
    <row r="293" spans="1:2" x14ac:dyDescent="0.25">
      <c r="A293" s="14">
        <v>289</v>
      </c>
      <c r="B293">
        <v>5.15</v>
      </c>
    </row>
    <row r="294" spans="1:2" x14ac:dyDescent="0.25">
      <c r="A294" s="14">
        <v>290</v>
      </c>
      <c r="B294">
        <v>6.1</v>
      </c>
    </row>
    <row r="295" spans="1:2" x14ac:dyDescent="0.25">
      <c r="A295" s="14">
        <v>291</v>
      </c>
      <c r="B295">
        <v>6.9</v>
      </c>
    </row>
    <row r="296" spans="1:2" x14ac:dyDescent="0.25">
      <c r="A296" s="14">
        <v>292</v>
      </c>
      <c r="B296">
        <v>6.1</v>
      </c>
    </row>
    <row r="297" spans="1:2" x14ac:dyDescent="0.25">
      <c r="A297" s="14">
        <v>293</v>
      </c>
      <c r="B297">
        <v>6.5</v>
      </c>
    </row>
    <row r="298" spans="1:2" x14ac:dyDescent="0.25">
      <c r="A298" s="14">
        <v>294</v>
      </c>
      <c r="B298">
        <v>4.1500000000000004</v>
      </c>
    </row>
    <row r="299" spans="1:2" x14ac:dyDescent="0.25">
      <c r="A299" s="14">
        <v>295</v>
      </c>
      <c r="B299">
        <v>4.45</v>
      </c>
    </row>
    <row r="300" spans="1:2" x14ac:dyDescent="0.25">
      <c r="A300" s="14">
        <v>296</v>
      </c>
      <c r="B300">
        <v>3.8000000000000003</v>
      </c>
    </row>
    <row r="301" spans="1:2" x14ac:dyDescent="0.25">
      <c r="A301" s="14">
        <v>297</v>
      </c>
      <c r="B301">
        <v>4.2</v>
      </c>
    </row>
    <row r="302" spans="1:2" x14ac:dyDescent="0.25">
      <c r="A302" s="14">
        <v>298</v>
      </c>
      <c r="B302">
        <v>5.8000000000000007</v>
      </c>
    </row>
    <row r="303" spans="1:2" x14ac:dyDescent="0.25">
      <c r="A303" s="14">
        <v>299</v>
      </c>
      <c r="B303">
        <v>5.35</v>
      </c>
    </row>
    <row r="304" spans="1:2" x14ac:dyDescent="0.25">
      <c r="A304" s="14">
        <v>300</v>
      </c>
      <c r="B304">
        <v>2.5499999999999998</v>
      </c>
    </row>
    <row r="305" spans="1:2" x14ac:dyDescent="0.25">
      <c r="A305" s="14">
        <v>301</v>
      </c>
      <c r="B305">
        <v>4.3000000000000007</v>
      </c>
    </row>
    <row r="306" spans="1:2" x14ac:dyDescent="0.25">
      <c r="A306" s="14">
        <v>302</v>
      </c>
      <c r="B306">
        <v>4.3499999999999996</v>
      </c>
    </row>
    <row r="307" spans="1:2" x14ac:dyDescent="0.25">
      <c r="A307" s="14">
        <v>303</v>
      </c>
      <c r="B307">
        <v>2.35</v>
      </c>
    </row>
    <row r="308" spans="1:2" x14ac:dyDescent="0.25">
      <c r="A308" s="14">
        <v>304</v>
      </c>
      <c r="B308">
        <v>2.8</v>
      </c>
    </row>
    <row r="309" spans="1:2" x14ac:dyDescent="0.25">
      <c r="A309" s="14">
        <v>305</v>
      </c>
      <c r="B309">
        <v>4.6500000000000004</v>
      </c>
    </row>
    <row r="310" spans="1:2" x14ac:dyDescent="0.25">
      <c r="A310" s="14">
        <v>306</v>
      </c>
      <c r="B310">
        <v>4.25</v>
      </c>
    </row>
    <row r="311" spans="1:2" x14ac:dyDescent="0.25">
      <c r="A311" s="14">
        <v>307</v>
      </c>
      <c r="B311">
        <v>4.4000000000000004</v>
      </c>
    </row>
    <row r="312" spans="1:2" x14ac:dyDescent="0.25">
      <c r="A312" s="14">
        <v>308</v>
      </c>
      <c r="B312">
        <v>4.4000000000000004</v>
      </c>
    </row>
    <row r="313" spans="1:2" x14ac:dyDescent="0.25">
      <c r="A313" s="14">
        <v>309</v>
      </c>
      <c r="B313">
        <v>3.3</v>
      </c>
    </row>
    <row r="314" spans="1:2" x14ac:dyDescent="0.25">
      <c r="A314" s="14">
        <v>310</v>
      </c>
      <c r="B314">
        <v>3.9499999999999997</v>
      </c>
    </row>
    <row r="315" spans="1:2" x14ac:dyDescent="0.25">
      <c r="A315" s="14">
        <v>311</v>
      </c>
      <c r="B315">
        <v>5.15</v>
      </c>
    </row>
    <row r="316" spans="1:2" x14ac:dyDescent="0.25">
      <c r="A316" s="14">
        <v>312</v>
      </c>
      <c r="B316">
        <v>5.2</v>
      </c>
    </row>
    <row r="317" spans="1:2" x14ac:dyDescent="0.25">
      <c r="A317" s="14">
        <v>313</v>
      </c>
      <c r="B317">
        <v>4.8499999999999996</v>
      </c>
    </row>
    <row r="318" spans="1:2" x14ac:dyDescent="0.25">
      <c r="A318" s="14">
        <v>314</v>
      </c>
      <c r="B318">
        <v>4.0999999999999996</v>
      </c>
    </row>
    <row r="319" spans="1:2" x14ac:dyDescent="0.25">
      <c r="A319" s="14">
        <v>315</v>
      </c>
      <c r="B319">
        <v>3.65</v>
      </c>
    </row>
    <row r="320" spans="1:2" x14ac:dyDescent="0.25">
      <c r="A320" s="14">
        <v>316</v>
      </c>
      <c r="B320">
        <v>4.45</v>
      </c>
    </row>
    <row r="321" spans="1:2" x14ac:dyDescent="0.25">
      <c r="A321" s="14">
        <v>317</v>
      </c>
      <c r="B321">
        <v>4.8499999999999996</v>
      </c>
    </row>
    <row r="322" spans="1:2" x14ac:dyDescent="0.25">
      <c r="A322" s="14">
        <v>318</v>
      </c>
      <c r="B322">
        <v>4.0999999999999996</v>
      </c>
    </row>
    <row r="323" spans="1:2" x14ac:dyDescent="0.25">
      <c r="A323" s="14">
        <v>319</v>
      </c>
      <c r="B323">
        <v>2.6500000000000004</v>
      </c>
    </row>
    <row r="324" spans="1:2" x14ac:dyDescent="0.25">
      <c r="A324" s="14">
        <v>320</v>
      </c>
      <c r="B324">
        <v>2.85</v>
      </c>
    </row>
    <row r="325" spans="1:2" x14ac:dyDescent="0.25">
      <c r="A325" s="14">
        <v>321</v>
      </c>
      <c r="B325">
        <v>2.6</v>
      </c>
    </row>
    <row r="326" spans="1:2" x14ac:dyDescent="0.25">
      <c r="A326" s="14">
        <v>322</v>
      </c>
      <c r="B326">
        <v>3</v>
      </c>
    </row>
    <row r="327" spans="1:2" x14ac:dyDescent="0.25">
      <c r="A327" s="14">
        <v>323</v>
      </c>
      <c r="B327">
        <v>3.25</v>
      </c>
    </row>
    <row r="328" spans="1:2" x14ac:dyDescent="0.25">
      <c r="A328" s="14">
        <v>324</v>
      </c>
      <c r="B328">
        <v>3.9499999999999997</v>
      </c>
    </row>
    <row r="329" spans="1:2" x14ac:dyDescent="0.25">
      <c r="A329" s="14">
        <v>325</v>
      </c>
      <c r="B329">
        <v>3.4</v>
      </c>
    </row>
    <row r="330" spans="1:2" x14ac:dyDescent="0.25">
      <c r="A330" s="14">
        <v>326</v>
      </c>
      <c r="B330">
        <v>3.9</v>
      </c>
    </row>
    <row r="331" spans="1:2" x14ac:dyDescent="0.25">
      <c r="A331" s="14">
        <v>327</v>
      </c>
      <c r="B331">
        <v>4.1999999999999993</v>
      </c>
    </row>
    <row r="332" spans="1:2" x14ac:dyDescent="0.25">
      <c r="A332" s="14">
        <v>328</v>
      </c>
      <c r="B332">
        <v>2.9</v>
      </c>
    </row>
    <row r="333" spans="1:2" x14ac:dyDescent="0.25">
      <c r="A333" s="14">
        <v>329</v>
      </c>
      <c r="B333">
        <v>2.8</v>
      </c>
    </row>
    <row r="334" spans="1:2" x14ac:dyDescent="0.25">
      <c r="A334" s="14">
        <v>330</v>
      </c>
      <c r="B334">
        <v>3.55</v>
      </c>
    </row>
    <row r="335" spans="1:2" x14ac:dyDescent="0.25">
      <c r="A335" s="14">
        <v>331</v>
      </c>
      <c r="B335">
        <v>3.75</v>
      </c>
    </row>
    <row r="336" spans="1:2" x14ac:dyDescent="0.25">
      <c r="A336" s="14">
        <v>332</v>
      </c>
      <c r="B336">
        <v>4.2</v>
      </c>
    </row>
    <row r="337" spans="1:2" x14ac:dyDescent="0.25">
      <c r="A337" s="14">
        <v>333</v>
      </c>
      <c r="B337">
        <v>3.8</v>
      </c>
    </row>
    <row r="338" spans="1:2" x14ac:dyDescent="0.25">
      <c r="A338" s="14">
        <v>334</v>
      </c>
      <c r="B338">
        <v>3.25</v>
      </c>
    </row>
    <row r="339" spans="1:2" x14ac:dyDescent="0.25">
      <c r="A339" s="14">
        <v>335</v>
      </c>
      <c r="B339">
        <v>4.5</v>
      </c>
    </row>
    <row r="340" spans="1:2" x14ac:dyDescent="0.25">
      <c r="A340" s="14">
        <v>336</v>
      </c>
      <c r="B340">
        <v>3.8499999999999996</v>
      </c>
    </row>
    <row r="341" spans="1:2" x14ac:dyDescent="0.25">
      <c r="A341" s="14">
        <v>337</v>
      </c>
      <c r="B341">
        <v>3.45</v>
      </c>
    </row>
    <row r="342" spans="1:2" x14ac:dyDescent="0.25">
      <c r="A342" s="14">
        <v>338</v>
      </c>
      <c r="B342">
        <v>2.75</v>
      </c>
    </row>
    <row r="343" spans="1:2" x14ac:dyDescent="0.25">
      <c r="A343" s="14">
        <v>339</v>
      </c>
      <c r="B343">
        <v>2.6</v>
      </c>
    </row>
    <row r="344" spans="1:2" x14ac:dyDescent="0.25">
      <c r="A344" s="14">
        <v>340</v>
      </c>
      <c r="B344">
        <v>3.35</v>
      </c>
    </row>
    <row r="345" spans="1:2" x14ac:dyDescent="0.25">
      <c r="A345" s="14">
        <v>341</v>
      </c>
      <c r="B345">
        <v>2.9000000000000004</v>
      </c>
    </row>
    <row r="346" spans="1:2" x14ac:dyDescent="0.25">
      <c r="A346" s="14">
        <v>342</v>
      </c>
      <c r="B346">
        <v>3.1</v>
      </c>
    </row>
    <row r="347" spans="1:2" x14ac:dyDescent="0.25">
      <c r="A347" s="14">
        <v>343</v>
      </c>
      <c r="B347">
        <v>2.95</v>
      </c>
    </row>
    <row r="348" spans="1:2" x14ac:dyDescent="0.25">
      <c r="A348" s="14">
        <v>344</v>
      </c>
      <c r="B348">
        <v>3.2</v>
      </c>
    </row>
    <row r="349" spans="1:2" x14ac:dyDescent="0.25">
      <c r="A349" s="14">
        <v>345</v>
      </c>
      <c r="B349">
        <v>3.45</v>
      </c>
    </row>
    <row r="350" spans="1:2" x14ac:dyDescent="0.25">
      <c r="A350" s="14">
        <v>346</v>
      </c>
      <c r="B350">
        <v>3.95</v>
      </c>
    </row>
    <row r="351" spans="1:2" x14ac:dyDescent="0.25">
      <c r="A351" s="14">
        <v>347</v>
      </c>
      <c r="B351">
        <v>3.05</v>
      </c>
    </row>
    <row r="352" spans="1:2" x14ac:dyDescent="0.25">
      <c r="A352" s="14">
        <v>348</v>
      </c>
      <c r="B352">
        <v>2.4500000000000002</v>
      </c>
    </row>
    <row r="353" spans="1:2" x14ac:dyDescent="0.25">
      <c r="A353" s="14">
        <v>349</v>
      </c>
      <c r="B353">
        <v>1.85</v>
      </c>
    </row>
    <row r="354" spans="1:2" x14ac:dyDescent="0.25">
      <c r="A354" s="14">
        <v>350</v>
      </c>
      <c r="B354">
        <v>3.05</v>
      </c>
    </row>
    <row r="355" spans="1:2" x14ac:dyDescent="0.25">
      <c r="A355" s="14">
        <v>351</v>
      </c>
      <c r="B355">
        <v>2.4000000000000004</v>
      </c>
    </row>
    <row r="356" spans="1:2" x14ac:dyDescent="0.25">
      <c r="A356" s="14">
        <v>352</v>
      </c>
      <c r="B356">
        <v>2.5999999999999996</v>
      </c>
    </row>
    <row r="357" spans="1:2" x14ac:dyDescent="0.25">
      <c r="A357" s="14">
        <v>353</v>
      </c>
      <c r="B357">
        <v>1.65</v>
      </c>
    </row>
    <row r="358" spans="1:2" x14ac:dyDescent="0.25">
      <c r="A358" s="14">
        <v>354</v>
      </c>
      <c r="B358">
        <v>2.25</v>
      </c>
    </row>
    <row r="359" spans="1:2" x14ac:dyDescent="0.25">
      <c r="A359" s="14">
        <v>355</v>
      </c>
      <c r="B359">
        <v>2.1</v>
      </c>
    </row>
    <row r="360" spans="1:2" x14ac:dyDescent="0.25">
      <c r="A360" s="14">
        <v>356</v>
      </c>
      <c r="B360">
        <v>2.6</v>
      </c>
    </row>
    <row r="361" spans="1:2" x14ac:dyDescent="0.25">
      <c r="A361" s="14">
        <v>357</v>
      </c>
      <c r="B361">
        <v>1.9</v>
      </c>
    </row>
    <row r="362" spans="1:2" x14ac:dyDescent="0.25">
      <c r="A362" s="14">
        <v>358</v>
      </c>
      <c r="B362">
        <v>1.85</v>
      </c>
    </row>
    <row r="363" spans="1:2" x14ac:dyDescent="0.25">
      <c r="A363" s="14">
        <v>359</v>
      </c>
      <c r="B363">
        <v>1.7</v>
      </c>
    </row>
    <row r="364" spans="1:2" x14ac:dyDescent="0.25">
      <c r="A364" s="14">
        <v>360</v>
      </c>
      <c r="B364">
        <v>1.9000000000000001</v>
      </c>
    </row>
    <row r="365" spans="1:2" x14ac:dyDescent="0.25">
      <c r="A365" s="14">
        <v>361</v>
      </c>
      <c r="B365">
        <v>2</v>
      </c>
    </row>
    <row r="366" spans="1:2" x14ac:dyDescent="0.25">
      <c r="A366" s="14">
        <v>362</v>
      </c>
      <c r="B366">
        <v>2.4500000000000002</v>
      </c>
    </row>
    <row r="367" spans="1:2" x14ac:dyDescent="0.25">
      <c r="A367" s="14">
        <v>363</v>
      </c>
      <c r="B367">
        <v>2.6</v>
      </c>
    </row>
    <row r="368" spans="1:2" x14ac:dyDescent="0.25">
      <c r="A368" s="14">
        <v>364</v>
      </c>
      <c r="B368">
        <v>2.8499999999999996</v>
      </c>
    </row>
    <row r="369" spans="1:2" x14ac:dyDescent="0.25">
      <c r="A369" s="14">
        <v>365</v>
      </c>
      <c r="B369">
        <v>3.35</v>
      </c>
    </row>
    <row r="370" spans="1:2" x14ac:dyDescent="0.25">
      <c r="A370" s="15">
        <v>366</v>
      </c>
      <c r="B370">
        <v>2.35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topLeftCell="A341" workbookViewId="0">
      <selection sqref="A1:B370"/>
    </sheetView>
  </sheetViews>
  <sheetFormatPr baseColWidth="10" defaultColWidth="10.85546875" defaultRowHeight="15" x14ac:dyDescent="0.25"/>
  <sheetData>
    <row r="1" spans="1:2" x14ac:dyDescent="0.2">
      <c r="A1" s="2" t="s">
        <v>255</v>
      </c>
    </row>
    <row r="2" spans="1:2" x14ac:dyDescent="0.2">
      <c r="A2" s="2">
        <v>2</v>
      </c>
    </row>
    <row r="3" spans="1:2" x14ac:dyDescent="0.2">
      <c r="A3" s="2" t="s">
        <v>57</v>
      </c>
    </row>
    <row r="4" spans="1:2" x14ac:dyDescent="0.2">
      <c r="A4" s="2" t="s">
        <v>238</v>
      </c>
    </row>
    <row r="5" spans="1:2" x14ac:dyDescent="0.2">
      <c r="A5">
        <v>1</v>
      </c>
      <c r="B5">
        <f>'Master_Zorn&amp;Alteck'!N94</f>
        <v>5.8</v>
      </c>
    </row>
    <row r="6" spans="1:2" x14ac:dyDescent="0.2">
      <c r="A6">
        <v>2</v>
      </c>
      <c r="B6" s="22">
        <f>'Master_Zorn&amp;Alteck'!N95</f>
        <v>3.4</v>
      </c>
    </row>
    <row r="7" spans="1:2" x14ac:dyDescent="0.2">
      <c r="A7">
        <v>3</v>
      </c>
      <c r="B7" s="22">
        <f>'Master_Zorn&amp;Alteck'!N96</f>
        <v>2.2000000000000002</v>
      </c>
    </row>
    <row r="8" spans="1:2" x14ac:dyDescent="0.2">
      <c r="A8">
        <v>4</v>
      </c>
      <c r="B8" s="22">
        <f>'Master_Zorn&amp;Alteck'!N97</f>
        <v>2.4</v>
      </c>
    </row>
    <row r="9" spans="1:2" x14ac:dyDescent="0.2">
      <c r="A9">
        <v>5</v>
      </c>
      <c r="B9" s="22">
        <f>'Master_Zorn&amp;Alteck'!N98</f>
        <v>3.1</v>
      </c>
    </row>
    <row r="10" spans="1:2" x14ac:dyDescent="0.2">
      <c r="A10">
        <v>6</v>
      </c>
      <c r="B10" s="22">
        <f>'Master_Zorn&amp;Alteck'!N99</f>
        <v>4.3</v>
      </c>
    </row>
    <row r="11" spans="1:2" x14ac:dyDescent="0.2">
      <c r="A11">
        <v>7</v>
      </c>
      <c r="B11" s="22">
        <f>'Master_Zorn&amp;Alteck'!N100</f>
        <v>3.6</v>
      </c>
    </row>
    <row r="12" spans="1:2" x14ac:dyDescent="0.2">
      <c r="A12">
        <v>8</v>
      </c>
      <c r="B12" s="22">
        <f>'Master_Zorn&amp;Alteck'!N101</f>
        <v>1.5</v>
      </c>
    </row>
    <row r="13" spans="1:2" x14ac:dyDescent="0.2">
      <c r="A13">
        <v>9</v>
      </c>
      <c r="B13" s="22">
        <f>'Master_Zorn&amp;Alteck'!N102</f>
        <v>2.2999999999999998</v>
      </c>
    </row>
    <row r="14" spans="1:2" x14ac:dyDescent="0.2">
      <c r="A14">
        <v>10</v>
      </c>
      <c r="B14" s="22">
        <f>'Master_Zorn&amp;Alteck'!N103</f>
        <v>4.5</v>
      </c>
    </row>
    <row r="15" spans="1:2" x14ac:dyDescent="0.2">
      <c r="A15">
        <v>11</v>
      </c>
      <c r="B15" s="22">
        <f>'Master_Zorn&amp;Alteck'!N104</f>
        <v>4.5999999999999996</v>
      </c>
    </row>
    <row r="16" spans="1:2" x14ac:dyDescent="0.2">
      <c r="A16">
        <v>12</v>
      </c>
      <c r="B16" s="22">
        <f>'Master_Zorn&amp;Alteck'!N105</f>
        <v>3.3</v>
      </c>
    </row>
    <row r="17" spans="1:2" x14ac:dyDescent="0.2">
      <c r="A17">
        <v>13</v>
      </c>
      <c r="B17" s="22">
        <f>'Master_Zorn&amp;Alteck'!N106</f>
        <v>1.9</v>
      </c>
    </row>
    <row r="18" spans="1:2" x14ac:dyDescent="0.2">
      <c r="A18">
        <v>14</v>
      </c>
      <c r="B18" s="22">
        <f>'Master_Zorn&amp;Alteck'!N107</f>
        <v>1.8</v>
      </c>
    </row>
    <row r="19" spans="1:2" x14ac:dyDescent="0.2">
      <c r="A19">
        <v>15</v>
      </c>
      <c r="B19" s="22">
        <f>'Master_Zorn&amp;Alteck'!N108</f>
        <v>1.9</v>
      </c>
    </row>
    <row r="20" spans="1:2" x14ac:dyDescent="0.2">
      <c r="A20">
        <v>16</v>
      </c>
      <c r="B20" s="22">
        <f>'Master_Zorn&amp;Alteck'!N109</f>
        <v>2.1</v>
      </c>
    </row>
    <row r="21" spans="1:2" x14ac:dyDescent="0.2">
      <c r="A21">
        <v>17</v>
      </c>
      <c r="B21" s="22">
        <f>'Master_Zorn&amp;Alteck'!N110</f>
        <v>1.2</v>
      </c>
    </row>
    <row r="22" spans="1:2" x14ac:dyDescent="0.2">
      <c r="A22">
        <v>18</v>
      </c>
      <c r="B22" s="22">
        <f>'Master_Zorn&amp;Alteck'!N111</f>
        <v>1.3</v>
      </c>
    </row>
    <row r="23" spans="1:2" x14ac:dyDescent="0.2">
      <c r="A23">
        <v>19</v>
      </c>
      <c r="B23" s="22">
        <f>'Master_Zorn&amp;Alteck'!N112</f>
        <v>1.6</v>
      </c>
    </row>
    <row r="24" spans="1:2" x14ac:dyDescent="0.2">
      <c r="A24">
        <v>20</v>
      </c>
      <c r="B24" s="22">
        <f>'Master_Zorn&amp;Alteck'!N113</f>
        <v>1.4</v>
      </c>
    </row>
    <row r="25" spans="1:2" x14ac:dyDescent="0.2">
      <c r="A25">
        <v>21</v>
      </c>
      <c r="B25" s="22">
        <f>'Master_Zorn&amp;Alteck'!N114</f>
        <v>1.3</v>
      </c>
    </row>
    <row r="26" spans="1:2" x14ac:dyDescent="0.2">
      <c r="A26">
        <v>22</v>
      </c>
      <c r="B26" s="22">
        <f>'Master_Zorn&amp;Alteck'!N115</f>
        <v>2.7</v>
      </c>
    </row>
    <row r="27" spans="1:2" x14ac:dyDescent="0.2">
      <c r="A27">
        <v>23</v>
      </c>
      <c r="B27" s="22">
        <f>'Master_Zorn&amp;Alteck'!N116</f>
        <v>1.7</v>
      </c>
    </row>
    <row r="28" spans="1:2" x14ac:dyDescent="0.2">
      <c r="A28">
        <v>24</v>
      </c>
      <c r="B28" s="22">
        <f>'Master_Zorn&amp;Alteck'!N117</f>
        <v>2.6</v>
      </c>
    </row>
    <row r="29" spans="1:2" x14ac:dyDescent="0.2">
      <c r="A29">
        <v>25</v>
      </c>
      <c r="B29" s="22">
        <f>'Master_Zorn&amp;Alteck'!N118</f>
        <v>2.6</v>
      </c>
    </row>
    <row r="30" spans="1:2" x14ac:dyDescent="0.2">
      <c r="A30">
        <v>26</v>
      </c>
      <c r="B30" s="22">
        <f>'Master_Zorn&amp;Alteck'!N119</f>
        <v>1.7</v>
      </c>
    </row>
    <row r="31" spans="1:2" x14ac:dyDescent="0.2">
      <c r="A31">
        <v>27</v>
      </c>
      <c r="B31" s="22">
        <f>'Master_Zorn&amp;Alteck'!N120</f>
        <v>1.4</v>
      </c>
    </row>
    <row r="32" spans="1:2" x14ac:dyDescent="0.2">
      <c r="A32">
        <v>28</v>
      </c>
      <c r="B32" s="22">
        <f>'Master_Zorn&amp;Alteck'!N121</f>
        <v>1.6</v>
      </c>
    </row>
    <row r="33" spans="1:2" x14ac:dyDescent="0.2">
      <c r="A33">
        <v>29</v>
      </c>
      <c r="B33" s="22">
        <f>'Master_Zorn&amp;Alteck'!N122</f>
        <v>1.9</v>
      </c>
    </row>
    <row r="34" spans="1:2" x14ac:dyDescent="0.2">
      <c r="A34">
        <v>30</v>
      </c>
      <c r="B34" s="22">
        <f>'Master_Zorn&amp;Alteck'!N123</f>
        <v>3.1</v>
      </c>
    </row>
    <row r="35" spans="1:2" x14ac:dyDescent="0.2">
      <c r="A35">
        <v>31</v>
      </c>
      <c r="B35" s="22">
        <f>'Master_Zorn&amp;Alteck'!N124</f>
        <v>2.5</v>
      </c>
    </row>
    <row r="36" spans="1:2" x14ac:dyDescent="0.2">
      <c r="A36">
        <v>32</v>
      </c>
      <c r="B36" s="22">
        <f>'Master_Zorn&amp;Alteck'!N125</f>
        <v>1.4</v>
      </c>
    </row>
    <row r="37" spans="1:2" x14ac:dyDescent="0.2">
      <c r="A37">
        <v>33</v>
      </c>
      <c r="B37" s="22">
        <f>'Master_Zorn&amp;Alteck'!N126</f>
        <v>2</v>
      </c>
    </row>
    <row r="38" spans="1:2" x14ac:dyDescent="0.2">
      <c r="A38">
        <v>34</v>
      </c>
      <c r="B38" s="22">
        <f>'Master_Zorn&amp;Alteck'!N127</f>
        <v>1.8</v>
      </c>
    </row>
    <row r="39" spans="1:2" x14ac:dyDescent="0.2">
      <c r="A39">
        <v>35</v>
      </c>
      <c r="B39" s="22">
        <f>'Master_Zorn&amp;Alteck'!N128</f>
        <v>1.4</v>
      </c>
    </row>
    <row r="40" spans="1:2" x14ac:dyDescent="0.2">
      <c r="A40">
        <v>36</v>
      </c>
      <c r="B40" s="22">
        <f>'Master_Zorn&amp;Alteck'!N129</f>
        <v>1.1000000000000001</v>
      </c>
    </row>
    <row r="41" spans="1:2" x14ac:dyDescent="0.2">
      <c r="A41">
        <v>37</v>
      </c>
      <c r="B41" s="22">
        <f>'Master_Zorn&amp;Alteck'!N130</f>
        <v>3.2</v>
      </c>
    </row>
    <row r="42" spans="1:2" x14ac:dyDescent="0.2">
      <c r="A42">
        <v>38</v>
      </c>
      <c r="B42" s="22">
        <f>'Master_Zorn&amp;Alteck'!N131</f>
        <v>3.4</v>
      </c>
    </row>
    <row r="43" spans="1:2" x14ac:dyDescent="0.2">
      <c r="A43">
        <v>39</v>
      </c>
      <c r="B43" s="22">
        <f>'Master_Zorn&amp;Alteck'!N132</f>
        <v>3.3</v>
      </c>
    </row>
    <row r="44" spans="1:2" x14ac:dyDescent="0.2">
      <c r="A44">
        <v>40</v>
      </c>
      <c r="B44" s="22">
        <f>'Master_Zorn&amp;Alteck'!N133</f>
        <v>5.3</v>
      </c>
    </row>
    <row r="45" spans="1:2" x14ac:dyDescent="0.2">
      <c r="A45">
        <v>41</v>
      </c>
      <c r="B45" s="22">
        <f>'Master_Zorn&amp;Alteck'!N134</f>
        <v>3.1</v>
      </c>
    </row>
    <row r="46" spans="1:2" x14ac:dyDescent="0.2">
      <c r="A46">
        <v>42</v>
      </c>
      <c r="B46" s="22">
        <f>'Master_Zorn&amp;Alteck'!N135</f>
        <v>2.2000000000000002</v>
      </c>
    </row>
    <row r="47" spans="1:2" x14ac:dyDescent="0.2">
      <c r="A47">
        <v>43</v>
      </c>
      <c r="B47" s="22">
        <f>'Master_Zorn&amp;Alteck'!N136</f>
        <v>2.4</v>
      </c>
    </row>
    <row r="48" spans="1:2" x14ac:dyDescent="0.2">
      <c r="A48">
        <v>44</v>
      </c>
      <c r="B48" s="22">
        <f>'Master_Zorn&amp;Alteck'!N137</f>
        <v>3.9</v>
      </c>
    </row>
    <row r="49" spans="1:2" x14ac:dyDescent="0.2">
      <c r="A49">
        <v>45</v>
      </c>
      <c r="B49" s="22">
        <f>'Master_Zorn&amp;Alteck'!N138</f>
        <v>4.8</v>
      </c>
    </row>
    <row r="50" spans="1:2" x14ac:dyDescent="0.2">
      <c r="A50">
        <v>46</v>
      </c>
      <c r="B50" s="22">
        <f>'Master_Zorn&amp;Alteck'!N139</f>
        <v>5</v>
      </c>
    </row>
    <row r="51" spans="1:2" x14ac:dyDescent="0.2">
      <c r="A51">
        <v>47</v>
      </c>
      <c r="B51" s="22">
        <f>'Master_Zorn&amp;Alteck'!N140</f>
        <v>4.2</v>
      </c>
    </row>
    <row r="52" spans="1:2" x14ac:dyDescent="0.2">
      <c r="A52">
        <v>48</v>
      </c>
      <c r="B52" s="22">
        <f>'Master_Zorn&amp;Alteck'!N141</f>
        <v>7.5</v>
      </c>
    </row>
    <row r="53" spans="1:2" x14ac:dyDescent="0.2">
      <c r="A53">
        <v>49</v>
      </c>
      <c r="B53" s="22">
        <f>'Master_Zorn&amp;Alteck'!N142</f>
        <v>8</v>
      </c>
    </row>
    <row r="54" spans="1:2" x14ac:dyDescent="0.2">
      <c r="A54">
        <v>50</v>
      </c>
      <c r="B54" s="22">
        <f>'Master_Zorn&amp;Alteck'!N143</f>
        <v>8.5</v>
      </c>
    </row>
    <row r="55" spans="1:2" x14ac:dyDescent="0.2">
      <c r="A55">
        <v>51</v>
      </c>
      <c r="B55" s="22">
        <f>'Master_Zorn&amp;Alteck'!N144</f>
        <v>3.5</v>
      </c>
    </row>
    <row r="56" spans="1:2" x14ac:dyDescent="0.2">
      <c r="A56">
        <v>52</v>
      </c>
      <c r="B56" s="22">
        <f>'Master_Zorn&amp;Alteck'!N145</f>
        <v>3.5</v>
      </c>
    </row>
    <row r="57" spans="1:2" x14ac:dyDescent="0.2">
      <c r="A57">
        <v>53</v>
      </c>
      <c r="B57" s="22">
        <f>'Master_Zorn&amp;Alteck'!N146</f>
        <v>3.4</v>
      </c>
    </row>
    <row r="58" spans="1:2" x14ac:dyDescent="0.2">
      <c r="A58">
        <v>54</v>
      </c>
      <c r="B58" s="22">
        <f>'Master_Zorn&amp;Alteck'!N147</f>
        <v>1.9</v>
      </c>
    </row>
    <row r="59" spans="1:2" x14ac:dyDescent="0.2">
      <c r="A59">
        <v>55</v>
      </c>
      <c r="B59" s="22">
        <f>'Master_Zorn&amp;Alteck'!N148</f>
        <v>4</v>
      </c>
    </row>
    <row r="60" spans="1:2" x14ac:dyDescent="0.2">
      <c r="A60">
        <v>56</v>
      </c>
      <c r="B60" s="22">
        <f>'Master_Zorn&amp;Alteck'!N149</f>
        <v>3.5</v>
      </c>
    </row>
    <row r="61" spans="1:2" x14ac:dyDescent="0.2">
      <c r="A61">
        <v>57</v>
      </c>
      <c r="B61" s="22">
        <f>'Master_Zorn&amp;Alteck'!N150</f>
        <v>2.1</v>
      </c>
    </row>
    <row r="62" spans="1:2" x14ac:dyDescent="0.2">
      <c r="A62">
        <v>58</v>
      </c>
      <c r="B62" s="22">
        <f>'Master_Zorn&amp;Alteck'!N151</f>
        <v>1.8</v>
      </c>
    </row>
    <row r="63" spans="1:2" x14ac:dyDescent="0.2">
      <c r="A63">
        <v>59</v>
      </c>
      <c r="B63" s="22">
        <f>'Master_Zorn&amp;Alteck'!N152</f>
        <v>5.7</v>
      </c>
    </row>
    <row r="64" spans="1:2" x14ac:dyDescent="0.2">
      <c r="A64">
        <v>60</v>
      </c>
      <c r="B64" s="22">
        <f>'Master_Zorn&amp;Alteck'!N153</f>
        <v>9.3000000000000007</v>
      </c>
    </row>
    <row r="65" spans="1:2" x14ac:dyDescent="0.2">
      <c r="A65">
        <v>61</v>
      </c>
      <c r="B65" s="22">
        <f>'Master_Zorn&amp;Alteck'!N154</f>
        <v>9.6999999999999993</v>
      </c>
    </row>
    <row r="66" spans="1:2" x14ac:dyDescent="0.2">
      <c r="A66">
        <v>62</v>
      </c>
      <c r="B66" s="22">
        <f>'Master_Zorn&amp;Alteck'!N155</f>
        <v>6.3</v>
      </c>
    </row>
    <row r="67" spans="1:2" x14ac:dyDescent="0.2">
      <c r="A67">
        <v>63</v>
      </c>
      <c r="B67" s="22">
        <f>'Master_Zorn&amp;Alteck'!N156</f>
        <v>1</v>
      </c>
    </row>
    <row r="68" spans="1:2" x14ac:dyDescent="0.2">
      <c r="A68">
        <v>64</v>
      </c>
      <c r="B68" s="22">
        <f>'Master_Zorn&amp;Alteck'!N157</f>
        <v>2.6</v>
      </c>
    </row>
    <row r="69" spans="1:2" x14ac:dyDescent="0.2">
      <c r="A69">
        <v>65</v>
      </c>
      <c r="B69" s="22">
        <f>'Master_Zorn&amp;Alteck'!N158</f>
        <v>3.5</v>
      </c>
    </row>
    <row r="70" spans="1:2" x14ac:dyDescent="0.2">
      <c r="A70">
        <v>66</v>
      </c>
      <c r="B70" s="22">
        <f>'Master_Zorn&amp;Alteck'!N159</f>
        <v>2</v>
      </c>
    </row>
    <row r="71" spans="1:2" x14ac:dyDescent="0.2">
      <c r="A71">
        <v>67</v>
      </c>
      <c r="B71" s="22">
        <f>'Master_Zorn&amp;Alteck'!N160</f>
        <v>4.5</v>
      </c>
    </row>
    <row r="72" spans="1:2" x14ac:dyDescent="0.2">
      <c r="A72">
        <v>68</v>
      </c>
      <c r="B72" s="22">
        <f>'Master_Zorn&amp;Alteck'!N161</f>
        <v>1.5</v>
      </c>
    </row>
    <row r="73" spans="1:2" x14ac:dyDescent="0.2">
      <c r="A73">
        <v>69</v>
      </c>
      <c r="B73" s="22">
        <f>'Master_Zorn&amp;Alteck'!N162</f>
        <v>1.3</v>
      </c>
    </row>
    <row r="74" spans="1:2" x14ac:dyDescent="0.2">
      <c r="A74">
        <v>70</v>
      </c>
      <c r="B74" s="22">
        <f>'Master_Zorn&amp;Alteck'!N163</f>
        <v>2.5</v>
      </c>
    </row>
    <row r="75" spans="1:2" x14ac:dyDescent="0.2">
      <c r="A75">
        <v>71</v>
      </c>
      <c r="B75" s="22">
        <f>'Master_Zorn&amp;Alteck'!N164</f>
        <v>1.5</v>
      </c>
    </row>
    <row r="76" spans="1:2" x14ac:dyDescent="0.2">
      <c r="A76">
        <v>72</v>
      </c>
      <c r="B76" s="22">
        <f>'Master_Zorn&amp;Alteck'!N165</f>
        <v>3.9</v>
      </c>
    </row>
    <row r="77" spans="1:2" x14ac:dyDescent="0.2">
      <c r="A77">
        <v>73</v>
      </c>
      <c r="B77" s="22">
        <f>'Master_Zorn&amp;Alteck'!N166</f>
        <v>3.9</v>
      </c>
    </row>
    <row r="78" spans="1:2" x14ac:dyDescent="0.2">
      <c r="A78">
        <v>74</v>
      </c>
      <c r="B78" s="22">
        <f>'Master_Zorn&amp;Alteck'!N167</f>
        <v>2.2000000000000002</v>
      </c>
    </row>
    <row r="79" spans="1:2" x14ac:dyDescent="0.2">
      <c r="A79">
        <v>75</v>
      </c>
      <c r="B79" s="22">
        <f>'Master_Zorn&amp;Alteck'!N168</f>
        <v>1.4</v>
      </c>
    </row>
    <row r="80" spans="1:2" x14ac:dyDescent="0.2">
      <c r="A80">
        <v>76</v>
      </c>
      <c r="B80" s="22">
        <f>'Master_Zorn&amp;Alteck'!N169</f>
        <v>1.7</v>
      </c>
    </row>
    <row r="81" spans="1:2" x14ac:dyDescent="0.2">
      <c r="A81">
        <v>77</v>
      </c>
      <c r="B81" s="22">
        <f>'Master_Zorn&amp;Alteck'!N170</f>
        <v>4.2</v>
      </c>
    </row>
    <row r="82" spans="1:2" x14ac:dyDescent="0.2">
      <c r="A82">
        <v>78</v>
      </c>
      <c r="B82" s="22">
        <f>'Master_Zorn&amp;Alteck'!N171</f>
        <v>3</v>
      </c>
    </row>
    <row r="83" spans="1:2" x14ac:dyDescent="0.2">
      <c r="A83">
        <v>79</v>
      </c>
      <c r="B83" s="22">
        <f>'Master_Zorn&amp;Alteck'!N172</f>
        <v>2.7</v>
      </c>
    </row>
    <row r="84" spans="1:2" x14ac:dyDescent="0.2">
      <c r="A84">
        <v>80</v>
      </c>
      <c r="B84" s="22">
        <f>'Master_Zorn&amp;Alteck'!N173</f>
        <v>2.1</v>
      </c>
    </row>
    <row r="85" spans="1:2" x14ac:dyDescent="0.2">
      <c r="A85">
        <v>81</v>
      </c>
      <c r="B85" s="22">
        <f>'Master_Zorn&amp;Alteck'!N174</f>
        <v>2.6</v>
      </c>
    </row>
    <row r="86" spans="1:2" x14ac:dyDescent="0.2">
      <c r="A86">
        <v>82</v>
      </c>
      <c r="B86" s="22">
        <f>'Master_Zorn&amp;Alteck'!N175</f>
        <v>6.5</v>
      </c>
    </row>
    <row r="87" spans="1:2" x14ac:dyDescent="0.2">
      <c r="A87">
        <v>83</v>
      </c>
      <c r="B87" s="22">
        <f>'Master_Zorn&amp;Alteck'!N176</f>
        <v>5.9</v>
      </c>
    </row>
    <row r="88" spans="1:2" x14ac:dyDescent="0.2">
      <c r="A88">
        <v>84</v>
      </c>
      <c r="B88" s="22">
        <f>'Master_Zorn&amp;Alteck'!N177</f>
        <v>4.2</v>
      </c>
    </row>
    <row r="89" spans="1:2" x14ac:dyDescent="0.2">
      <c r="A89">
        <v>85</v>
      </c>
      <c r="B89" s="22">
        <f>'Master_Zorn&amp;Alteck'!N178</f>
        <v>5.5</v>
      </c>
    </row>
    <row r="90" spans="1:2" x14ac:dyDescent="0.2">
      <c r="A90">
        <v>86</v>
      </c>
      <c r="B90" s="22">
        <f>'Master_Zorn&amp;Alteck'!N179</f>
        <v>5.2</v>
      </c>
    </row>
    <row r="91" spans="1:2" x14ac:dyDescent="0.2">
      <c r="A91">
        <v>87</v>
      </c>
      <c r="B91" s="22">
        <f>'Master_Zorn&amp;Alteck'!N180</f>
        <v>2.9</v>
      </c>
    </row>
    <row r="92" spans="1:2" x14ac:dyDescent="0.2">
      <c r="A92">
        <v>88</v>
      </c>
      <c r="B92" s="22">
        <f>'Master_Zorn&amp;Alteck'!N181</f>
        <v>2.8</v>
      </c>
    </row>
    <row r="93" spans="1:2" x14ac:dyDescent="0.2">
      <c r="A93">
        <v>89</v>
      </c>
      <c r="B93" s="22">
        <f>'Master_Zorn&amp;Alteck'!N182</f>
        <v>1.4</v>
      </c>
    </row>
    <row r="94" spans="1:2" x14ac:dyDescent="0.2">
      <c r="A94">
        <v>90</v>
      </c>
      <c r="B94" s="22">
        <f>'Master_Zorn&amp;Alteck'!N183</f>
        <v>1.5</v>
      </c>
    </row>
    <row r="95" spans="1:2" x14ac:dyDescent="0.2">
      <c r="A95">
        <v>91</v>
      </c>
      <c r="B95" s="22">
        <f>'Master_Zorn&amp;Alteck'!N184</f>
        <v>2.8</v>
      </c>
    </row>
    <row r="96" spans="1:2" x14ac:dyDescent="0.2">
      <c r="A96">
        <v>92</v>
      </c>
      <c r="B96" s="22">
        <f>'Master_Zorn&amp;Alteck'!N185</f>
        <v>2.2000000000000002</v>
      </c>
    </row>
    <row r="97" spans="1:2" x14ac:dyDescent="0.2">
      <c r="A97">
        <v>93</v>
      </c>
      <c r="B97" s="22">
        <f>'Master_Zorn&amp;Alteck'!N186</f>
        <v>2.6</v>
      </c>
    </row>
    <row r="98" spans="1:2" x14ac:dyDescent="0.2">
      <c r="A98">
        <v>94</v>
      </c>
      <c r="B98" s="22">
        <f>'Master_Zorn&amp;Alteck'!N187</f>
        <v>2.6</v>
      </c>
    </row>
    <row r="99" spans="1:2" x14ac:dyDescent="0.2">
      <c r="A99">
        <v>95</v>
      </c>
      <c r="B99" s="22">
        <f>'Master_Zorn&amp;Alteck'!N188</f>
        <v>4.3</v>
      </c>
    </row>
    <row r="100" spans="1:2" x14ac:dyDescent="0.2">
      <c r="A100">
        <v>96</v>
      </c>
      <c r="B100" s="22">
        <f>'Master_Zorn&amp;Alteck'!N189</f>
        <v>5.7</v>
      </c>
    </row>
    <row r="101" spans="1:2" x14ac:dyDescent="0.2">
      <c r="A101">
        <v>97</v>
      </c>
      <c r="B101" s="22">
        <f>'Master_Zorn&amp;Alteck'!N190</f>
        <v>4.8</v>
      </c>
    </row>
    <row r="102" spans="1:2" x14ac:dyDescent="0.2">
      <c r="A102">
        <v>98</v>
      </c>
      <c r="B102" s="22">
        <f>'Master_Zorn&amp;Alteck'!N191</f>
        <v>3.5</v>
      </c>
    </row>
    <row r="103" spans="1:2" x14ac:dyDescent="0.2">
      <c r="A103">
        <v>99</v>
      </c>
      <c r="B103" s="22">
        <f>'Master_Zorn&amp;Alteck'!N192</f>
        <v>6.1</v>
      </c>
    </row>
    <row r="104" spans="1:2" x14ac:dyDescent="0.2">
      <c r="A104">
        <v>100</v>
      </c>
      <c r="B104" s="22">
        <f>'Master_Zorn&amp;Alteck'!N193</f>
        <v>2.7</v>
      </c>
    </row>
    <row r="105" spans="1:2" x14ac:dyDescent="0.2">
      <c r="A105">
        <v>101</v>
      </c>
      <c r="B105" s="22">
        <f>'Master_Zorn&amp;Alteck'!N194</f>
        <v>1.8</v>
      </c>
    </row>
    <row r="106" spans="1:2" x14ac:dyDescent="0.2">
      <c r="A106">
        <v>102</v>
      </c>
      <c r="B106" s="22">
        <f>'Master_Zorn&amp;Alteck'!N195</f>
        <v>5.9</v>
      </c>
    </row>
    <row r="107" spans="1:2" x14ac:dyDescent="0.2">
      <c r="A107">
        <v>103</v>
      </c>
      <c r="B107" s="22">
        <f>'Master_Zorn&amp;Alteck'!N196</f>
        <v>7.6</v>
      </c>
    </row>
    <row r="108" spans="1:2" x14ac:dyDescent="0.2">
      <c r="A108">
        <v>104</v>
      </c>
      <c r="B108" s="22">
        <f>'Master_Zorn&amp;Alteck'!N197</f>
        <v>6.9</v>
      </c>
    </row>
    <row r="109" spans="1:2" x14ac:dyDescent="0.2">
      <c r="A109">
        <v>105</v>
      </c>
      <c r="B109" s="22">
        <f>'Master_Zorn&amp;Alteck'!N198</f>
        <v>6.8</v>
      </c>
    </row>
    <row r="110" spans="1:2" x14ac:dyDescent="0.2">
      <c r="A110">
        <v>106</v>
      </c>
      <c r="B110" s="22">
        <f>'Master_Zorn&amp;Alteck'!N199</f>
        <v>5.5</v>
      </c>
    </row>
    <row r="111" spans="1:2" x14ac:dyDescent="0.2">
      <c r="A111">
        <v>107</v>
      </c>
      <c r="B111" s="22">
        <f>'Master_Zorn&amp;Alteck'!N200</f>
        <v>6.1</v>
      </c>
    </row>
    <row r="112" spans="1:2" x14ac:dyDescent="0.2">
      <c r="A112">
        <v>108</v>
      </c>
      <c r="B112" s="22">
        <f>'Master_Zorn&amp;Alteck'!N201</f>
        <v>3.7</v>
      </c>
    </row>
    <row r="113" spans="1:2" x14ac:dyDescent="0.2">
      <c r="A113">
        <v>109</v>
      </c>
      <c r="B113" s="22">
        <f>'Master_Zorn&amp;Alteck'!N202</f>
        <v>3.1</v>
      </c>
    </row>
    <row r="114" spans="1:2" x14ac:dyDescent="0.2">
      <c r="A114">
        <v>110</v>
      </c>
      <c r="B114" s="22">
        <f>'Master_Zorn&amp;Alteck'!N203</f>
        <v>2.8</v>
      </c>
    </row>
    <row r="115" spans="1:2" x14ac:dyDescent="0.2">
      <c r="A115">
        <v>111</v>
      </c>
      <c r="B115" s="22">
        <f>'Master_Zorn&amp;Alteck'!N204</f>
        <v>2.2999999999999998</v>
      </c>
    </row>
    <row r="116" spans="1:2" x14ac:dyDescent="0.2">
      <c r="A116">
        <v>112</v>
      </c>
      <c r="B116" s="22">
        <f>'Master_Zorn&amp;Alteck'!N205</f>
        <v>1</v>
      </c>
    </row>
    <row r="117" spans="1:2" x14ac:dyDescent="0.2">
      <c r="A117">
        <v>113</v>
      </c>
      <c r="B117" s="22">
        <f>'Master_Zorn&amp;Alteck'!N206</f>
        <v>1.3</v>
      </c>
    </row>
    <row r="118" spans="1:2" x14ac:dyDescent="0.2">
      <c r="A118">
        <v>114</v>
      </c>
      <c r="B118" s="22">
        <f>'Master_Zorn&amp;Alteck'!N207</f>
        <v>2</v>
      </c>
    </row>
    <row r="119" spans="1:2" x14ac:dyDescent="0.2">
      <c r="A119">
        <v>115</v>
      </c>
      <c r="B119" s="22">
        <f>'Master_Zorn&amp;Alteck'!N208</f>
        <v>2.2000000000000002</v>
      </c>
    </row>
    <row r="120" spans="1:2" x14ac:dyDescent="0.2">
      <c r="A120">
        <v>116</v>
      </c>
      <c r="B120" s="22">
        <f>'Master_Zorn&amp;Alteck'!N209</f>
        <v>2</v>
      </c>
    </row>
    <row r="121" spans="1:2" x14ac:dyDescent="0.2">
      <c r="A121">
        <v>117</v>
      </c>
      <c r="B121" s="22">
        <f>'Master_Zorn&amp;Alteck'!N210</f>
        <v>1.7</v>
      </c>
    </row>
    <row r="122" spans="1:2" x14ac:dyDescent="0.2">
      <c r="A122">
        <v>118</v>
      </c>
      <c r="B122" s="22">
        <f>'Master_Zorn&amp;Alteck'!N211</f>
        <v>4</v>
      </c>
    </row>
    <row r="123" spans="1:2" x14ac:dyDescent="0.2">
      <c r="A123">
        <v>119</v>
      </c>
      <c r="B123" s="22">
        <f>'Master_Zorn&amp;Alteck'!N212</f>
        <v>5.9</v>
      </c>
    </row>
    <row r="124" spans="1:2" x14ac:dyDescent="0.2">
      <c r="A124">
        <v>120</v>
      </c>
      <c r="B124" s="22">
        <f>'Master_Zorn&amp;Alteck'!N213</f>
        <v>4.0999999999999996</v>
      </c>
    </row>
    <row r="125" spans="1:2" x14ac:dyDescent="0.2">
      <c r="A125">
        <v>121</v>
      </c>
      <c r="B125" s="22">
        <f>'Master_Zorn&amp;Alteck'!N214</f>
        <v>4.5999999999999996</v>
      </c>
    </row>
    <row r="126" spans="1:2" x14ac:dyDescent="0.2">
      <c r="A126">
        <v>122</v>
      </c>
      <c r="B126" s="22">
        <f>'Master_Zorn&amp;Alteck'!N215</f>
        <v>7.9</v>
      </c>
    </row>
    <row r="127" spans="1:2" x14ac:dyDescent="0.2">
      <c r="A127">
        <v>123</v>
      </c>
      <c r="B127" s="22">
        <f>'Master_Zorn&amp;Alteck'!N216</f>
        <v>5.6</v>
      </c>
    </row>
    <row r="128" spans="1:2" x14ac:dyDescent="0.2">
      <c r="A128">
        <v>124</v>
      </c>
      <c r="B128" s="22">
        <f>'Master_Zorn&amp;Alteck'!N217</f>
        <v>7.3</v>
      </c>
    </row>
    <row r="129" spans="1:2" x14ac:dyDescent="0.2">
      <c r="A129">
        <v>125</v>
      </c>
      <c r="B129" s="22">
        <f>'Master_Zorn&amp;Alteck'!N218</f>
        <v>7.1</v>
      </c>
    </row>
    <row r="130" spans="1:2" x14ac:dyDescent="0.2">
      <c r="A130">
        <v>126</v>
      </c>
      <c r="B130" s="22">
        <f>'Master_Zorn&amp;Alteck'!N219</f>
        <v>4.3</v>
      </c>
    </row>
    <row r="131" spans="1:2" x14ac:dyDescent="0.2">
      <c r="A131">
        <v>127</v>
      </c>
      <c r="B131" s="22">
        <f>'Master_Zorn&amp;Alteck'!N220</f>
        <v>5.5</v>
      </c>
    </row>
    <row r="132" spans="1:2" x14ac:dyDescent="0.2">
      <c r="A132">
        <v>128</v>
      </c>
      <c r="B132" s="22">
        <f>'Master_Zorn&amp;Alteck'!N221</f>
        <v>2.8</v>
      </c>
    </row>
    <row r="133" spans="1:2" x14ac:dyDescent="0.2">
      <c r="A133">
        <v>129</v>
      </c>
      <c r="B133" s="22">
        <f>'Master_Zorn&amp;Alteck'!N222</f>
        <v>4.4000000000000004</v>
      </c>
    </row>
    <row r="134" spans="1:2" x14ac:dyDescent="0.2">
      <c r="A134">
        <v>130</v>
      </c>
      <c r="B134" s="22">
        <f>'Master_Zorn&amp;Alteck'!N223</f>
        <v>5.3</v>
      </c>
    </row>
    <row r="135" spans="1:2" x14ac:dyDescent="0.2">
      <c r="A135">
        <v>131</v>
      </c>
      <c r="B135" s="22">
        <f>'Master_Zorn&amp;Alteck'!N224</f>
        <v>10.5</v>
      </c>
    </row>
    <row r="136" spans="1:2" x14ac:dyDescent="0.2">
      <c r="A136">
        <v>132</v>
      </c>
      <c r="B136" s="22">
        <f>'Master_Zorn&amp;Alteck'!N225</f>
        <v>8.5</v>
      </c>
    </row>
    <row r="137" spans="1:2" x14ac:dyDescent="0.2">
      <c r="A137">
        <v>133</v>
      </c>
      <c r="B137" s="22">
        <f>'Master_Zorn&amp;Alteck'!N226</f>
        <v>6.2</v>
      </c>
    </row>
    <row r="138" spans="1:2" x14ac:dyDescent="0.2">
      <c r="A138">
        <v>134</v>
      </c>
      <c r="B138" s="22">
        <f>'Master_Zorn&amp;Alteck'!N227</f>
        <v>3.6</v>
      </c>
    </row>
    <row r="139" spans="1:2" x14ac:dyDescent="0.2">
      <c r="A139">
        <v>135</v>
      </c>
      <c r="B139" s="22">
        <f>'Master_Zorn&amp;Alteck'!N228</f>
        <v>3.3</v>
      </c>
    </row>
    <row r="140" spans="1:2" x14ac:dyDescent="0.2">
      <c r="A140">
        <v>136</v>
      </c>
      <c r="B140" s="22">
        <f>'Master_Zorn&amp;Alteck'!N229</f>
        <v>5.3</v>
      </c>
    </row>
    <row r="141" spans="1:2" x14ac:dyDescent="0.2">
      <c r="A141">
        <v>137</v>
      </c>
      <c r="B141" s="22">
        <f>'Master_Zorn&amp;Alteck'!N230</f>
        <v>3.8</v>
      </c>
    </row>
    <row r="142" spans="1:2" x14ac:dyDescent="0.2">
      <c r="A142">
        <v>138</v>
      </c>
      <c r="B142" s="22">
        <f>'Master_Zorn&amp;Alteck'!N231</f>
        <v>2.2999999999999998</v>
      </c>
    </row>
    <row r="143" spans="1:2" x14ac:dyDescent="0.2">
      <c r="A143">
        <v>139</v>
      </c>
      <c r="B143" s="22">
        <f>'Master_Zorn&amp;Alteck'!N232</f>
        <v>4.3</v>
      </c>
    </row>
    <row r="144" spans="1:2" x14ac:dyDescent="0.2">
      <c r="A144">
        <v>140</v>
      </c>
      <c r="B144" s="22">
        <f>'Master_Zorn&amp;Alteck'!N233</f>
        <v>3</v>
      </c>
    </row>
    <row r="145" spans="1:2" x14ac:dyDescent="0.2">
      <c r="A145">
        <v>141</v>
      </c>
      <c r="B145" s="22">
        <f>'Master_Zorn&amp;Alteck'!N234</f>
        <v>1.5</v>
      </c>
    </row>
    <row r="146" spans="1:2" x14ac:dyDescent="0.2">
      <c r="A146">
        <v>142</v>
      </c>
      <c r="B146" s="22">
        <f>'Master_Zorn&amp;Alteck'!N235</f>
        <v>4.0999999999999996</v>
      </c>
    </row>
    <row r="147" spans="1:2" x14ac:dyDescent="0.2">
      <c r="A147">
        <v>143</v>
      </c>
      <c r="B147" s="22">
        <f>'Master_Zorn&amp;Alteck'!N236</f>
        <v>9.1</v>
      </c>
    </row>
    <row r="148" spans="1:2" x14ac:dyDescent="0.2">
      <c r="A148">
        <v>144</v>
      </c>
      <c r="B148" s="22">
        <f>'Master_Zorn&amp;Alteck'!N237</f>
        <v>7.6</v>
      </c>
    </row>
    <row r="149" spans="1:2" x14ac:dyDescent="0.2">
      <c r="A149">
        <v>145</v>
      </c>
      <c r="B149" s="22">
        <f>'Master_Zorn&amp;Alteck'!N238</f>
        <v>6.1</v>
      </c>
    </row>
    <row r="150" spans="1:2" x14ac:dyDescent="0.2">
      <c r="A150">
        <v>146</v>
      </c>
      <c r="B150" s="22">
        <f>'Master_Zorn&amp;Alteck'!N239</f>
        <v>3.5</v>
      </c>
    </row>
    <row r="151" spans="1:2" x14ac:dyDescent="0.2">
      <c r="A151">
        <v>147</v>
      </c>
      <c r="B151" s="22">
        <f>'Master_Zorn&amp;Alteck'!N240</f>
        <v>1.5</v>
      </c>
    </row>
    <row r="152" spans="1:2" x14ac:dyDescent="0.2">
      <c r="A152">
        <v>148</v>
      </c>
      <c r="B152" s="22">
        <f>'Master_Zorn&amp;Alteck'!N241</f>
        <v>1.7</v>
      </c>
    </row>
    <row r="153" spans="1:2" x14ac:dyDescent="0.2">
      <c r="A153">
        <v>149</v>
      </c>
      <c r="B153" s="22">
        <f>'Master_Zorn&amp;Alteck'!N242</f>
        <v>2.6</v>
      </c>
    </row>
    <row r="154" spans="1:2" x14ac:dyDescent="0.2">
      <c r="A154">
        <v>150</v>
      </c>
      <c r="B154" s="22">
        <f>'Master_Zorn&amp;Alteck'!N243</f>
        <v>4.5</v>
      </c>
    </row>
    <row r="155" spans="1:2" x14ac:dyDescent="0.2">
      <c r="A155">
        <v>151</v>
      </c>
      <c r="B155" s="22">
        <f>'Master_Zorn&amp;Alteck'!N244</f>
        <v>6.7</v>
      </c>
    </row>
    <row r="156" spans="1:2" x14ac:dyDescent="0.2">
      <c r="A156">
        <v>152</v>
      </c>
      <c r="B156" s="22">
        <f>'Master_Zorn&amp;Alteck'!N245</f>
        <v>3</v>
      </c>
    </row>
    <row r="157" spans="1:2" x14ac:dyDescent="0.2">
      <c r="A157">
        <v>153</v>
      </c>
      <c r="B157" s="22">
        <f>'Master_Zorn&amp;Alteck'!N246</f>
        <v>4.3</v>
      </c>
    </row>
    <row r="158" spans="1:2" x14ac:dyDescent="0.2">
      <c r="A158">
        <v>154</v>
      </c>
      <c r="B158" s="22">
        <f>'Master_Zorn&amp;Alteck'!N247</f>
        <v>6.8</v>
      </c>
    </row>
    <row r="159" spans="1:2" x14ac:dyDescent="0.2">
      <c r="A159">
        <v>155</v>
      </c>
      <c r="B159" s="22">
        <f>'Master_Zorn&amp;Alteck'!N248</f>
        <v>4.5999999999999996</v>
      </c>
    </row>
    <row r="160" spans="1:2" x14ac:dyDescent="0.2">
      <c r="A160">
        <v>156</v>
      </c>
      <c r="B160" s="22">
        <f>'Master_Zorn&amp;Alteck'!N249</f>
        <v>6.1</v>
      </c>
    </row>
    <row r="161" spans="1:2" x14ac:dyDescent="0.2">
      <c r="A161">
        <v>157</v>
      </c>
      <c r="B161" s="22">
        <f>'Master_Zorn&amp;Alteck'!N250</f>
        <v>3.3</v>
      </c>
    </row>
    <row r="162" spans="1:2" x14ac:dyDescent="0.2">
      <c r="A162">
        <v>158</v>
      </c>
      <c r="B162" s="22">
        <f>'Master_Zorn&amp;Alteck'!N251</f>
        <v>4.5</v>
      </c>
    </row>
    <row r="163" spans="1:2" x14ac:dyDescent="0.2">
      <c r="A163">
        <v>159</v>
      </c>
      <c r="B163" s="22">
        <f>'Master_Zorn&amp;Alteck'!N252</f>
        <v>2.8</v>
      </c>
    </row>
    <row r="164" spans="1:2" x14ac:dyDescent="0.2">
      <c r="A164">
        <v>160</v>
      </c>
      <c r="B164" s="22">
        <f>'Master_Zorn&amp;Alteck'!N253</f>
        <v>2</v>
      </c>
    </row>
    <row r="165" spans="1:2" x14ac:dyDescent="0.2">
      <c r="A165">
        <v>161</v>
      </c>
      <c r="B165" s="22">
        <f>'Master_Zorn&amp;Alteck'!N254</f>
        <v>3.8</v>
      </c>
    </row>
    <row r="166" spans="1:2" x14ac:dyDescent="0.2">
      <c r="A166">
        <v>162</v>
      </c>
      <c r="B166" s="22">
        <f>'Master_Zorn&amp;Alteck'!N255</f>
        <v>1.6</v>
      </c>
    </row>
    <row r="167" spans="1:2" x14ac:dyDescent="0.2">
      <c r="A167">
        <v>163</v>
      </c>
      <c r="B167" s="22">
        <f>'Master_Zorn&amp;Alteck'!N256</f>
        <v>4.2</v>
      </c>
    </row>
    <row r="168" spans="1:2" x14ac:dyDescent="0.2">
      <c r="A168">
        <v>164</v>
      </c>
      <c r="B168" s="22">
        <f>'Master_Zorn&amp;Alteck'!N257</f>
        <v>4.4000000000000004</v>
      </c>
    </row>
    <row r="169" spans="1:2" x14ac:dyDescent="0.2">
      <c r="A169">
        <v>165</v>
      </c>
      <c r="B169" s="22">
        <f>'Master_Zorn&amp;Alteck'!N258</f>
        <v>6.3</v>
      </c>
    </row>
    <row r="170" spans="1:2" x14ac:dyDescent="0.2">
      <c r="A170">
        <v>166</v>
      </c>
      <c r="B170" s="22">
        <f>'Master_Zorn&amp;Alteck'!N259</f>
        <v>5.9</v>
      </c>
    </row>
    <row r="171" spans="1:2" x14ac:dyDescent="0.2">
      <c r="A171">
        <v>167</v>
      </c>
      <c r="B171" s="22">
        <f>'Master_Zorn&amp;Alteck'!N260</f>
        <v>4.0999999999999996</v>
      </c>
    </row>
    <row r="172" spans="1:2" x14ac:dyDescent="0.2">
      <c r="A172">
        <v>168</v>
      </c>
      <c r="B172" s="22">
        <f>'Master_Zorn&amp;Alteck'!N261</f>
        <v>8</v>
      </c>
    </row>
    <row r="173" spans="1:2" x14ac:dyDescent="0.2">
      <c r="A173">
        <v>169</v>
      </c>
      <c r="B173" s="22">
        <f>'Master_Zorn&amp;Alteck'!N262</f>
        <v>3.1</v>
      </c>
    </row>
    <row r="174" spans="1:2" x14ac:dyDescent="0.2">
      <c r="A174">
        <v>170</v>
      </c>
      <c r="B174" s="22">
        <f>'Master_Zorn&amp;Alteck'!N263</f>
        <v>1.2</v>
      </c>
    </row>
    <row r="175" spans="1:2" x14ac:dyDescent="0.2">
      <c r="A175">
        <v>171</v>
      </c>
      <c r="B175" s="22">
        <f>'Master_Zorn&amp;Alteck'!N264</f>
        <v>2.5</v>
      </c>
    </row>
    <row r="176" spans="1:2" x14ac:dyDescent="0.2">
      <c r="A176">
        <v>172</v>
      </c>
      <c r="B176" s="22">
        <f>'Master_Zorn&amp;Alteck'!N265</f>
        <v>2.2000000000000002</v>
      </c>
    </row>
    <row r="177" spans="1:2" x14ac:dyDescent="0.2">
      <c r="A177">
        <v>173</v>
      </c>
      <c r="B177" s="22">
        <f>'Master_Zorn&amp;Alteck'!N266</f>
        <v>1.3</v>
      </c>
    </row>
    <row r="178" spans="1:2" x14ac:dyDescent="0.2">
      <c r="A178">
        <v>174</v>
      </c>
      <c r="B178" s="22">
        <f>'Master_Zorn&amp;Alteck'!N267</f>
        <v>1.9</v>
      </c>
    </row>
    <row r="179" spans="1:2" x14ac:dyDescent="0.2">
      <c r="A179">
        <v>175</v>
      </c>
      <c r="B179" s="22">
        <f>'Master_Zorn&amp;Alteck'!N268</f>
        <v>2</v>
      </c>
    </row>
    <row r="180" spans="1:2" x14ac:dyDescent="0.2">
      <c r="A180">
        <v>176</v>
      </c>
      <c r="B180" s="22">
        <f>'Master_Zorn&amp;Alteck'!N269</f>
        <v>2.5</v>
      </c>
    </row>
    <row r="181" spans="1:2" x14ac:dyDescent="0.2">
      <c r="A181">
        <v>177</v>
      </c>
      <c r="B181" s="22">
        <f>'Master_Zorn&amp;Alteck'!N270</f>
        <v>4.4000000000000004</v>
      </c>
    </row>
    <row r="182" spans="1:2" x14ac:dyDescent="0.2">
      <c r="A182">
        <v>178</v>
      </c>
      <c r="B182" s="22">
        <f>'Master_Zorn&amp;Alteck'!N271</f>
        <v>2.9</v>
      </c>
    </row>
    <row r="183" spans="1:2" x14ac:dyDescent="0.2">
      <c r="A183">
        <v>179</v>
      </c>
      <c r="B183" s="22">
        <f>'Master_Zorn&amp;Alteck'!N272</f>
        <v>5.3</v>
      </c>
    </row>
    <row r="184" spans="1:2" x14ac:dyDescent="0.2">
      <c r="A184">
        <v>180</v>
      </c>
      <c r="B184" s="22">
        <f>'Master_Zorn&amp;Alteck'!N273</f>
        <v>7.8</v>
      </c>
    </row>
    <row r="185" spans="1:2" x14ac:dyDescent="0.2">
      <c r="A185">
        <v>181</v>
      </c>
      <c r="B185" s="22">
        <f>'Master_Zorn&amp;Alteck'!N274</f>
        <v>5.5</v>
      </c>
    </row>
    <row r="186" spans="1:2" x14ac:dyDescent="0.2">
      <c r="A186">
        <v>182</v>
      </c>
      <c r="B186" s="22">
        <f>'Master_Zorn&amp;Alteck'!N275</f>
        <v>3.3</v>
      </c>
    </row>
    <row r="187" spans="1:2" x14ac:dyDescent="0.2">
      <c r="A187">
        <v>183</v>
      </c>
      <c r="B187" s="22">
        <f>'Master_Zorn&amp;Alteck'!N276</f>
        <v>2.7</v>
      </c>
    </row>
    <row r="188" spans="1:2" x14ac:dyDescent="0.2">
      <c r="A188">
        <v>184</v>
      </c>
      <c r="B188" s="22">
        <f>'Master_Zorn&amp;Alteck'!N277</f>
        <v>2.5</v>
      </c>
    </row>
    <row r="189" spans="1:2" x14ac:dyDescent="0.2">
      <c r="A189">
        <v>185</v>
      </c>
      <c r="B189" s="22">
        <f>'Master_Zorn&amp;Alteck'!N278</f>
        <v>2.5</v>
      </c>
    </row>
    <row r="190" spans="1:2" x14ac:dyDescent="0.2">
      <c r="A190">
        <v>186</v>
      </c>
      <c r="B190" s="22">
        <f>'Master_Zorn&amp;Alteck'!N279</f>
        <v>1.6</v>
      </c>
    </row>
    <row r="191" spans="1:2" x14ac:dyDescent="0.2">
      <c r="A191">
        <v>187</v>
      </c>
      <c r="B191" s="22">
        <f>'Master_Zorn&amp;Alteck'!N280</f>
        <v>2.2000000000000002</v>
      </c>
    </row>
    <row r="192" spans="1:2" x14ac:dyDescent="0.2">
      <c r="A192">
        <v>188</v>
      </c>
      <c r="B192" s="22">
        <f>'Master_Zorn&amp;Alteck'!N281</f>
        <v>3.2</v>
      </c>
    </row>
    <row r="193" spans="1:2" x14ac:dyDescent="0.2">
      <c r="A193">
        <v>189</v>
      </c>
      <c r="B193" s="22">
        <f>'Master_Zorn&amp;Alteck'!N282</f>
        <v>4.2</v>
      </c>
    </row>
    <row r="194" spans="1:2" x14ac:dyDescent="0.2">
      <c r="A194">
        <v>190</v>
      </c>
      <c r="B194" s="22">
        <f>'Master_Zorn&amp;Alteck'!N283</f>
        <v>3.2</v>
      </c>
    </row>
    <row r="195" spans="1:2" x14ac:dyDescent="0.2">
      <c r="A195">
        <v>191</v>
      </c>
      <c r="B195" s="22">
        <f>'Master_Zorn&amp;Alteck'!N284</f>
        <v>1.8</v>
      </c>
    </row>
    <row r="196" spans="1:2" x14ac:dyDescent="0.2">
      <c r="A196">
        <v>192</v>
      </c>
      <c r="B196" s="22">
        <f>'Master_Zorn&amp;Alteck'!N285</f>
        <v>1.7</v>
      </c>
    </row>
    <row r="197" spans="1:2" x14ac:dyDescent="0.2">
      <c r="A197">
        <v>193</v>
      </c>
      <c r="B197" s="22">
        <f>'Master_Zorn&amp;Alteck'!N286</f>
        <v>3.1</v>
      </c>
    </row>
    <row r="198" spans="1:2" x14ac:dyDescent="0.2">
      <c r="A198">
        <v>194</v>
      </c>
      <c r="B198" s="22">
        <f>'Master_Zorn&amp;Alteck'!N287</f>
        <v>2.7</v>
      </c>
    </row>
    <row r="199" spans="1:2" x14ac:dyDescent="0.2">
      <c r="A199">
        <v>195</v>
      </c>
      <c r="B199" s="22">
        <f>'Master_Zorn&amp;Alteck'!N288</f>
        <v>5.4</v>
      </c>
    </row>
    <row r="200" spans="1:2" x14ac:dyDescent="0.2">
      <c r="A200">
        <v>196</v>
      </c>
      <c r="B200" s="22">
        <f>'Master_Zorn&amp;Alteck'!N289</f>
        <v>2.5</v>
      </c>
    </row>
    <row r="201" spans="1:2" x14ac:dyDescent="0.2">
      <c r="A201">
        <v>197</v>
      </c>
      <c r="B201" s="22">
        <f>'Master_Zorn&amp;Alteck'!N290</f>
        <v>1.7</v>
      </c>
    </row>
    <row r="202" spans="1:2" x14ac:dyDescent="0.2">
      <c r="A202">
        <v>198</v>
      </c>
      <c r="B202" s="22">
        <f>'Master_Zorn&amp;Alteck'!N291</f>
        <v>6.4</v>
      </c>
    </row>
    <row r="203" spans="1:2" x14ac:dyDescent="0.2">
      <c r="A203">
        <v>199</v>
      </c>
      <c r="B203" s="22">
        <f>'Master_Zorn&amp;Alteck'!N292</f>
        <v>3</v>
      </c>
    </row>
    <row r="204" spans="1:2" x14ac:dyDescent="0.2">
      <c r="A204">
        <v>200</v>
      </c>
      <c r="B204" s="22">
        <f>'Master_Zorn&amp;Alteck'!N293</f>
        <v>1.9</v>
      </c>
    </row>
    <row r="205" spans="1:2" x14ac:dyDescent="0.2">
      <c r="A205">
        <v>201</v>
      </c>
      <c r="B205" s="22">
        <f>'Master_Zorn&amp;Alteck'!N294</f>
        <v>2</v>
      </c>
    </row>
    <row r="206" spans="1:2" x14ac:dyDescent="0.2">
      <c r="A206">
        <v>202</v>
      </c>
      <c r="B206" s="22">
        <f>'Master_Zorn&amp;Alteck'!N295</f>
        <v>2.2999999999999998</v>
      </c>
    </row>
    <row r="207" spans="1:2" x14ac:dyDescent="0.2">
      <c r="A207">
        <v>203</v>
      </c>
      <c r="B207" s="22">
        <f>'Master_Zorn&amp;Alteck'!N296</f>
        <v>4.5999999999999996</v>
      </c>
    </row>
    <row r="208" spans="1:2" x14ac:dyDescent="0.2">
      <c r="A208">
        <v>204</v>
      </c>
      <c r="B208" s="22">
        <f>'Master_Zorn&amp;Alteck'!N297</f>
        <v>2.8</v>
      </c>
    </row>
    <row r="209" spans="1:2" x14ac:dyDescent="0.2">
      <c r="A209">
        <v>205</v>
      </c>
      <c r="B209" s="22">
        <f>'Master_Zorn&amp;Alteck'!N298</f>
        <v>2</v>
      </c>
    </row>
    <row r="210" spans="1:2" x14ac:dyDescent="0.2">
      <c r="A210">
        <v>206</v>
      </c>
      <c r="B210" s="22">
        <f>'Master_Zorn&amp;Alteck'!N299</f>
        <v>2.7</v>
      </c>
    </row>
    <row r="211" spans="1:2" x14ac:dyDescent="0.2">
      <c r="A211">
        <v>207</v>
      </c>
      <c r="B211" s="22">
        <f>'Master_Zorn&amp;Alteck'!N300</f>
        <v>3.6</v>
      </c>
    </row>
    <row r="212" spans="1:2" x14ac:dyDescent="0.2">
      <c r="A212">
        <v>208</v>
      </c>
      <c r="B212" s="22">
        <f>'Master_Zorn&amp;Alteck'!N301</f>
        <v>5.8</v>
      </c>
    </row>
    <row r="213" spans="1:2" x14ac:dyDescent="0.2">
      <c r="A213">
        <v>209</v>
      </c>
      <c r="B213" s="22">
        <f>'Master_Zorn&amp;Alteck'!N302</f>
        <v>4.7</v>
      </c>
    </row>
    <row r="214" spans="1:2" x14ac:dyDescent="0.2">
      <c r="A214">
        <v>210</v>
      </c>
      <c r="B214" s="22">
        <f>'Master_Zorn&amp;Alteck'!N303</f>
        <v>4.2</v>
      </c>
    </row>
    <row r="215" spans="1:2" x14ac:dyDescent="0.2">
      <c r="A215">
        <v>211</v>
      </c>
      <c r="B215" s="22">
        <f>'Master_Zorn&amp;Alteck'!N304</f>
        <v>1.9</v>
      </c>
    </row>
    <row r="216" spans="1:2" x14ac:dyDescent="0.2">
      <c r="A216">
        <v>212</v>
      </c>
      <c r="B216" s="22">
        <f>'Master_Zorn&amp;Alteck'!N305</f>
        <v>1.7</v>
      </c>
    </row>
    <row r="217" spans="1:2" x14ac:dyDescent="0.2">
      <c r="A217">
        <v>213</v>
      </c>
      <c r="B217" s="22">
        <f>'Master_Zorn&amp;Alteck'!N306</f>
        <v>2.4</v>
      </c>
    </row>
    <row r="218" spans="1:2" x14ac:dyDescent="0.2">
      <c r="A218">
        <v>214</v>
      </c>
      <c r="B218" s="22">
        <f>'Master_Zorn&amp;Alteck'!N307</f>
        <v>2.9</v>
      </c>
    </row>
    <row r="219" spans="1:2" x14ac:dyDescent="0.2">
      <c r="A219">
        <v>215</v>
      </c>
      <c r="B219" s="22">
        <f>'Master_Zorn&amp;Alteck'!N308</f>
        <v>2.1</v>
      </c>
    </row>
    <row r="220" spans="1:2" x14ac:dyDescent="0.2">
      <c r="A220">
        <v>216</v>
      </c>
      <c r="B220" s="22">
        <f>'Master_Zorn&amp;Alteck'!N309</f>
        <v>2.8</v>
      </c>
    </row>
    <row r="221" spans="1:2" x14ac:dyDescent="0.2">
      <c r="A221">
        <v>217</v>
      </c>
      <c r="B221" s="22">
        <f>'Master_Zorn&amp;Alteck'!N310</f>
        <v>2.5</v>
      </c>
    </row>
    <row r="222" spans="1:2" x14ac:dyDescent="0.2">
      <c r="A222">
        <v>218</v>
      </c>
      <c r="B222" s="22">
        <f>'Master_Zorn&amp;Alteck'!N311</f>
        <v>4.7</v>
      </c>
    </row>
    <row r="223" spans="1:2" x14ac:dyDescent="0.2">
      <c r="A223">
        <v>219</v>
      </c>
      <c r="B223" s="22">
        <f>'Master_Zorn&amp;Alteck'!N312</f>
        <v>2.6</v>
      </c>
    </row>
    <row r="224" spans="1:2" x14ac:dyDescent="0.2">
      <c r="A224">
        <v>220</v>
      </c>
      <c r="B224" s="22">
        <f>'Master_Zorn&amp;Alteck'!N313</f>
        <v>2.6</v>
      </c>
    </row>
    <row r="225" spans="1:2" x14ac:dyDescent="0.2">
      <c r="A225">
        <v>221</v>
      </c>
      <c r="B225" s="22">
        <f>'Master_Zorn&amp;Alteck'!N314</f>
        <v>3.9</v>
      </c>
    </row>
    <row r="226" spans="1:2" x14ac:dyDescent="0.2">
      <c r="A226">
        <v>222</v>
      </c>
      <c r="B226" s="22">
        <f>'Master_Zorn&amp;Alteck'!N315</f>
        <v>2.6</v>
      </c>
    </row>
    <row r="227" spans="1:2" x14ac:dyDescent="0.2">
      <c r="A227">
        <v>223</v>
      </c>
      <c r="B227" s="22">
        <f>'Master_Zorn&amp;Alteck'!N316</f>
        <v>2.5</v>
      </c>
    </row>
    <row r="228" spans="1:2" x14ac:dyDescent="0.2">
      <c r="A228">
        <v>224</v>
      </c>
      <c r="B228" s="22">
        <f>'Master_Zorn&amp;Alteck'!N317</f>
        <v>3.6</v>
      </c>
    </row>
    <row r="229" spans="1:2" x14ac:dyDescent="0.2">
      <c r="A229">
        <v>225</v>
      </c>
      <c r="B229" s="22">
        <f>'Master_Zorn&amp;Alteck'!N318</f>
        <v>2</v>
      </c>
    </row>
    <row r="230" spans="1:2" x14ac:dyDescent="0.2">
      <c r="A230">
        <v>226</v>
      </c>
      <c r="B230" s="22">
        <f>'Master_Zorn&amp;Alteck'!N319</f>
        <v>2.2999999999999998</v>
      </c>
    </row>
    <row r="231" spans="1:2" x14ac:dyDescent="0.2">
      <c r="A231">
        <v>227</v>
      </c>
      <c r="B231" s="22">
        <f>'Master_Zorn&amp;Alteck'!N320</f>
        <v>2.9</v>
      </c>
    </row>
    <row r="232" spans="1:2" x14ac:dyDescent="0.2">
      <c r="A232">
        <v>228</v>
      </c>
      <c r="B232" s="22">
        <f>'Master_Zorn&amp;Alteck'!N321</f>
        <v>3.3</v>
      </c>
    </row>
    <row r="233" spans="1:2" x14ac:dyDescent="0.2">
      <c r="A233">
        <v>229</v>
      </c>
      <c r="B233" s="22">
        <f>'Master_Zorn&amp;Alteck'!N322</f>
        <v>2.7</v>
      </c>
    </row>
    <row r="234" spans="1:2" x14ac:dyDescent="0.2">
      <c r="A234">
        <v>230</v>
      </c>
      <c r="B234" s="22">
        <f>'Master_Zorn&amp;Alteck'!N323</f>
        <v>1.9</v>
      </c>
    </row>
    <row r="235" spans="1:2" x14ac:dyDescent="0.2">
      <c r="A235">
        <v>231</v>
      </c>
      <c r="B235" s="22">
        <f>'Master_Zorn&amp;Alteck'!N324</f>
        <v>3.1</v>
      </c>
    </row>
    <row r="236" spans="1:2" x14ac:dyDescent="0.2">
      <c r="A236">
        <v>232</v>
      </c>
      <c r="B236" s="22">
        <f>'Master_Zorn&amp;Alteck'!N325</f>
        <v>2.6</v>
      </c>
    </row>
    <row r="237" spans="1:2" x14ac:dyDescent="0.2">
      <c r="A237">
        <v>233</v>
      </c>
      <c r="B237" s="22">
        <f>'Master_Zorn&amp;Alteck'!N326</f>
        <v>2.6</v>
      </c>
    </row>
    <row r="238" spans="1:2" x14ac:dyDescent="0.2">
      <c r="A238">
        <v>234</v>
      </c>
      <c r="B238" s="22">
        <f>'Master_Zorn&amp;Alteck'!N327</f>
        <v>1.6</v>
      </c>
    </row>
    <row r="239" spans="1:2" x14ac:dyDescent="0.2">
      <c r="A239">
        <v>235</v>
      </c>
      <c r="B239" s="22">
        <f>'Master_Zorn&amp;Alteck'!N328</f>
        <v>4.2</v>
      </c>
    </row>
    <row r="240" spans="1:2" x14ac:dyDescent="0.2">
      <c r="A240">
        <v>236</v>
      </c>
      <c r="B240" s="22">
        <f>'Master_Zorn&amp;Alteck'!N329</f>
        <v>3.7</v>
      </c>
    </row>
    <row r="241" spans="1:2" x14ac:dyDescent="0.2">
      <c r="A241">
        <v>237</v>
      </c>
      <c r="B241" s="22">
        <f>'Master_Zorn&amp;Alteck'!N330</f>
        <v>2.5</v>
      </c>
    </row>
    <row r="242" spans="1:2" x14ac:dyDescent="0.2">
      <c r="A242">
        <v>238</v>
      </c>
      <c r="B242" s="22">
        <f>'Master_Zorn&amp;Alteck'!N331</f>
        <v>2.2000000000000002</v>
      </c>
    </row>
    <row r="243" spans="1:2" x14ac:dyDescent="0.2">
      <c r="A243">
        <v>239</v>
      </c>
      <c r="B243" s="22">
        <f>'Master_Zorn&amp;Alteck'!N332</f>
        <v>2.4</v>
      </c>
    </row>
    <row r="244" spans="1:2" x14ac:dyDescent="0.2">
      <c r="A244">
        <v>240</v>
      </c>
      <c r="B244" s="22">
        <f>'Master_Zorn&amp;Alteck'!N333</f>
        <v>1.4</v>
      </c>
    </row>
    <row r="245" spans="1:2" x14ac:dyDescent="0.2">
      <c r="A245">
        <v>241</v>
      </c>
      <c r="B245" s="22">
        <f>'Master_Zorn&amp;Alteck'!N334</f>
        <v>1.8</v>
      </c>
    </row>
    <row r="246" spans="1:2" x14ac:dyDescent="0.2">
      <c r="A246">
        <v>242</v>
      </c>
      <c r="B246" s="22">
        <f>'Master_Zorn&amp;Alteck'!N335</f>
        <v>3.1</v>
      </c>
    </row>
    <row r="247" spans="1:2" x14ac:dyDescent="0.2">
      <c r="A247">
        <v>243</v>
      </c>
      <c r="B247" s="22">
        <f>'Master_Zorn&amp;Alteck'!N336</f>
        <v>5.9</v>
      </c>
    </row>
    <row r="248" spans="1:2" x14ac:dyDescent="0.2">
      <c r="A248">
        <v>244</v>
      </c>
      <c r="B248" s="22">
        <f>'Master_Zorn&amp;Alteck'!N337</f>
        <v>3.6</v>
      </c>
    </row>
    <row r="249" spans="1:2" x14ac:dyDescent="0.2">
      <c r="A249">
        <v>245</v>
      </c>
      <c r="B249" s="22">
        <f>'Master_Zorn&amp;Alteck'!N338</f>
        <v>2.4</v>
      </c>
    </row>
    <row r="250" spans="1:2" x14ac:dyDescent="0.2">
      <c r="A250">
        <v>246</v>
      </c>
      <c r="B250" s="22">
        <f>'Master_Zorn&amp;Alteck'!N339</f>
        <v>3.6</v>
      </c>
    </row>
    <row r="251" spans="1:2" x14ac:dyDescent="0.2">
      <c r="A251">
        <v>247</v>
      </c>
      <c r="B251" s="22">
        <f>'Master_Zorn&amp;Alteck'!N340</f>
        <v>1.6</v>
      </c>
    </row>
    <row r="252" spans="1:2" x14ac:dyDescent="0.2">
      <c r="A252">
        <v>248</v>
      </c>
      <c r="B252" s="22">
        <f>'Master_Zorn&amp;Alteck'!N341</f>
        <v>1.7</v>
      </c>
    </row>
    <row r="253" spans="1:2" x14ac:dyDescent="0.2">
      <c r="A253">
        <v>249</v>
      </c>
      <c r="B253" s="22">
        <f>'Master_Zorn&amp;Alteck'!N342</f>
        <v>1.7</v>
      </c>
    </row>
    <row r="254" spans="1:2" x14ac:dyDescent="0.2">
      <c r="A254">
        <v>250</v>
      </c>
      <c r="B254" s="22">
        <f>'Master_Zorn&amp;Alteck'!N343</f>
        <v>2.1</v>
      </c>
    </row>
    <row r="255" spans="1:2" x14ac:dyDescent="0.2">
      <c r="A255">
        <v>251</v>
      </c>
      <c r="B255" s="22">
        <f>'Master_Zorn&amp;Alteck'!N344</f>
        <v>2.2999999999999998</v>
      </c>
    </row>
    <row r="256" spans="1:2" x14ac:dyDescent="0.2">
      <c r="A256">
        <v>252</v>
      </c>
      <c r="B256" s="22">
        <f>'Master_Zorn&amp;Alteck'!N345</f>
        <v>2</v>
      </c>
    </row>
    <row r="257" spans="1:2" x14ac:dyDescent="0.2">
      <c r="A257">
        <v>253</v>
      </c>
      <c r="B257" s="22">
        <f>'Master_Zorn&amp;Alteck'!N346</f>
        <v>1.9</v>
      </c>
    </row>
    <row r="258" spans="1:2" x14ac:dyDescent="0.2">
      <c r="A258">
        <v>254</v>
      </c>
      <c r="B258" s="22">
        <f>'Master_Zorn&amp;Alteck'!N347</f>
        <v>1.9</v>
      </c>
    </row>
    <row r="259" spans="1:2" x14ac:dyDescent="0.2">
      <c r="A259">
        <v>255</v>
      </c>
      <c r="B259" s="22">
        <f>'Master_Zorn&amp;Alteck'!N348</f>
        <v>2.2000000000000002</v>
      </c>
    </row>
    <row r="260" spans="1:2" x14ac:dyDescent="0.2">
      <c r="A260">
        <v>256</v>
      </c>
      <c r="B260" s="22">
        <f>'Master_Zorn&amp;Alteck'!N349</f>
        <v>3.8</v>
      </c>
    </row>
    <row r="261" spans="1:2" x14ac:dyDescent="0.2">
      <c r="A261">
        <v>257</v>
      </c>
      <c r="B261" s="22">
        <f>'Master_Zorn&amp;Alteck'!N350</f>
        <v>3.9</v>
      </c>
    </row>
    <row r="262" spans="1:2" x14ac:dyDescent="0.2">
      <c r="A262">
        <v>258</v>
      </c>
      <c r="B262" s="22">
        <f>'Master_Zorn&amp;Alteck'!N351</f>
        <v>3.8</v>
      </c>
    </row>
    <row r="263" spans="1:2" x14ac:dyDescent="0.2">
      <c r="A263">
        <v>259</v>
      </c>
      <c r="B263" s="22">
        <f>'Master_Zorn&amp;Alteck'!N352</f>
        <v>3.3</v>
      </c>
    </row>
    <row r="264" spans="1:2" x14ac:dyDescent="0.2">
      <c r="A264">
        <v>260</v>
      </c>
      <c r="B264" s="22">
        <f>'Master_Zorn&amp;Alteck'!N353</f>
        <v>2.4</v>
      </c>
    </row>
    <row r="265" spans="1:2" x14ac:dyDescent="0.2">
      <c r="A265">
        <v>261</v>
      </c>
      <c r="B265" s="22">
        <f>'Master_Zorn&amp;Alteck'!N354</f>
        <v>3.6</v>
      </c>
    </row>
    <row r="266" spans="1:2" x14ac:dyDescent="0.2">
      <c r="A266">
        <v>262</v>
      </c>
      <c r="B266" s="22">
        <f>'Master_Zorn&amp;Alteck'!N355</f>
        <v>2.9</v>
      </c>
    </row>
    <row r="267" spans="1:2" x14ac:dyDescent="0.2">
      <c r="A267">
        <v>263</v>
      </c>
      <c r="B267" s="22">
        <f>'Master_Zorn&amp;Alteck'!N356</f>
        <v>2</v>
      </c>
    </row>
    <row r="268" spans="1:2" x14ac:dyDescent="0.2">
      <c r="A268">
        <v>264</v>
      </c>
      <c r="B268" s="22">
        <f>'Master_Zorn&amp;Alteck'!N357</f>
        <v>2.4</v>
      </c>
    </row>
    <row r="269" spans="1:2" x14ac:dyDescent="0.2">
      <c r="A269">
        <v>265</v>
      </c>
      <c r="B269" s="22">
        <f>'Master_Zorn&amp;Alteck'!N358</f>
        <v>2.8</v>
      </c>
    </row>
    <row r="270" spans="1:2" x14ac:dyDescent="0.2">
      <c r="A270">
        <v>266</v>
      </c>
      <c r="B270" s="22">
        <f>'Master_Zorn&amp;Alteck'!N359</f>
        <v>2.1</v>
      </c>
    </row>
    <row r="271" spans="1:2" x14ac:dyDescent="0.2">
      <c r="A271">
        <v>267</v>
      </c>
      <c r="B271" s="22">
        <f>'Master_Zorn&amp;Alteck'!N360</f>
        <v>2.2000000000000002</v>
      </c>
    </row>
    <row r="272" spans="1:2" x14ac:dyDescent="0.2">
      <c r="A272">
        <v>268</v>
      </c>
      <c r="B272" s="22">
        <f>'Master_Zorn&amp;Alteck'!N361</f>
        <v>2.6</v>
      </c>
    </row>
    <row r="273" spans="1:2" x14ac:dyDescent="0.2">
      <c r="A273">
        <v>269</v>
      </c>
      <c r="B273" s="22">
        <f>'Master_Zorn&amp;Alteck'!N362</f>
        <v>3.7</v>
      </c>
    </row>
    <row r="274" spans="1:2" x14ac:dyDescent="0.2">
      <c r="A274">
        <v>270</v>
      </c>
      <c r="B274" s="22">
        <f>'Master_Zorn&amp;Alteck'!N363</f>
        <v>2.2999999999999998</v>
      </c>
    </row>
    <row r="275" spans="1:2" x14ac:dyDescent="0.2">
      <c r="A275">
        <v>271</v>
      </c>
      <c r="B275" s="22">
        <f>'Master_Zorn&amp;Alteck'!N364</f>
        <v>2.7</v>
      </c>
    </row>
    <row r="276" spans="1:2" x14ac:dyDescent="0.2">
      <c r="A276">
        <v>272</v>
      </c>
      <c r="B276" s="22">
        <f>'Master_Zorn&amp;Alteck'!N365</f>
        <v>1.8</v>
      </c>
    </row>
    <row r="277" spans="1:2" x14ac:dyDescent="0.2">
      <c r="A277">
        <v>273</v>
      </c>
      <c r="B277" s="22">
        <f>'Master_Zorn&amp;Alteck'!N366</f>
        <v>2.9</v>
      </c>
    </row>
    <row r="278" spans="1:2" x14ac:dyDescent="0.2">
      <c r="A278">
        <v>274</v>
      </c>
      <c r="B278" s="22">
        <f>'Master_Zorn&amp;Alteck'!N367</f>
        <v>2.8</v>
      </c>
    </row>
    <row r="279" spans="1:2" x14ac:dyDescent="0.2">
      <c r="A279">
        <v>275</v>
      </c>
      <c r="B279" s="22">
        <f>'Master_Zorn&amp;Alteck'!N368</f>
        <v>3.2</v>
      </c>
    </row>
    <row r="280" spans="1:2" x14ac:dyDescent="0.2">
      <c r="A280">
        <v>276</v>
      </c>
      <c r="B280" s="22">
        <f>'Master_Zorn&amp;Alteck'!N369</f>
        <v>3.8</v>
      </c>
    </row>
    <row r="281" spans="1:2" x14ac:dyDescent="0.2">
      <c r="A281">
        <v>277</v>
      </c>
      <c r="B281" s="22">
        <f>'Master_Zorn&amp;Alteck'!N370</f>
        <v>1.5</v>
      </c>
    </row>
    <row r="282" spans="1:2" x14ac:dyDescent="0.2">
      <c r="A282">
        <v>278</v>
      </c>
      <c r="B282" s="22">
        <f>'Master_Zorn&amp;Alteck'!N371</f>
        <v>1.5</v>
      </c>
    </row>
    <row r="283" spans="1:2" x14ac:dyDescent="0.2">
      <c r="A283">
        <v>279</v>
      </c>
      <c r="B283" s="22">
        <f>'Master_Zorn&amp;Alteck'!N372</f>
        <v>3.2</v>
      </c>
    </row>
    <row r="284" spans="1:2" x14ac:dyDescent="0.2">
      <c r="A284">
        <v>280</v>
      </c>
      <c r="B284" s="22">
        <f>'Master_Zorn&amp;Alteck'!N373</f>
        <v>2</v>
      </c>
    </row>
    <row r="285" spans="1:2" x14ac:dyDescent="0.2">
      <c r="A285">
        <v>281</v>
      </c>
      <c r="B285" s="22">
        <f>'Master_Zorn&amp;Alteck'!N374</f>
        <v>1.8</v>
      </c>
    </row>
    <row r="286" spans="1:2" x14ac:dyDescent="0.2">
      <c r="A286">
        <v>282</v>
      </c>
      <c r="B286" s="22">
        <f>'Master_Zorn&amp;Alteck'!N375</f>
        <v>3</v>
      </c>
    </row>
    <row r="287" spans="1:2" x14ac:dyDescent="0.2">
      <c r="A287">
        <v>283</v>
      </c>
      <c r="B287" s="22">
        <f>'Master_Zorn&amp;Alteck'!N376</f>
        <v>2.8</v>
      </c>
    </row>
    <row r="288" spans="1:2" x14ac:dyDescent="0.2">
      <c r="A288">
        <v>284</v>
      </c>
      <c r="B288" s="22">
        <f>'Master_Zorn&amp;Alteck'!N377</f>
        <v>2.2999999999999998</v>
      </c>
    </row>
    <row r="289" spans="1:2" x14ac:dyDescent="0.2">
      <c r="A289">
        <v>285</v>
      </c>
      <c r="B289" s="22">
        <f>'Master_Zorn&amp;Alteck'!N378</f>
        <v>3.1</v>
      </c>
    </row>
    <row r="290" spans="1:2" x14ac:dyDescent="0.2">
      <c r="A290">
        <v>286</v>
      </c>
      <c r="B290" s="22">
        <f>'Master_Zorn&amp;Alteck'!N379</f>
        <v>2.8</v>
      </c>
    </row>
    <row r="291" spans="1:2" x14ac:dyDescent="0.2">
      <c r="A291">
        <v>287</v>
      </c>
      <c r="B291" s="22">
        <f>'Master_Zorn&amp;Alteck'!N380</f>
        <v>3.7</v>
      </c>
    </row>
    <row r="292" spans="1:2" x14ac:dyDescent="0.2">
      <c r="A292">
        <v>288</v>
      </c>
      <c r="B292" s="22">
        <f>'Master_Zorn&amp;Alteck'!N381</f>
        <v>3.3</v>
      </c>
    </row>
    <row r="293" spans="1:2" x14ac:dyDescent="0.2">
      <c r="A293">
        <v>289</v>
      </c>
      <c r="B293" s="22">
        <f>'Master_Zorn&amp;Alteck'!N382</f>
        <v>2.2000000000000002</v>
      </c>
    </row>
    <row r="294" spans="1:2" x14ac:dyDescent="0.2">
      <c r="A294">
        <v>290</v>
      </c>
      <c r="B294" s="22">
        <f>'Master_Zorn&amp;Alteck'!N383</f>
        <v>1.2</v>
      </c>
    </row>
    <row r="295" spans="1:2" x14ac:dyDescent="0.2">
      <c r="A295">
        <v>291</v>
      </c>
      <c r="B295" s="22">
        <f>'Master_Zorn&amp;Alteck'!N384</f>
        <v>1.5</v>
      </c>
    </row>
    <row r="296" spans="1:2" x14ac:dyDescent="0.2">
      <c r="A296">
        <v>292</v>
      </c>
      <c r="B296" s="22">
        <f>'Master_Zorn&amp;Alteck'!N385</f>
        <v>1.6</v>
      </c>
    </row>
    <row r="297" spans="1:2" x14ac:dyDescent="0.2">
      <c r="A297">
        <v>293</v>
      </c>
      <c r="B297" s="22">
        <f>'Master_Zorn&amp;Alteck'!N386</f>
        <v>2.1</v>
      </c>
    </row>
    <row r="298" spans="1:2" x14ac:dyDescent="0.2">
      <c r="A298">
        <v>294</v>
      </c>
      <c r="B298" s="22">
        <f>'Master_Zorn&amp;Alteck'!N387</f>
        <v>2.1</v>
      </c>
    </row>
    <row r="299" spans="1:2" x14ac:dyDescent="0.2">
      <c r="A299">
        <v>295</v>
      </c>
      <c r="B299" s="22">
        <f>'Master_Zorn&amp;Alteck'!N388</f>
        <v>2.5</v>
      </c>
    </row>
    <row r="300" spans="1:2" x14ac:dyDescent="0.2">
      <c r="A300">
        <v>296</v>
      </c>
      <c r="B300" s="22">
        <f>'Master_Zorn&amp;Alteck'!N389</f>
        <v>2.2000000000000002</v>
      </c>
    </row>
    <row r="301" spans="1:2" x14ac:dyDescent="0.2">
      <c r="A301">
        <v>297</v>
      </c>
      <c r="B301" s="22">
        <f>'Master_Zorn&amp;Alteck'!N390</f>
        <v>1.5</v>
      </c>
    </row>
    <row r="302" spans="1:2" x14ac:dyDescent="0.2">
      <c r="A302">
        <v>298</v>
      </c>
      <c r="B302" s="22">
        <f>'Master_Zorn&amp;Alteck'!N391</f>
        <v>2.2000000000000002</v>
      </c>
    </row>
    <row r="303" spans="1:2" x14ac:dyDescent="0.2">
      <c r="A303">
        <v>299</v>
      </c>
      <c r="B303" s="22">
        <f>'Master_Zorn&amp;Alteck'!N392</f>
        <v>2.7</v>
      </c>
    </row>
    <row r="304" spans="1:2" x14ac:dyDescent="0.2">
      <c r="A304">
        <v>300</v>
      </c>
      <c r="B304" s="22">
        <f>'Master_Zorn&amp;Alteck'!N393</f>
        <v>2.2000000000000002</v>
      </c>
    </row>
    <row r="305" spans="1:2" x14ac:dyDescent="0.2">
      <c r="A305">
        <v>301</v>
      </c>
      <c r="B305" s="22">
        <f>'Master_Zorn&amp;Alteck'!N394</f>
        <v>2.8</v>
      </c>
    </row>
    <row r="306" spans="1:2" x14ac:dyDescent="0.2">
      <c r="A306">
        <v>302</v>
      </c>
      <c r="B306" s="22">
        <f>'Master_Zorn&amp;Alteck'!N395</f>
        <v>2.2999999999999998</v>
      </c>
    </row>
    <row r="307" spans="1:2" x14ac:dyDescent="0.2">
      <c r="A307">
        <v>303</v>
      </c>
      <c r="B307" s="22">
        <f>'Master_Zorn&amp;Alteck'!N396</f>
        <v>3.4</v>
      </c>
    </row>
    <row r="308" spans="1:2" x14ac:dyDescent="0.2">
      <c r="A308">
        <v>304</v>
      </c>
      <c r="B308" s="22">
        <f>'Master_Zorn&amp;Alteck'!N397</f>
        <v>2.2000000000000002</v>
      </c>
    </row>
    <row r="309" spans="1:2" x14ac:dyDescent="0.2">
      <c r="A309">
        <v>305</v>
      </c>
      <c r="B309" s="22">
        <f>'Master_Zorn&amp;Alteck'!N398</f>
        <v>2.9</v>
      </c>
    </row>
    <row r="310" spans="1:2" x14ac:dyDescent="0.2">
      <c r="A310">
        <v>306</v>
      </c>
      <c r="B310" s="22">
        <f>'Master_Zorn&amp;Alteck'!N399</f>
        <v>1.7</v>
      </c>
    </row>
    <row r="311" spans="1:2" x14ac:dyDescent="0.2">
      <c r="A311">
        <v>307</v>
      </c>
      <c r="B311" s="22">
        <f>'Master_Zorn&amp;Alteck'!N400</f>
        <v>3.6</v>
      </c>
    </row>
    <row r="312" spans="1:2" x14ac:dyDescent="0.2">
      <c r="A312">
        <v>308</v>
      </c>
      <c r="B312" s="22">
        <f>'Master_Zorn&amp;Alteck'!N401</f>
        <v>3.6</v>
      </c>
    </row>
    <row r="313" spans="1:2" x14ac:dyDescent="0.2">
      <c r="A313">
        <v>309</v>
      </c>
      <c r="B313" s="22">
        <f>'Master_Zorn&amp;Alteck'!N402</f>
        <v>2.2000000000000002</v>
      </c>
    </row>
    <row r="314" spans="1:2" x14ac:dyDescent="0.2">
      <c r="A314">
        <v>310</v>
      </c>
      <c r="B314" s="22">
        <f>'Master_Zorn&amp;Alteck'!N403</f>
        <v>3.1</v>
      </c>
    </row>
    <row r="315" spans="1:2" x14ac:dyDescent="0.2">
      <c r="A315">
        <v>311</v>
      </c>
      <c r="B315" s="22">
        <f>'Master_Zorn&amp;Alteck'!N404</f>
        <v>2.2000000000000002</v>
      </c>
    </row>
    <row r="316" spans="1:2" x14ac:dyDescent="0.2">
      <c r="A316">
        <v>312</v>
      </c>
      <c r="B316" s="22">
        <f>'Master_Zorn&amp;Alteck'!N405</f>
        <v>1.7</v>
      </c>
    </row>
    <row r="317" spans="1:2" x14ac:dyDescent="0.2">
      <c r="A317">
        <v>313</v>
      </c>
      <c r="B317" s="22">
        <f>'Master_Zorn&amp;Alteck'!N406</f>
        <v>2.9</v>
      </c>
    </row>
    <row r="318" spans="1:2" x14ac:dyDescent="0.2">
      <c r="A318">
        <v>314</v>
      </c>
      <c r="B318" s="22">
        <f>'Master_Zorn&amp;Alteck'!N407</f>
        <v>2.4</v>
      </c>
    </row>
    <row r="319" spans="1:2" x14ac:dyDescent="0.2">
      <c r="A319">
        <v>315</v>
      </c>
      <c r="B319" s="22">
        <f>'Master_Zorn&amp;Alteck'!N408</f>
        <v>2.5</v>
      </c>
    </row>
    <row r="320" spans="1:2" x14ac:dyDescent="0.2">
      <c r="A320">
        <v>316</v>
      </c>
      <c r="B320" s="22">
        <f>'Master_Zorn&amp;Alteck'!N409</f>
        <v>2.4</v>
      </c>
    </row>
    <row r="321" spans="1:2" x14ac:dyDescent="0.2">
      <c r="A321">
        <v>317</v>
      </c>
      <c r="B321" s="22">
        <f>'Master_Zorn&amp;Alteck'!N410</f>
        <v>2.6</v>
      </c>
    </row>
    <row r="322" spans="1:2" x14ac:dyDescent="0.2">
      <c r="A322">
        <v>318</v>
      </c>
      <c r="B322" s="22">
        <f>'Master_Zorn&amp;Alteck'!N411</f>
        <v>1.4</v>
      </c>
    </row>
    <row r="323" spans="1:2" x14ac:dyDescent="0.2">
      <c r="A323">
        <v>319</v>
      </c>
      <c r="B323" s="22">
        <f>'Master_Zorn&amp;Alteck'!N412</f>
        <v>2</v>
      </c>
    </row>
    <row r="324" spans="1:2" x14ac:dyDescent="0.2">
      <c r="A324">
        <v>320</v>
      </c>
      <c r="B324" s="22">
        <f>'Master_Zorn&amp;Alteck'!N413</f>
        <v>3</v>
      </c>
    </row>
    <row r="325" spans="1:2" x14ac:dyDescent="0.2">
      <c r="A325">
        <v>321</v>
      </c>
      <c r="B325" s="22">
        <f>'Master_Zorn&amp;Alteck'!N414</f>
        <v>2.9</v>
      </c>
    </row>
    <row r="326" spans="1:2" x14ac:dyDescent="0.2">
      <c r="A326">
        <v>322</v>
      </c>
      <c r="B326" s="22">
        <f>'Master_Zorn&amp;Alteck'!N415</f>
        <v>2.6</v>
      </c>
    </row>
    <row r="327" spans="1:2" x14ac:dyDescent="0.2">
      <c r="A327">
        <v>323</v>
      </c>
      <c r="B327" s="22">
        <f>'Master_Zorn&amp;Alteck'!N416</f>
        <v>1.9</v>
      </c>
    </row>
    <row r="328" spans="1:2" x14ac:dyDescent="0.2">
      <c r="A328">
        <v>324</v>
      </c>
      <c r="B328" s="22">
        <f>'Master_Zorn&amp;Alteck'!N417</f>
        <v>1.8</v>
      </c>
    </row>
    <row r="329" spans="1:2" x14ac:dyDescent="0.2">
      <c r="A329">
        <v>325</v>
      </c>
      <c r="B329" s="22">
        <f>'Master_Zorn&amp;Alteck'!N418</f>
        <v>2.5</v>
      </c>
    </row>
    <row r="330" spans="1:2" x14ac:dyDescent="0.2">
      <c r="A330">
        <v>326</v>
      </c>
      <c r="B330" s="22">
        <f>'Master_Zorn&amp;Alteck'!N419</f>
        <v>4.4000000000000004</v>
      </c>
    </row>
    <row r="331" spans="1:2" x14ac:dyDescent="0.2">
      <c r="A331">
        <v>327</v>
      </c>
      <c r="B331" s="22">
        <f>'Master_Zorn&amp;Alteck'!N420</f>
        <v>1.8</v>
      </c>
    </row>
    <row r="332" spans="1:2" x14ac:dyDescent="0.2">
      <c r="A332">
        <v>328</v>
      </c>
      <c r="B332" s="22">
        <f>'Master_Zorn&amp;Alteck'!N421</f>
        <v>2.4</v>
      </c>
    </row>
    <row r="333" spans="1:2" x14ac:dyDescent="0.2">
      <c r="A333">
        <v>329</v>
      </c>
      <c r="B333" s="22">
        <f>'Master_Zorn&amp;Alteck'!N422</f>
        <v>2.9</v>
      </c>
    </row>
    <row r="334" spans="1:2" x14ac:dyDescent="0.2">
      <c r="A334">
        <v>330</v>
      </c>
      <c r="B334" s="22">
        <f>'Master_Zorn&amp;Alteck'!N423</f>
        <v>2.1</v>
      </c>
    </row>
    <row r="335" spans="1:2" x14ac:dyDescent="0.2">
      <c r="A335">
        <v>331</v>
      </c>
      <c r="B335" s="22">
        <f>'Master_Zorn&amp;Alteck'!N424</f>
        <v>1.4</v>
      </c>
    </row>
    <row r="336" spans="1:2" x14ac:dyDescent="0.2">
      <c r="A336">
        <v>332</v>
      </c>
      <c r="B336" s="22">
        <f>'Master_Zorn&amp;Alteck'!N425</f>
        <v>1.7</v>
      </c>
    </row>
    <row r="337" spans="1:2" x14ac:dyDescent="0.2">
      <c r="A337">
        <v>333</v>
      </c>
      <c r="B337" s="22">
        <f>'Master_Zorn&amp;Alteck'!N426</f>
        <v>3.1</v>
      </c>
    </row>
    <row r="338" spans="1:2" x14ac:dyDescent="0.2">
      <c r="A338">
        <v>334</v>
      </c>
      <c r="B338" s="22">
        <f>'Master_Zorn&amp;Alteck'!N427</f>
        <v>3.1</v>
      </c>
    </row>
    <row r="339" spans="1:2" x14ac:dyDescent="0.2">
      <c r="A339">
        <v>335</v>
      </c>
      <c r="B339" s="22">
        <f>'Master_Zorn&amp;Alteck'!N428</f>
        <v>3.6</v>
      </c>
    </row>
    <row r="340" spans="1:2" x14ac:dyDescent="0.2">
      <c r="A340">
        <v>336</v>
      </c>
      <c r="B340" s="22">
        <f>'Master_Zorn&amp;Alteck'!N429</f>
        <v>2</v>
      </c>
    </row>
    <row r="341" spans="1:2" x14ac:dyDescent="0.2">
      <c r="A341">
        <v>337</v>
      </c>
      <c r="B341" s="22">
        <f>'Master_Zorn&amp;Alteck'!N430</f>
        <v>2.7</v>
      </c>
    </row>
    <row r="342" spans="1:2" x14ac:dyDescent="0.2">
      <c r="A342">
        <v>338</v>
      </c>
      <c r="B342" s="22">
        <f>'Master_Zorn&amp;Alteck'!N431</f>
        <v>1.9</v>
      </c>
    </row>
    <row r="343" spans="1:2" x14ac:dyDescent="0.2">
      <c r="A343">
        <v>339</v>
      </c>
      <c r="B343" s="22">
        <f>'Master_Zorn&amp;Alteck'!N432</f>
        <v>2.5</v>
      </c>
    </row>
    <row r="344" spans="1:2" x14ac:dyDescent="0.2">
      <c r="A344">
        <v>340</v>
      </c>
      <c r="B344" s="22">
        <f>'Master_Zorn&amp;Alteck'!N433</f>
        <v>3.2</v>
      </c>
    </row>
    <row r="345" spans="1:2" x14ac:dyDescent="0.2">
      <c r="A345">
        <v>341</v>
      </c>
      <c r="B345" s="22">
        <f>'Master_Zorn&amp;Alteck'!N434</f>
        <v>3.2</v>
      </c>
    </row>
    <row r="346" spans="1:2" x14ac:dyDescent="0.2">
      <c r="A346">
        <v>342</v>
      </c>
      <c r="B346" s="22">
        <f>'Master_Zorn&amp;Alteck'!N435</f>
        <v>3</v>
      </c>
    </row>
    <row r="347" spans="1:2" x14ac:dyDescent="0.2">
      <c r="A347">
        <v>343</v>
      </c>
      <c r="B347" s="22">
        <f>'Master_Zorn&amp;Alteck'!N436</f>
        <v>3.3</v>
      </c>
    </row>
    <row r="348" spans="1:2" x14ac:dyDescent="0.2">
      <c r="A348">
        <v>344</v>
      </c>
      <c r="B348" s="22">
        <f>'Master_Zorn&amp;Alteck'!N437</f>
        <v>2.7</v>
      </c>
    </row>
    <row r="349" spans="1:2" x14ac:dyDescent="0.2">
      <c r="A349">
        <v>345</v>
      </c>
      <c r="B349" s="22">
        <f>'Master_Zorn&amp;Alteck'!N438</f>
        <v>2.6</v>
      </c>
    </row>
    <row r="350" spans="1:2" x14ac:dyDescent="0.2">
      <c r="A350">
        <v>346</v>
      </c>
      <c r="B350" s="22">
        <f>'Master_Zorn&amp;Alteck'!N439</f>
        <v>1.8</v>
      </c>
    </row>
    <row r="351" spans="1:2" x14ac:dyDescent="0.2">
      <c r="A351">
        <v>347</v>
      </c>
      <c r="B351" s="22">
        <f>'Master_Zorn&amp;Alteck'!N440</f>
        <v>2.1</v>
      </c>
    </row>
    <row r="352" spans="1:2" x14ac:dyDescent="0.2">
      <c r="A352">
        <v>348</v>
      </c>
      <c r="B352" s="22">
        <f>'Master_Zorn&amp;Alteck'!N441</f>
        <v>1.6</v>
      </c>
    </row>
    <row r="353" spans="1:2" x14ac:dyDescent="0.2">
      <c r="A353">
        <v>349</v>
      </c>
      <c r="B353" s="22">
        <f>'Master_Zorn&amp;Alteck'!N442</f>
        <v>2</v>
      </c>
    </row>
    <row r="354" spans="1:2" x14ac:dyDescent="0.2">
      <c r="A354">
        <v>350</v>
      </c>
      <c r="B354" s="22">
        <f>'Master_Zorn&amp;Alteck'!N443</f>
        <v>2.7</v>
      </c>
    </row>
    <row r="355" spans="1:2" x14ac:dyDescent="0.2">
      <c r="A355">
        <v>351</v>
      </c>
      <c r="B355" s="22">
        <f>'Master_Zorn&amp;Alteck'!N444</f>
        <v>3</v>
      </c>
    </row>
    <row r="356" spans="1:2" x14ac:dyDescent="0.2">
      <c r="A356">
        <v>352</v>
      </c>
      <c r="B356" s="22">
        <f>'Master_Zorn&amp;Alteck'!N445</f>
        <v>1.9</v>
      </c>
    </row>
    <row r="357" spans="1:2" x14ac:dyDescent="0.2">
      <c r="A357">
        <v>353</v>
      </c>
      <c r="B357" s="22">
        <f>'Master_Zorn&amp;Alteck'!N446</f>
        <v>2.1</v>
      </c>
    </row>
    <row r="358" spans="1:2" x14ac:dyDescent="0.2">
      <c r="A358">
        <v>354</v>
      </c>
      <c r="B358" s="22">
        <f>'Master_Zorn&amp;Alteck'!N447</f>
        <v>2.5</v>
      </c>
    </row>
    <row r="359" spans="1:2" x14ac:dyDescent="0.2">
      <c r="A359">
        <v>355</v>
      </c>
      <c r="B359" s="22">
        <f>'Master_Zorn&amp;Alteck'!N448</f>
        <v>1.8</v>
      </c>
    </row>
    <row r="360" spans="1:2" x14ac:dyDescent="0.2">
      <c r="A360">
        <v>356</v>
      </c>
      <c r="B360" s="22">
        <f>'Master_Zorn&amp;Alteck'!N449</f>
        <v>2.1</v>
      </c>
    </row>
    <row r="361" spans="1:2" x14ac:dyDescent="0.2">
      <c r="A361">
        <v>357</v>
      </c>
      <c r="B361" s="22">
        <f>'Master_Zorn&amp;Alteck'!N450</f>
        <v>2.5</v>
      </c>
    </row>
    <row r="362" spans="1:2" x14ac:dyDescent="0.2">
      <c r="A362">
        <v>358</v>
      </c>
      <c r="B362" s="22">
        <f>'Master_Zorn&amp;Alteck'!N451</f>
        <v>1.7</v>
      </c>
    </row>
    <row r="363" spans="1:2" x14ac:dyDescent="0.2">
      <c r="A363">
        <v>359</v>
      </c>
      <c r="B363" s="22">
        <f>'Master_Zorn&amp;Alteck'!N452</f>
        <v>1.4</v>
      </c>
    </row>
    <row r="364" spans="1:2" x14ac:dyDescent="0.2">
      <c r="A364">
        <v>360</v>
      </c>
      <c r="B364" s="22">
        <f>'Master_Zorn&amp;Alteck'!N453</f>
        <v>1.5</v>
      </c>
    </row>
    <row r="365" spans="1:2" x14ac:dyDescent="0.2">
      <c r="A365">
        <v>361</v>
      </c>
      <c r="B365" s="22">
        <f>'Master_Zorn&amp;Alteck'!N454</f>
        <v>2.4</v>
      </c>
    </row>
    <row r="366" spans="1:2" x14ac:dyDescent="0.2">
      <c r="A366">
        <v>362</v>
      </c>
      <c r="B366" s="22">
        <f>'Master_Zorn&amp;Alteck'!N455</f>
        <v>1.9</v>
      </c>
    </row>
    <row r="367" spans="1:2" x14ac:dyDescent="0.2">
      <c r="A367">
        <v>363</v>
      </c>
      <c r="B367" s="22">
        <f>'Master_Zorn&amp;Alteck'!N456</f>
        <v>1.6</v>
      </c>
    </row>
    <row r="368" spans="1:2" x14ac:dyDescent="0.2">
      <c r="A368">
        <v>364</v>
      </c>
      <c r="B368" s="22">
        <f>'Master_Zorn&amp;Alteck'!N457</f>
        <v>2.7</v>
      </c>
    </row>
    <row r="369" spans="1:2" x14ac:dyDescent="0.2">
      <c r="A369">
        <v>365</v>
      </c>
      <c r="B369" s="22">
        <f>'Master_Zorn&amp;Alteck'!N458</f>
        <v>4.5</v>
      </c>
    </row>
    <row r="370" spans="1:2" x14ac:dyDescent="0.2">
      <c r="A370">
        <v>366</v>
      </c>
      <c r="B370" s="22">
        <f>'Master_Zorn&amp;Alteck'!N459</f>
        <v>2.9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sqref="A1:B1048576"/>
    </sheetView>
  </sheetViews>
  <sheetFormatPr baseColWidth="10" defaultColWidth="13" defaultRowHeight="15" x14ac:dyDescent="0.25"/>
  <cols>
    <col min="1" max="16384" width="13" style="22"/>
  </cols>
  <sheetData>
    <row r="1" spans="1:2" x14ac:dyDescent="0.2">
      <c r="A1" s="2" t="s">
        <v>256</v>
      </c>
    </row>
    <row r="2" spans="1:2" x14ac:dyDescent="0.2">
      <c r="A2" s="2">
        <v>2</v>
      </c>
    </row>
    <row r="3" spans="1:2" x14ac:dyDescent="0.2">
      <c r="A3" s="2" t="s">
        <v>25</v>
      </c>
    </row>
    <row r="4" spans="1:2" x14ac:dyDescent="0.2">
      <c r="A4" s="2" t="s">
        <v>239</v>
      </c>
    </row>
    <row r="5" spans="1:2" x14ac:dyDescent="0.2">
      <c r="A5" s="22">
        <v>1</v>
      </c>
      <c r="B5" s="22">
        <f>'Master_Zorn&amp;Alteck'!O94</f>
        <v>40</v>
      </c>
    </row>
    <row r="6" spans="1:2" x14ac:dyDescent="0.2">
      <c r="A6" s="22">
        <v>2</v>
      </c>
      <c r="B6" s="22">
        <f>'Master_Zorn&amp;Alteck'!O95</f>
        <v>44</v>
      </c>
    </row>
    <row r="7" spans="1:2" x14ac:dyDescent="0.2">
      <c r="A7" s="22">
        <v>3</v>
      </c>
      <c r="B7" s="22">
        <f>'Master_Zorn&amp;Alteck'!O96</f>
        <v>45</v>
      </c>
    </row>
    <row r="8" spans="1:2" x14ac:dyDescent="0.2">
      <c r="A8" s="22">
        <v>4</v>
      </c>
      <c r="B8" s="22">
        <f>'Master_Zorn&amp;Alteck'!O97</f>
        <v>63</v>
      </c>
    </row>
    <row r="9" spans="1:2" x14ac:dyDescent="0.2">
      <c r="A9" s="22">
        <v>5</v>
      </c>
      <c r="B9" s="22">
        <f>'Master_Zorn&amp;Alteck'!O98</f>
        <v>75</v>
      </c>
    </row>
    <row r="10" spans="1:2" x14ac:dyDescent="0.2">
      <c r="A10" s="22">
        <v>6</v>
      </c>
      <c r="B10" s="22">
        <f>'Master_Zorn&amp;Alteck'!O99</f>
        <v>86</v>
      </c>
    </row>
    <row r="11" spans="1:2" x14ac:dyDescent="0.2">
      <c r="A11" s="22">
        <v>7</v>
      </c>
      <c r="B11" s="22">
        <f>'Master_Zorn&amp;Alteck'!O100</f>
        <v>65</v>
      </c>
    </row>
    <row r="12" spans="1:2" x14ac:dyDescent="0.2">
      <c r="A12" s="22">
        <v>8</v>
      </c>
      <c r="B12" s="22">
        <f>'Master_Zorn&amp;Alteck'!O101</f>
        <v>64</v>
      </c>
    </row>
    <row r="13" spans="1:2" x14ac:dyDescent="0.2">
      <c r="A13" s="22">
        <v>9</v>
      </c>
      <c r="B13" s="22">
        <f>'Master_Zorn&amp;Alteck'!O102</f>
        <v>53</v>
      </c>
    </row>
    <row r="14" spans="1:2" x14ac:dyDescent="0.2">
      <c r="A14" s="22">
        <v>10</v>
      </c>
      <c r="B14" s="22">
        <f>'Master_Zorn&amp;Alteck'!O103</f>
        <v>70</v>
      </c>
    </row>
    <row r="15" spans="1:2" x14ac:dyDescent="0.2">
      <c r="A15" s="22">
        <v>11</v>
      </c>
      <c r="B15" s="22">
        <f>'Master_Zorn&amp;Alteck'!O104</f>
        <v>65</v>
      </c>
    </row>
    <row r="16" spans="1:2" x14ac:dyDescent="0.2">
      <c r="A16" s="22">
        <v>12</v>
      </c>
      <c r="B16" s="22">
        <f>'Master_Zorn&amp;Alteck'!O105</f>
        <v>55</v>
      </c>
    </row>
    <row r="17" spans="1:2" x14ac:dyDescent="0.2">
      <c r="A17" s="22">
        <v>13</v>
      </c>
      <c r="B17" s="22">
        <f>'Master_Zorn&amp;Alteck'!O106</f>
        <v>57</v>
      </c>
    </row>
    <row r="18" spans="1:2" x14ac:dyDescent="0.2">
      <c r="A18" s="22">
        <v>14</v>
      </c>
      <c r="B18" s="22">
        <f>'Master_Zorn&amp;Alteck'!O107</f>
        <v>75</v>
      </c>
    </row>
    <row r="19" spans="1:2" x14ac:dyDescent="0.2">
      <c r="A19" s="22">
        <v>15</v>
      </c>
      <c r="B19" s="22">
        <f>'Master_Zorn&amp;Alteck'!O108</f>
        <v>71</v>
      </c>
    </row>
    <row r="20" spans="1:2" x14ac:dyDescent="0.2">
      <c r="A20" s="22">
        <v>16</v>
      </c>
      <c r="B20" s="22">
        <f>'Master_Zorn&amp;Alteck'!O109</f>
        <v>64</v>
      </c>
    </row>
    <row r="21" spans="1:2" x14ac:dyDescent="0.2">
      <c r="A21" s="22">
        <v>17</v>
      </c>
      <c r="B21" s="22">
        <f>'Master_Zorn&amp;Alteck'!O110</f>
        <v>72</v>
      </c>
    </row>
    <row r="22" spans="1:2" x14ac:dyDescent="0.2">
      <c r="A22" s="22">
        <v>18</v>
      </c>
      <c r="B22" s="22">
        <f>'Master_Zorn&amp;Alteck'!O111</f>
        <v>64</v>
      </c>
    </row>
    <row r="23" spans="1:2" x14ac:dyDescent="0.2">
      <c r="A23" s="22">
        <v>19</v>
      </c>
      <c r="B23" s="22">
        <f>'Master_Zorn&amp;Alteck'!O112</f>
        <v>53</v>
      </c>
    </row>
    <row r="24" spans="1:2" x14ac:dyDescent="0.2">
      <c r="A24" s="22">
        <v>20</v>
      </c>
      <c r="B24" s="22">
        <f>'Master_Zorn&amp;Alteck'!O113</f>
        <v>66</v>
      </c>
    </row>
    <row r="25" spans="1:2" x14ac:dyDescent="0.2">
      <c r="A25" s="22">
        <v>21</v>
      </c>
      <c r="B25" s="22">
        <f>'Master_Zorn&amp;Alteck'!O114</f>
        <v>68</v>
      </c>
    </row>
    <row r="26" spans="1:2" x14ac:dyDescent="0.2">
      <c r="A26" s="22">
        <v>22</v>
      </c>
      <c r="B26" s="22">
        <f>'Master_Zorn&amp;Alteck'!O115</f>
        <v>71</v>
      </c>
    </row>
    <row r="27" spans="1:2" x14ac:dyDescent="0.2">
      <c r="A27" s="22">
        <v>23</v>
      </c>
      <c r="B27" s="22">
        <f>'Master_Zorn&amp;Alteck'!O116</f>
        <v>56</v>
      </c>
    </row>
    <row r="28" spans="1:2" x14ac:dyDescent="0.2">
      <c r="A28" s="22">
        <v>24</v>
      </c>
      <c r="B28" s="22">
        <f>'Master_Zorn&amp;Alteck'!O117</f>
        <v>63</v>
      </c>
    </row>
    <row r="29" spans="1:2" x14ac:dyDescent="0.2">
      <c r="A29" s="22">
        <v>25</v>
      </c>
      <c r="B29" s="22">
        <f>'Master_Zorn&amp;Alteck'!O118</f>
        <v>65</v>
      </c>
    </row>
    <row r="30" spans="1:2" x14ac:dyDescent="0.2">
      <c r="A30" s="22">
        <v>26</v>
      </c>
      <c r="B30" s="22">
        <f>'Master_Zorn&amp;Alteck'!O119</f>
        <v>90</v>
      </c>
    </row>
    <row r="31" spans="1:2" x14ac:dyDescent="0.25">
      <c r="A31" s="22">
        <v>27</v>
      </c>
      <c r="B31" s="22">
        <f>'Master_Zorn&amp;Alteck'!O120</f>
        <v>98</v>
      </c>
    </row>
    <row r="32" spans="1:2" x14ac:dyDescent="0.25">
      <c r="A32" s="22">
        <v>28</v>
      </c>
      <c r="B32" s="22">
        <f>'Master_Zorn&amp;Alteck'!O121</f>
        <v>98</v>
      </c>
    </row>
    <row r="33" spans="1:2" x14ac:dyDescent="0.25">
      <c r="A33" s="22">
        <v>29</v>
      </c>
      <c r="B33" s="22">
        <f>'Master_Zorn&amp;Alteck'!O122</f>
        <v>72</v>
      </c>
    </row>
    <row r="34" spans="1:2" x14ac:dyDescent="0.25">
      <c r="A34" s="22">
        <v>30</v>
      </c>
      <c r="B34" s="22">
        <f>'Master_Zorn&amp;Alteck'!O123</f>
        <v>75</v>
      </c>
    </row>
    <row r="35" spans="1:2" x14ac:dyDescent="0.25">
      <c r="A35" s="22">
        <v>31</v>
      </c>
      <c r="B35" s="22">
        <f>'Master_Zorn&amp;Alteck'!O124</f>
        <v>79</v>
      </c>
    </row>
    <row r="36" spans="1:2" x14ac:dyDescent="0.25">
      <c r="A36" s="22">
        <v>32</v>
      </c>
      <c r="B36" s="22">
        <f>'Master_Zorn&amp;Alteck'!O125</f>
        <v>98</v>
      </c>
    </row>
    <row r="37" spans="1:2" x14ac:dyDescent="0.25">
      <c r="A37" s="22">
        <v>33</v>
      </c>
      <c r="B37" s="22">
        <f>'Master_Zorn&amp;Alteck'!O126</f>
        <v>99</v>
      </c>
    </row>
    <row r="38" spans="1:2" x14ac:dyDescent="0.25">
      <c r="A38" s="22">
        <v>34</v>
      </c>
      <c r="B38" s="22">
        <f>'Master_Zorn&amp;Alteck'!O127</f>
        <v>99</v>
      </c>
    </row>
    <row r="39" spans="1:2" x14ac:dyDescent="0.25">
      <c r="A39" s="22">
        <v>35</v>
      </c>
      <c r="B39" s="22">
        <f>'Master_Zorn&amp;Alteck'!O128</f>
        <v>99</v>
      </c>
    </row>
    <row r="40" spans="1:2" x14ac:dyDescent="0.25">
      <c r="A40" s="22">
        <v>36</v>
      </c>
      <c r="B40" s="22">
        <f>'Master_Zorn&amp;Alteck'!O129</f>
        <v>73</v>
      </c>
    </row>
    <row r="41" spans="1:2" x14ac:dyDescent="0.25">
      <c r="A41" s="22">
        <v>37</v>
      </c>
      <c r="B41" s="22">
        <f>'Master_Zorn&amp;Alteck'!O130</f>
        <v>75</v>
      </c>
    </row>
    <row r="42" spans="1:2" x14ac:dyDescent="0.25">
      <c r="A42" s="22">
        <v>38</v>
      </c>
      <c r="B42" s="22">
        <f>'Master_Zorn&amp;Alteck'!O131</f>
        <v>65</v>
      </c>
    </row>
    <row r="43" spans="1:2" x14ac:dyDescent="0.25">
      <c r="A43" s="22">
        <v>39</v>
      </c>
      <c r="B43" s="22">
        <f>'Master_Zorn&amp;Alteck'!O132</f>
        <v>64</v>
      </c>
    </row>
    <row r="44" spans="1:2" x14ac:dyDescent="0.25">
      <c r="A44" s="22">
        <v>40</v>
      </c>
      <c r="B44" s="22">
        <f>'Master_Zorn&amp;Alteck'!O133</f>
        <v>60</v>
      </c>
    </row>
    <row r="45" spans="1:2" x14ac:dyDescent="0.25">
      <c r="A45" s="22">
        <v>41</v>
      </c>
      <c r="B45" s="22">
        <f>'Master_Zorn&amp;Alteck'!O134</f>
        <v>47</v>
      </c>
    </row>
    <row r="46" spans="1:2" x14ac:dyDescent="0.25">
      <c r="A46" s="22">
        <v>42</v>
      </c>
      <c r="B46" s="22">
        <f>'Master_Zorn&amp;Alteck'!O135</f>
        <v>63</v>
      </c>
    </row>
    <row r="47" spans="1:2" x14ac:dyDescent="0.25">
      <c r="A47" s="22">
        <v>43</v>
      </c>
      <c r="B47" s="22">
        <f>'Master_Zorn&amp;Alteck'!O136</f>
        <v>62</v>
      </c>
    </row>
    <row r="48" spans="1:2" x14ac:dyDescent="0.25">
      <c r="A48" s="22">
        <v>44</v>
      </c>
      <c r="B48" s="22">
        <f>'Master_Zorn&amp;Alteck'!O137</f>
        <v>67</v>
      </c>
    </row>
    <row r="49" spans="1:2" x14ac:dyDescent="0.25">
      <c r="A49" s="22">
        <v>45</v>
      </c>
      <c r="B49" s="22">
        <f>'Master_Zorn&amp;Alteck'!O138</f>
        <v>50</v>
      </c>
    </row>
    <row r="50" spans="1:2" x14ac:dyDescent="0.25">
      <c r="A50" s="22">
        <v>46</v>
      </c>
      <c r="B50" s="22">
        <f>'Master_Zorn&amp;Alteck'!O139</f>
        <v>47</v>
      </c>
    </row>
    <row r="51" spans="1:2" x14ac:dyDescent="0.25">
      <c r="A51" s="22">
        <v>47</v>
      </c>
      <c r="B51" s="22">
        <f>'Master_Zorn&amp;Alteck'!O140</f>
        <v>40</v>
      </c>
    </row>
    <row r="52" spans="1:2" x14ac:dyDescent="0.25">
      <c r="A52" s="22">
        <v>48</v>
      </c>
      <c r="B52" s="22">
        <f>'Master_Zorn&amp;Alteck'!O141</f>
        <v>79</v>
      </c>
    </row>
    <row r="53" spans="1:2" x14ac:dyDescent="0.25">
      <c r="A53" s="22">
        <v>49</v>
      </c>
      <c r="B53" s="22">
        <f>'Master_Zorn&amp;Alteck'!O142</f>
        <v>60</v>
      </c>
    </row>
    <row r="54" spans="1:2" x14ac:dyDescent="0.25">
      <c r="A54" s="22">
        <v>50</v>
      </c>
      <c r="B54" s="22">
        <f>'Master_Zorn&amp;Alteck'!O143</f>
        <v>59</v>
      </c>
    </row>
    <row r="55" spans="1:2" x14ac:dyDescent="0.25">
      <c r="A55" s="22">
        <v>51</v>
      </c>
      <c r="B55" s="22">
        <f>'Master_Zorn&amp;Alteck'!O144</f>
        <v>75</v>
      </c>
    </row>
    <row r="56" spans="1:2" x14ac:dyDescent="0.25">
      <c r="A56" s="22">
        <v>52</v>
      </c>
      <c r="B56" s="22">
        <f>'Master_Zorn&amp;Alteck'!O145</f>
        <v>74</v>
      </c>
    </row>
    <row r="57" spans="1:2" x14ac:dyDescent="0.25">
      <c r="A57" s="22">
        <v>53</v>
      </c>
      <c r="B57" s="22">
        <f>'Master_Zorn&amp;Alteck'!O146</f>
        <v>65</v>
      </c>
    </row>
    <row r="58" spans="1:2" x14ac:dyDescent="0.25">
      <c r="A58" s="22">
        <v>54</v>
      </c>
      <c r="B58" s="22">
        <f>'Master_Zorn&amp;Alteck'!O147</f>
        <v>74</v>
      </c>
    </row>
    <row r="59" spans="1:2" x14ac:dyDescent="0.25">
      <c r="A59" s="22">
        <v>55</v>
      </c>
      <c r="B59" s="22">
        <f>'Master_Zorn&amp;Alteck'!O148</f>
        <v>81</v>
      </c>
    </row>
    <row r="60" spans="1:2" x14ac:dyDescent="0.25">
      <c r="A60" s="22">
        <v>56</v>
      </c>
      <c r="B60" s="22">
        <f>'Master_Zorn&amp;Alteck'!O149</f>
        <v>82</v>
      </c>
    </row>
    <row r="61" spans="1:2" x14ac:dyDescent="0.25">
      <c r="A61" s="22">
        <v>57</v>
      </c>
      <c r="B61" s="22">
        <f>'Master_Zorn&amp;Alteck'!O150</f>
        <v>74</v>
      </c>
    </row>
    <row r="62" spans="1:2" x14ac:dyDescent="0.25">
      <c r="A62" s="22">
        <v>58</v>
      </c>
      <c r="B62" s="22">
        <f>'Master_Zorn&amp;Alteck'!O151</f>
        <v>91</v>
      </c>
    </row>
    <row r="63" spans="1:2" x14ac:dyDescent="0.25">
      <c r="A63" s="22">
        <v>59</v>
      </c>
      <c r="B63" s="22">
        <f>'Master_Zorn&amp;Alteck'!O152</f>
        <v>69</v>
      </c>
    </row>
    <row r="64" spans="1:2" x14ac:dyDescent="0.25">
      <c r="A64" s="22">
        <v>60</v>
      </c>
      <c r="B64" s="22">
        <f>'Master_Zorn&amp;Alteck'!O153</f>
        <v>68</v>
      </c>
    </row>
    <row r="65" spans="1:2" x14ac:dyDescent="0.25">
      <c r="A65" s="22">
        <v>61</v>
      </c>
      <c r="B65" s="22">
        <f>'Master_Zorn&amp;Alteck'!O154</f>
        <v>62</v>
      </c>
    </row>
    <row r="66" spans="1:2" x14ac:dyDescent="0.25">
      <c r="A66" s="22">
        <v>62</v>
      </c>
      <c r="B66" s="22">
        <f>'Master_Zorn&amp;Alteck'!O155</f>
        <v>76</v>
      </c>
    </row>
    <row r="67" spans="1:2" x14ac:dyDescent="0.25">
      <c r="A67" s="22">
        <v>63</v>
      </c>
      <c r="B67" s="22">
        <f>'Master_Zorn&amp;Alteck'!O156</f>
        <v>69</v>
      </c>
    </row>
    <row r="68" spans="1:2" x14ac:dyDescent="0.25">
      <c r="A68" s="22">
        <v>64</v>
      </c>
      <c r="B68" s="22">
        <f>'Master_Zorn&amp;Alteck'!O157</f>
        <v>77</v>
      </c>
    </row>
    <row r="69" spans="1:2" x14ac:dyDescent="0.25">
      <c r="A69" s="22">
        <v>65</v>
      </c>
      <c r="B69" s="22">
        <f>'Master_Zorn&amp;Alteck'!O158</f>
        <v>77</v>
      </c>
    </row>
    <row r="70" spans="1:2" x14ac:dyDescent="0.25">
      <c r="A70" s="22">
        <v>66</v>
      </c>
      <c r="B70" s="22">
        <f>'Master_Zorn&amp;Alteck'!O159</f>
        <v>77</v>
      </c>
    </row>
    <row r="71" spans="1:2" x14ac:dyDescent="0.25">
      <c r="A71" s="22">
        <v>67</v>
      </c>
      <c r="B71" s="22">
        <f>'Master_Zorn&amp;Alteck'!O160</f>
        <v>66</v>
      </c>
    </row>
    <row r="72" spans="1:2" x14ac:dyDescent="0.25">
      <c r="A72" s="22">
        <v>68</v>
      </c>
      <c r="B72" s="22">
        <f>'Master_Zorn&amp;Alteck'!O161</f>
        <v>67</v>
      </c>
    </row>
    <row r="73" spans="1:2" x14ac:dyDescent="0.25">
      <c r="A73" s="22">
        <v>69</v>
      </c>
      <c r="B73" s="22">
        <f>'Master_Zorn&amp;Alteck'!O162</f>
        <v>90</v>
      </c>
    </row>
    <row r="74" spans="1:2" x14ac:dyDescent="0.25">
      <c r="A74" s="22">
        <v>70</v>
      </c>
      <c r="B74" s="22">
        <f>'Master_Zorn&amp;Alteck'!O163</f>
        <v>71</v>
      </c>
    </row>
    <row r="75" spans="1:2" x14ac:dyDescent="0.25">
      <c r="A75" s="22">
        <v>71</v>
      </c>
      <c r="B75" s="22">
        <f>'Master_Zorn&amp;Alteck'!O164</f>
        <v>90</v>
      </c>
    </row>
    <row r="76" spans="1:2" x14ac:dyDescent="0.25">
      <c r="A76" s="22">
        <v>72</v>
      </c>
      <c r="B76" s="22">
        <f>'Master_Zorn&amp;Alteck'!O165</f>
        <v>60</v>
      </c>
    </row>
    <row r="77" spans="1:2" x14ac:dyDescent="0.25">
      <c r="A77" s="22">
        <v>73</v>
      </c>
      <c r="B77" s="22">
        <f>'Master_Zorn&amp;Alteck'!O166</f>
        <v>69</v>
      </c>
    </row>
    <row r="78" spans="1:2" x14ac:dyDescent="0.25">
      <c r="A78" s="22">
        <v>74</v>
      </c>
      <c r="B78" s="22">
        <f>'Master_Zorn&amp;Alteck'!O167</f>
        <v>74</v>
      </c>
    </row>
    <row r="79" spans="1:2" x14ac:dyDescent="0.25">
      <c r="A79" s="22">
        <v>75</v>
      </c>
      <c r="B79" s="22">
        <f>'Master_Zorn&amp;Alteck'!O168</f>
        <v>91</v>
      </c>
    </row>
    <row r="80" spans="1:2" x14ac:dyDescent="0.25">
      <c r="A80" s="22">
        <v>76</v>
      </c>
      <c r="B80" s="22">
        <f>'Master_Zorn&amp;Alteck'!O169</f>
        <v>77</v>
      </c>
    </row>
    <row r="81" spans="1:2" x14ac:dyDescent="0.25">
      <c r="A81" s="22">
        <v>77</v>
      </c>
      <c r="B81" s="22">
        <f>'Master_Zorn&amp;Alteck'!O170</f>
        <v>84</v>
      </c>
    </row>
    <row r="82" spans="1:2" x14ac:dyDescent="0.25">
      <c r="A82" s="22">
        <v>78</v>
      </c>
      <c r="B82" s="22">
        <f>'Master_Zorn&amp;Alteck'!O171</f>
        <v>83</v>
      </c>
    </row>
    <row r="83" spans="1:2" x14ac:dyDescent="0.25">
      <c r="A83" s="22">
        <v>79</v>
      </c>
      <c r="B83" s="22">
        <f>'Master_Zorn&amp;Alteck'!O172</f>
        <v>71</v>
      </c>
    </row>
    <row r="84" spans="1:2" x14ac:dyDescent="0.25">
      <c r="A84" s="22">
        <v>80</v>
      </c>
      <c r="B84" s="22">
        <f>'Master_Zorn&amp;Alteck'!O173</f>
        <v>73</v>
      </c>
    </row>
    <row r="85" spans="1:2" x14ac:dyDescent="0.25">
      <c r="A85" s="22">
        <v>81</v>
      </c>
      <c r="B85" s="22">
        <f>'Master_Zorn&amp;Alteck'!O174</f>
        <v>76</v>
      </c>
    </row>
    <row r="86" spans="1:2" x14ac:dyDescent="0.25">
      <c r="A86" s="22">
        <v>82</v>
      </c>
      <c r="B86" s="22">
        <f>'Master_Zorn&amp;Alteck'!O175</f>
        <v>64</v>
      </c>
    </row>
    <row r="87" spans="1:2" x14ac:dyDescent="0.25">
      <c r="A87" s="22">
        <v>83</v>
      </c>
      <c r="B87" s="22">
        <f>'Master_Zorn&amp;Alteck'!O176</f>
        <v>52</v>
      </c>
    </row>
    <row r="88" spans="1:2" x14ac:dyDescent="0.25">
      <c r="A88" s="22">
        <v>84</v>
      </c>
      <c r="B88" s="22">
        <f>'Master_Zorn&amp;Alteck'!O177</f>
        <v>74</v>
      </c>
    </row>
    <row r="89" spans="1:2" x14ac:dyDescent="0.25">
      <c r="A89" s="22">
        <v>85</v>
      </c>
      <c r="B89" s="22">
        <f>'Master_Zorn&amp;Alteck'!O178</f>
        <v>64</v>
      </c>
    </row>
    <row r="90" spans="1:2" x14ac:dyDescent="0.25">
      <c r="A90" s="22">
        <v>86</v>
      </c>
      <c r="B90" s="22">
        <f>'Master_Zorn&amp;Alteck'!O179</f>
        <v>66</v>
      </c>
    </row>
    <row r="91" spans="1:2" x14ac:dyDescent="0.25">
      <c r="A91" s="22">
        <v>87</v>
      </c>
      <c r="B91" s="22">
        <f>'Master_Zorn&amp;Alteck'!O180</f>
        <v>73</v>
      </c>
    </row>
    <row r="92" spans="1:2" x14ac:dyDescent="0.25">
      <c r="A92" s="22">
        <v>88</v>
      </c>
      <c r="B92" s="22">
        <f>'Master_Zorn&amp;Alteck'!O181</f>
        <v>70</v>
      </c>
    </row>
    <row r="93" spans="1:2" x14ac:dyDescent="0.25">
      <c r="A93" s="22">
        <v>89</v>
      </c>
      <c r="B93" s="22">
        <f>'Master_Zorn&amp;Alteck'!O182</f>
        <v>84</v>
      </c>
    </row>
    <row r="94" spans="1:2" x14ac:dyDescent="0.25">
      <c r="A94" s="22">
        <v>90</v>
      </c>
      <c r="B94" s="22">
        <f>'Master_Zorn&amp;Alteck'!O183</f>
        <v>81</v>
      </c>
    </row>
    <row r="95" spans="1:2" x14ac:dyDescent="0.25">
      <c r="A95" s="22">
        <v>91</v>
      </c>
      <c r="B95" s="22">
        <f>'Master_Zorn&amp;Alteck'!O184</f>
        <v>79</v>
      </c>
    </row>
    <row r="96" spans="1:2" x14ac:dyDescent="0.25">
      <c r="A96" s="22">
        <v>92</v>
      </c>
      <c r="B96" s="22">
        <f>'Master_Zorn&amp;Alteck'!O185</f>
        <v>85</v>
      </c>
    </row>
    <row r="97" spans="1:2" x14ac:dyDescent="0.25">
      <c r="A97" s="22">
        <v>93</v>
      </c>
      <c r="B97" s="22">
        <f>'Master_Zorn&amp;Alteck'!O186</f>
        <v>87</v>
      </c>
    </row>
    <row r="98" spans="1:2" x14ac:dyDescent="0.25">
      <c r="A98" s="22">
        <v>94</v>
      </c>
      <c r="B98" s="22">
        <f>'Master_Zorn&amp;Alteck'!O187</f>
        <v>97</v>
      </c>
    </row>
    <row r="99" spans="1:2" x14ac:dyDescent="0.25">
      <c r="A99" s="22">
        <v>95</v>
      </c>
      <c r="B99" s="22">
        <f>'Master_Zorn&amp;Alteck'!O188</f>
        <v>74</v>
      </c>
    </row>
    <row r="100" spans="1:2" x14ac:dyDescent="0.25">
      <c r="A100" s="22">
        <v>96</v>
      </c>
      <c r="B100" s="22">
        <f>'Master_Zorn&amp;Alteck'!O189</f>
        <v>69</v>
      </c>
    </row>
    <row r="101" spans="1:2" x14ac:dyDescent="0.25">
      <c r="A101" s="22">
        <v>97</v>
      </c>
      <c r="B101" s="22">
        <f>'Master_Zorn&amp;Alteck'!O190</f>
        <v>82</v>
      </c>
    </row>
    <row r="102" spans="1:2" x14ac:dyDescent="0.25">
      <c r="A102" s="22">
        <v>98</v>
      </c>
      <c r="B102" s="22">
        <f>'Master_Zorn&amp;Alteck'!O191</f>
        <v>80</v>
      </c>
    </row>
    <row r="103" spans="1:2" x14ac:dyDescent="0.25">
      <c r="A103" s="22">
        <v>99</v>
      </c>
      <c r="B103" s="22">
        <f>'Master_Zorn&amp;Alteck'!O192</f>
        <v>64</v>
      </c>
    </row>
    <row r="104" spans="1:2" x14ac:dyDescent="0.25">
      <c r="A104" s="22">
        <v>100</v>
      </c>
      <c r="B104" s="22">
        <f>'Master_Zorn&amp;Alteck'!O193</f>
        <v>71</v>
      </c>
    </row>
    <row r="105" spans="1:2" x14ac:dyDescent="0.25">
      <c r="A105" s="22">
        <v>101</v>
      </c>
      <c r="B105" s="22">
        <f>'Master_Zorn&amp;Alteck'!O194</f>
        <v>88</v>
      </c>
    </row>
    <row r="106" spans="1:2" x14ac:dyDescent="0.25">
      <c r="A106" s="22">
        <v>102</v>
      </c>
      <c r="B106" s="22">
        <f>'Master_Zorn&amp;Alteck'!O195</f>
        <v>80</v>
      </c>
    </row>
    <row r="107" spans="1:2" x14ac:dyDescent="0.25">
      <c r="A107" s="22">
        <v>103</v>
      </c>
      <c r="B107" s="22">
        <f>'Master_Zorn&amp;Alteck'!O196</f>
        <v>70</v>
      </c>
    </row>
    <row r="108" spans="1:2" x14ac:dyDescent="0.25">
      <c r="A108" s="22">
        <v>104</v>
      </c>
      <c r="B108" s="22">
        <f>'Master_Zorn&amp;Alteck'!O197</f>
        <v>70</v>
      </c>
    </row>
    <row r="109" spans="1:2" x14ac:dyDescent="0.25">
      <c r="A109" s="22">
        <v>105</v>
      </c>
      <c r="B109" s="22">
        <f>'Master_Zorn&amp;Alteck'!O198</f>
        <v>72</v>
      </c>
    </row>
    <row r="110" spans="1:2" x14ac:dyDescent="0.25">
      <c r="A110" s="22">
        <v>106</v>
      </c>
      <c r="B110" s="22">
        <f>'Master_Zorn&amp;Alteck'!O199</f>
        <v>65</v>
      </c>
    </row>
    <row r="111" spans="1:2" x14ac:dyDescent="0.25">
      <c r="A111" s="22">
        <v>107</v>
      </c>
      <c r="B111" s="22">
        <f>'Master_Zorn&amp;Alteck'!O200</f>
        <v>71</v>
      </c>
    </row>
    <row r="112" spans="1:2" x14ac:dyDescent="0.25">
      <c r="A112" s="22">
        <v>108</v>
      </c>
      <c r="B112" s="22">
        <f>'Master_Zorn&amp;Alteck'!O201</f>
        <v>91</v>
      </c>
    </row>
    <row r="113" spans="1:2" x14ac:dyDescent="0.25">
      <c r="A113" s="22">
        <v>109</v>
      </c>
      <c r="B113" s="22">
        <f>'Master_Zorn&amp;Alteck'!O202</f>
        <v>70</v>
      </c>
    </row>
    <row r="114" spans="1:2" x14ac:dyDescent="0.25">
      <c r="A114" s="22">
        <v>110</v>
      </c>
      <c r="B114" s="22">
        <f>'Master_Zorn&amp;Alteck'!O203</f>
        <v>70</v>
      </c>
    </row>
    <row r="115" spans="1:2" x14ac:dyDescent="0.25">
      <c r="A115" s="22">
        <v>111</v>
      </c>
      <c r="B115" s="22">
        <f>'Master_Zorn&amp;Alteck'!O204</f>
        <v>84</v>
      </c>
    </row>
    <row r="116" spans="1:2" x14ac:dyDescent="0.25">
      <c r="A116" s="22">
        <v>112</v>
      </c>
      <c r="B116" s="22">
        <f>'Master_Zorn&amp;Alteck'!O205</f>
        <v>90</v>
      </c>
    </row>
    <row r="117" spans="1:2" x14ac:dyDescent="0.25">
      <c r="A117" s="22">
        <v>113</v>
      </c>
      <c r="B117" s="22">
        <f>'Master_Zorn&amp;Alteck'!O206</f>
        <v>92</v>
      </c>
    </row>
    <row r="118" spans="1:2" x14ac:dyDescent="0.25">
      <c r="A118" s="22">
        <v>114</v>
      </c>
      <c r="B118" s="22">
        <f>'Master_Zorn&amp;Alteck'!O207</f>
        <v>96</v>
      </c>
    </row>
    <row r="119" spans="1:2" x14ac:dyDescent="0.25">
      <c r="A119" s="22">
        <v>115</v>
      </c>
      <c r="B119" s="22">
        <f>'Master_Zorn&amp;Alteck'!O208</f>
        <v>83</v>
      </c>
    </row>
    <row r="120" spans="1:2" x14ac:dyDescent="0.25">
      <c r="A120" s="22">
        <v>116</v>
      </c>
      <c r="B120" s="22">
        <f>'Master_Zorn&amp;Alteck'!O209</f>
        <v>82</v>
      </c>
    </row>
    <row r="121" spans="1:2" x14ac:dyDescent="0.25">
      <c r="A121" s="22">
        <v>117</v>
      </c>
      <c r="B121" s="22">
        <f>'Master_Zorn&amp;Alteck'!O210</f>
        <v>65</v>
      </c>
    </row>
    <row r="122" spans="1:2" x14ac:dyDescent="0.25">
      <c r="A122" s="22">
        <v>118</v>
      </c>
      <c r="B122" s="22">
        <f>'Master_Zorn&amp;Alteck'!O211</f>
        <v>63</v>
      </c>
    </row>
    <row r="123" spans="1:2" x14ac:dyDescent="0.25">
      <c r="A123" s="22">
        <v>119</v>
      </c>
      <c r="B123" s="22">
        <f>'Master_Zorn&amp;Alteck'!O212</f>
        <v>61</v>
      </c>
    </row>
    <row r="124" spans="1:2" x14ac:dyDescent="0.25">
      <c r="A124" s="22">
        <v>120</v>
      </c>
      <c r="B124" s="22">
        <f>'Master_Zorn&amp;Alteck'!O213</f>
        <v>43</v>
      </c>
    </row>
    <row r="125" spans="1:2" x14ac:dyDescent="0.25">
      <c r="A125" s="22">
        <v>121</v>
      </c>
      <c r="B125" s="22">
        <f>'Master_Zorn&amp;Alteck'!O214</f>
        <v>61</v>
      </c>
    </row>
    <row r="126" spans="1:2" x14ac:dyDescent="0.25">
      <c r="A126" s="22">
        <v>122</v>
      </c>
      <c r="B126" s="22">
        <f>'Master_Zorn&amp;Alteck'!O215</f>
        <v>67</v>
      </c>
    </row>
    <row r="127" spans="1:2" x14ac:dyDescent="0.25">
      <c r="A127" s="22">
        <v>123</v>
      </c>
      <c r="B127" s="22">
        <f>'Master_Zorn&amp;Alteck'!O216</f>
        <v>74</v>
      </c>
    </row>
    <row r="128" spans="1:2" x14ac:dyDescent="0.25">
      <c r="A128" s="22">
        <v>124</v>
      </c>
      <c r="B128" s="22">
        <f>'Master_Zorn&amp;Alteck'!O217</f>
        <v>65</v>
      </c>
    </row>
    <row r="129" spans="1:2" x14ac:dyDescent="0.25">
      <c r="A129" s="22">
        <v>125</v>
      </c>
      <c r="B129" s="22">
        <f>'Master_Zorn&amp;Alteck'!O218</f>
        <v>65</v>
      </c>
    </row>
    <row r="130" spans="1:2" x14ac:dyDescent="0.25">
      <c r="A130" s="22">
        <v>126</v>
      </c>
      <c r="B130" s="22">
        <f>'Master_Zorn&amp;Alteck'!O219</f>
        <v>58</v>
      </c>
    </row>
    <row r="131" spans="1:2" x14ac:dyDescent="0.25">
      <c r="A131" s="22">
        <v>127</v>
      </c>
      <c r="B131" s="22">
        <f>'Master_Zorn&amp;Alteck'!O220</f>
        <v>69</v>
      </c>
    </row>
    <row r="132" spans="1:2" x14ac:dyDescent="0.25">
      <c r="A132" s="22">
        <v>128</v>
      </c>
      <c r="B132" s="22">
        <f>'Master_Zorn&amp;Alteck'!O221</f>
        <v>79</v>
      </c>
    </row>
    <row r="133" spans="1:2" x14ac:dyDescent="0.25">
      <c r="A133" s="22">
        <v>129</v>
      </c>
      <c r="B133" s="22">
        <f>'Master_Zorn&amp;Alteck'!O222</f>
        <v>60</v>
      </c>
    </row>
    <row r="134" spans="1:2" x14ac:dyDescent="0.25">
      <c r="A134" s="22">
        <v>130</v>
      </c>
      <c r="B134" s="22">
        <f>'Master_Zorn&amp;Alteck'!O223</f>
        <v>65</v>
      </c>
    </row>
    <row r="135" spans="1:2" x14ac:dyDescent="0.25">
      <c r="A135" s="22">
        <v>131</v>
      </c>
      <c r="B135" s="22">
        <f>'Master_Zorn&amp;Alteck'!O224</f>
        <v>62</v>
      </c>
    </row>
    <row r="136" spans="1:2" x14ac:dyDescent="0.25">
      <c r="A136" s="22">
        <v>132</v>
      </c>
      <c r="B136" s="22">
        <f>'Master_Zorn&amp;Alteck'!O225</f>
        <v>62</v>
      </c>
    </row>
    <row r="137" spans="1:2" x14ac:dyDescent="0.25">
      <c r="A137" s="22">
        <v>133</v>
      </c>
      <c r="B137" s="22">
        <f>'Master_Zorn&amp;Alteck'!O226</f>
        <v>63</v>
      </c>
    </row>
    <row r="138" spans="1:2" x14ac:dyDescent="0.25">
      <c r="A138" s="22">
        <v>134</v>
      </c>
      <c r="B138" s="22">
        <f>'Master_Zorn&amp;Alteck'!O227</f>
        <v>58</v>
      </c>
    </row>
    <row r="139" spans="1:2" x14ac:dyDescent="0.25">
      <c r="A139" s="22">
        <v>135</v>
      </c>
      <c r="B139" s="22">
        <f>'Master_Zorn&amp;Alteck'!O228</f>
        <v>64</v>
      </c>
    </row>
    <row r="140" spans="1:2" x14ac:dyDescent="0.25">
      <c r="A140" s="22">
        <v>136</v>
      </c>
      <c r="B140" s="22">
        <f>'Master_Zorn&amp;Alteck'!O229</f>
        <v>76</v>
      </c>
    </row>
    <row r="141" spans="1:2" x14ac:dyDescent="0.25">
      <c r="A141" s="22">
        <v>137</v>
      </c>
      <c r="B141" s="22">
        <f>'Master_Zorn&amp;Alteck'!O230</f>
        <v>71</v>
      </c>
    </row>
    <row r="142" spans="1:2" x14ac:dyDescent="0.25">
      <c r="A142" s="22">
        <v>138</v>
      </c>
      <c r="B142" s="22">
        <f>'Master_Zorn&amp;Alteck'!O231</f>
        <v>78</v>
      </c>
    </row>
    <row r="143" spans="1:2" x14ac:dyDescent="0.25">
      <c r="A143" s="22">
        <v>139</v>
      </c>
      <c r="B143" s="22">
        <f>'Master_Zorn&amp;Alteck'!O232</f>
        <v>77</v>
      </c>
    </row>
    <row r="144" spans="1:2" x14ac:dyDescent="0.25">
      <c r="A144" s="22">
        <v>140</v>
      </c>
      <c r="B144" s="22">
        <f>'Master_Zorn&amp;Alteck'!O233</f>
        <v>80</v>
      </c>
    </row>
    <row r="145" spans="1:2" x14ac:dyDescent="0.25">
      <c r="A145" s="22">
        <v>141</v>
      </c>
      <c r="B145" s="22">
        <f>'Master_Zorn&amp;Alteck'!O234</f>
        <v>57</v>
      </c>
    </row>
    <row r="146" spans="1:2" x14ac:dyDescent="0.25">
      <c r="A146" s="22">
        <v>142</v>
      </c>
      <c r="B146" s="22">
        <f>'Master_Zorn&amp;Alteck'!O235</f>
        <v>70</v>
      </c>
    </row>
    <row r="147" spans="1:2" x14ac:dyDescent="0.25">
      <c r="A147" s="22">
        <v>143</v>
      </c>
      <c r="B147" s="22">
        <f>'Master_Zorn&amp;Alteck'!O236</f>
        <v>77</v>
      </c>
    </row>
    <row r="148" spans="1:2" x14ac:dyDescent="0.25">
      <c r="A148" s="22">
        <v>144</v>
      </c>
      <c r="B148" s="22">
        <f>'Master_Zorn&amp;Alteck'!O237</f>
        <v>69</v>
      </c>
    </row>
    <row r="149" spans="1:2" x14ac:dyDescent="0.25">
      <c r="A149" s="22">
        <v>145</v>
      </c>
      <c r="B149" s="22">
        <f>'Master_Zorn&amp;Alteck'!O238</f>
        <v>63</v>
      </c>
    </row>
    <row r="150" spans="1:2" x14ac:dyDescent="0.25">
      <c r="A150" s="22">
        <v>146</v>
      </c>
      <c r="B150" s="22">
        <f>'Master_Zorn&amp;Alteck'!O239</f>
        <v>76</v>
      </c>
    </row>
    <row r="151" spans="1:2" x14ac:dyDescent="0.25">
      <c r="A151" s="22">
        <v>147</v>
      </c>
      <c r="B151" s="22">
        <f>'Master_Zorn&amp;Alteck'!O240</f>
        <v>63</v>
      </c>
    </row>
    <row r="152" spans="1:2" x14ac:dyDescent="0.25">
      <c r="A152" s="22">
        <v>148</v>
      </c>
      <c r="B152" s="22">
        <f>'Master_Zorn&amp;Alteck'!O241</f>
        <v>38</v>
      </c>
    </row>
    <row r="153" spans="1:2" x14ac:dyDescent="0.25">
      <c r="A153" s="22">
        <v>149</v>
      </c>
      <c r="B153" s="22">
        <f>'Master_Zorn&amp;Alteck'!O242</f>
        <v>44</v>
      </c>
    </row>
    <row r="154" spans="1:2" x14ac:dyDescent="0.25">
      <c r="A154" s="22">
        <v>150</v>
      </c>
      <c r="B154" s="22">
        <f>'Master_Zorn&amp;Alteck'!O243</f>
        <v>57</v>
      </c>
    </row>
    <row r="155" spans="1:2" x14ac:dyDescent="0.25">
      <c r="A155" s="22">
        <v>151</v>
      </c>
      <c r="B155" s="22">
        <f>'Master_Zorn&amp;Alteck'!O244</f>
        <v>61</v>
      </c>
    </row>
    <row r="156" spans="1:2" x14ac:dyDescent="0.25">
      <c r="A156" s="22">
        <v>152</v>
      </c>
      <c r="B156" s="22">
        <f>'Master_Zorn&amp;Alteck'!O245</f>
        <v>59</v>
      </c>
    </row>
    <row r="157" spans="1:2" x14ac:dyDescent="0.25">
      <c r="A157" s="22">
        <v>153</v>
      </c>
      <c r="B157" s="22">
        <f>'Master_Zorn&amp;Alteck'!O246</f>
        <v>38</v>
      </c>
    </row>
    <row r="158" spans="1:2" x14ac:dyDescent="0.25">
      <c r="A158" s="22">
        <v>154</v>
      </c>
      <c r="B158" s="22">
        <f>'Master_Zorn&amp;Alteck'!O247</f>
        <v>76</v>
      </c>
    </row>
    <row r="159" spans="1:2" x14ac:dyDescent="0.25">
      <c r="A159" s="22">
        <v>155</v>
      </c>
      <c r="B159" s="22">
        <f>'Master_Zorn&amp;Alteck'!O248</f>
        <v>74</v>
      </c>
    </row>
    <row r="160" spans="1:2" x14ac:dyDescent="0.25">
      <c r="A160" s="22">
        <v>156</v>
      </c>
      <c r="B160" s="22">
        <f>'Master_Zorn&amp;Alteck'!O249</f>
        <v>78</v>
      </c>
    </row>
    <row r="161" spans="1:2" x14ac:dyDescent="0.25">
      <c r="A161" s="22">
        <v>157</v>
      </c>
      <c r="B161" s="22">
        <f>'Master_Zorn&amp;Alteck'!O250</f>
        <v>67</v>
      </c>
    </row>
    <row r="162" spans="1:2" x14ac:dyDescent="0.25">
      <c r="A162" s="22">
        <v>158</v>
      </c>
      <c r="B162" s="22">
        <f>'Master_Zorn&amp;Alteck'!O251</f>
        <v>71</v>
      </c>
    </row>
    <row r="163" spans="1:2" x14ac:dyDescent="0.25">
      <c r="A163" s="22">
        <v>159</v>
      </c>
      <c r="B163" s="22">
        <f>'Master_Zorn&amp;Alteck'!O252</f>
        <v>65</v>
      </c>
    </row>
    <row r="164" spans="1:2" x14ac:dyDescent="0.25">
      <c r="A164" s="22">
        <v>160</v>
      </c>
      <c r="B164" s="22">
        <f>'Master_Zorn&amp;Alteck'!O253</f>
        <v>66</v>
      </c>
    </row>
    <row r="165" spans="1:2" x14ac:dyDescent="0.25">
      <c r="A165" s="22">
        <v>161</v>
      </c>
      <c r="B165" s="22">
        <f>'Master_Zorn&amp;Alteck'!O254</f>
        <v>56</v>
      </c>
    </row>
    <row r="166" spans="1:2" x14ac:dyDescent="0.25">
      <c r="A166" s="22">
        <v>162</v>
      </c>
      <c r="B166" s="22">
        <f>'Master_Zorn&amp;Alteck'!O255</f>
        <v>55</v>
      </c>
    </row>
    <row r="167" spans="1:2" x14ac:dyDescent="0.25">
      <c r="A167" s="22">
        <v>163</v>
      </c>
      <c r="B167" s="22">
        <f>'Master_Zorn&amp;Alteck'!O256</f>
        <v>66</v>
      </c>
    </row>
    <row r="168" spans="1:2" x14ac:dyDescent="0.25">
      <c r="A168" s="22">
        <v>164</v>
      </c>
      <c r="B168" s="22">
        <f>'Master_Zorn&amp;Alteck'!O257</f>
        <v>52</v>
      </c>
    </row>
    <row r="169" spans="1:2" x14ac:dyDescent="0.25">
      <c r="A169" s="22">
        <v>165</v>
      </c>
      <c r="B169" s="22">
        <f>'Master_Zorn&amp;Alteck'!O258</f>
        <v>62</v>
      </c>
    </row>
    <row r="170" spans="1:2" x14ac:dyDescent="0.25">
      <c r="A170" s="22">
        <v>166</v>
      </c>
      <c r="B170" s="22">
        <f>'Master_Zorn&amp;Alteck'!O259</f>
        <v>48</v>
      </c>
    </row>
    <row r="171" spans="1:2" x14ac:dyDescent="0.25">
      <c r="A171" s="22">
        <v>167</v>
      </c>
      <c r="B171" s="22">
        <f>'Master_Zorn&amp;Alteck'!O260</f>
        <v>50</v>
      </c>
    </row>
    <row r="172" spans="1:2" x14ac:dyDescent="0.25">
      <c r="A172" s="22">
        <v>168</v>
      </c>
      <c r="B172" s="22">
        <f>'Master_Zorn&amp;Alteck'!O261</f>
        <v>49</v>
      </c>
    </row>
    <row r="173" spans="1:2" x14ac:dyDescent="0.25">
      <c r="A173" s="22">
        <v>169</v>
      </c>
      <c r="B173" s="22">
        <f>'Master_Zorn&amp;Alteck'!O262</f>
        <v>49</v>
      </c>
    </row>
    <row r="174" spans="1:2" x14ac:dyDescent="0.25">
      <c r="A174" s="22">
        <v>170</v>
      </c>
      <c r="B174" s="22">
        <f>'Master_Zorn&amp;Alteck'!O263</f>
        <v>37</v>
      </c>
    </row>
    <row r="175" spans="1:2" x14ac:dyDescent="0.25">
      <c r="A175" s="22">
        <v>171</v>
      </c>
      <c r="B175" s="22">
        <f>'Master_Zorn&amp;Alteck'!O264</f>
        <v>66</v>
      </c>
    </row>
    <row r="176" spans="1:2" x14ac:dyDescent="0.25">
      <c r="A176" s="22">
        <v>172</v>
      </c>
      <c r="B176" s="22">
        <f>'Master_Zorn&amp;Alteck'!O265</f>
        <v>56</v>
      </c>
    </row>
    <row r="177" spans="1:2" x14ac:dyDescent="0.25">
      <c r="A177" s="22">
        <v>173</v>
      </c>
      <c r="B177" s="22">
        <f>'Master_Zorn&amp;Alteck'!O266</f>
        <v>60</v>
      </c>
    </row>
    <row r="178" spans="1:2" x14ac:dyDescent="0.25">
      <c r="A178" s="22">
        <v>174</v>
      </c>
      <c r="B178" s="22">
        <f>'Master_Zorn&amp;Alteck'!O267</f>
        <v>39</v>
      </c>
    </row>
    <row r="179" spans="1:2" x14ac:dyDescent="0.25">
      <c r="A179" s="22">
        <v>175</v>
      </c>
      <c r="B179" s="22">
        <f>'Master_Zorn&amp;Alteck'!O268</f>
        <v>48</v>
      </c>
    </row>
    <row r="180" spans="1:2" x14ac:dyDescent="0.25">
      <c r="A180" s="22">
        <v>176</v>
      </c>
      <c r="B180" s="22">
        <f>'Master_Zorn&amp;Alteck'!O269</f>
        <v>44</v>
      </c>
    </row>
    <row r="181" spans="1:2" x14ac:dyDescent="0.25">
      <c r="A181" s="22">
        <v>177</v>
      </c>
      <c r="B181" s="22">
        <f>'Master_Zorn&amp;Alteck'!O270</f>
        <v>64</v>
      </c>
    </row>
    <row r="182" spans="1:2" x14ac:dyDescent="0.25">
      <c r="A182" s="22">
        <v>178</v>
      </c>
      <c r="B182" s="22">
        <f>'Master_Zorn&amp;Alteck'!O271</f>
        <v>49</v>
      </c>
    </row>
    <row r="183" spans="1:2" x14ac:dyDescent="0.25">
      <c r="A183" s="22">
        <v>179</v>
      </c>
      <c r="B183" s="22">
        <f>'Master_Zorn&amp;Alteck'!O272</f>
        <v>53</v>
      </c>
    </row>
    <row r="184" spans="1:2" x14ac:dyDescent="0.25">
      <c r="A184" s="22">
        <v>180</v>
      </c>
      <c r="B184" s="22">
        <f>'Master_Zorn&amp;Alteck'!O273</f>
        <v>43</v>
      </c>
    </row>
    <row r="185" spans="1:2" x14ac:dyDescent="0.25">
      <c r="A185" s="22">
        <v>181</v>
      </c>
      <c r="B185" s="22">
        <f>'Master_Zorn&amp;Alteck'!O274</f>
        <v>47</v>
      </c>
    </row>
    <row r="186" spans="1:2" x14ac:dyDescent="0.25">
      <c r="A186" s="22">
        <v>182</v>
      </c>
      <c r="B186" s="22">
        <f>'Master_Zorn&amp;Alteck'!O275</f>
        <v>68</v>
      </c>
    </row>
    <row r="187" spans="1:2" x14ac:dyDescent="0.25">
      <c r="A187" s="22">
        <v>183</v>
      </c>
      <c r="B187" s="22">
        <f>'Master_Zorn&amp;Alteck'!O276</f>
        <v>86</v>
      </c>
    </row>
    <row r="188" spans="1:2" x14ac:dyDescent="0.25">
      <c r="A188" s="22">
        <v>184</v>
      </c>
      <c r="B188" s="22">
        <f>'Master_Zorn&amp;Alteck'!O277</f>
        <v>83</v>
      </c>
    </row>
    <row r="189" spans="1:2" x14ac:dyDescent="0.25">
      <c r="A189" s="22">
        <v>185</v>
      </c>
      <c r="B189" s="22">
        <f>'Master_Zorn&amp;Alteck'!O278</f>
        <v>70</v>
      </c>
    </row>
    <row r="190" spans="1:2" x14ac:dyDescent="0.25">
      <c r="A190" s="22">
        <v>186</v>
      </c>
      <c r="B190" s="22">
        <f>'Master_Zorn&amp;Alteck'!O279</f>
        <v>60</v>
      </c>
    </row>
    <row r="191" spans="1:2" x14ac:dyDescent="0.25">
      <c r="A191" s="22">
        <v>187</v>
      </c>
      <c r="B191" s="22">
        <f>'Master_Zorn&amp;Alteck'!O280</f>
        <v>60</v>
      </c>
    </row>
    <row r="192" spans="1:2" x14ac:dyDescent="0.25">
      <c r="A192" s="22">
        <v>188</v>
      </c>
      <c r="B192" s="22">
        <f>'Master_Zorn&amp;Alteck'!O281</f>
        <v>85</v>
      </c>
    </row>
    <row r="193" spans="1:2" x14ac:dyDescent="0.25">
      <c r="A193" s="22">
        <v>189</v>
      </c>
      <c r="B193" s="22">
        <f>'Master_Zorn&amp;Alteck'!O282</f>
        <v>47</v>
      </c>
    </row>
    <row r="194" spans="1:2" x14ac:dyDescent="0.25">
      <c r="A194" s="22">
        <v>190</v>
      </c>
      <c r="B194" s="22">
        <f>'Master_Zorn&amp;Alteck'!O283</f>
        <v>41</v>
      </c>
    </row>
    <row r="195" spans="1:2" x14ac:dyDescent="0.25">
      <c r="A195" s="22">
        <v>191</v>
      </c>
      <c r="B195" s="22">
        <f>'Master_Zorn&amp;Alteck'!O284</f>
        <v>35</v>
      </c>
    </row>
    <row r="196" spans="1:2" x14ac:dyDescent="0.25">
      <c r="A196" s="22">
        <v>192</v>
      </c>
      <c r="B196" s="22">
        <f>'Master_Zorn&amp;Alteck'!O285</f>
        <v>43</v>
      </c>
    </row>
    <row r="197" spans="1:2" x14ac:dyDescent="0.25">
      <c r="A197" s="22">
        <v>193</v>
      </c>
      <c r="B197" s="22">
        <f>'Master_Zorn&amp;Alteck'!O286</f>
        <v>44</v>
      </c>
    </row>
    <row r="198" spans="1:2" x14ac:dyDescent="0.25">
      <c r="A198" s="22">
        <v>194</v>
      </c>
      <c r="B198" s="22">
        <f>'Master_Zorn&amp;Alteck'!O287</f>
        <v>45</v>
      </c>
    </row>
    <row r="199" spans="1:2" x14ac:dyDescent="0.25">
      <c r="A199" s="22">
        <v>195</v>
      </c>
      <c r="B199" s="22">
        <f>'Master_Zorn&amp;Alteck'!O288</f>
        <v>49</v>
      </c>
    </row>
    <row r="200" spans="1:2" x14ac:dyDescent="0.25">
      <c r="A200" s="22">
        <v>196</v>
      </c>
      <c r="B200" s="22">
        <f>'Master_Zorn&amp;Alteck'!O289</f>
        <v>69</v>
      </c>
    </row>
    <row r="201" spans="1:2" x14ac:dyDescent="0.25">
      <c r="A201" s="22">
        <v>197</v>
      </c>
      <c r="B201" s="22">
        <f>'Master_Zorn&amp;Alteck'!O290</f>
        <v>56</v>
      </c>
    </row>
    <row r="202" spans="1:2" x14ac:dyDescent="0.25">
      <c r="A202" s="22">
        <v>198</v>
      </c>
      <c r="B202" s="22">
        <f>'Master_Zorn&amp;Alteck'!O291</f>
        <v>70</v>
      </c>
    </row>
    <row r="203" spans="1:2" x14ac:dyDescent="0.25">
      <c r="A203" s="22">
        <v>199</v>
      </c>
      <c r="B203" s="22">
        <f>'Master_Zorn&amp;Alteck'!O292</f>
        <v>83</v>
      </c>
    </row>
    <row r="204" spans="1:2" x14ac:dyDescent="0.25">
      <c r="A204" s="22">
        <v>200</v>
      </c>
      <c r="B204" s="22">
        <f>'Master_Zorn&amp;Alteck'!O293</f>
        <v>69</v>
      </c>
    </row>
    <row r="205" spans="1:2" x14ac:dyDescent="0.25">
      <c r="A205" s="22">
        <v>201</v>
      </c>
      <c r="B205" s="22">
        <f>'Master_Zorn&amp;Alteck'!O294</f>
        <v>52</v>
      </c>
    </row>
    <row r="206" spans="1:2" x14ac:dyDescent="0.25">
      <c r="A206" s="22">
        <v>202</v>
      </c>
      <c r="B206" s="22">
        <f>'Master_Zorn&amp;Alteck'!O295</f>
        <v>40</v>
      </c>
    </row>
    <row r="207" spans="1:2" x14ac:dyDescent="0.25">
      <c r="A207" s="22">
        <v>203</v>
      </c>
      <c r="B207" s="22">
        <f>'Master_Zorn&amp;Alteck'!O296</f>
        <v>40</v>
      </c>
    </row>
    <row r="208" spans="1:2" x14ac:dyDescent="0.25">
      <c r="A208" s="22">
        <v>204</v>
      </c>
      <c r="B208" s="22">
        <f>'Master_Zorn&amp;Alteck'!O297</f>
        <v>35</v>
      </c>
    </row>
    <row r="209" spans="1:2" x14ac:dyDescent="0.25">
      <c r="A209" s="22">
        <v>205</v>
      </c>
      <c r="B209" s="22">
        <f>'Master_Zorn&amp;Alteck'!O298</f>
        <v>45</v>
      </c>
    </row>
    <row r="210" spans="1:2" x14ac:dyDescent="0.25">
      <c r="A210" s="22">
        <v>206</v>
      </c>
      <c r="B210" s="22">
        <f>'Master_Zorn&amp;Alteck'!O299</f>
        <v>64</v>
      </c>
    </row>
    <row r="211" spans="1:2" x14ac:dyDescent="0.25">
      <c r="A211" s="22">
        <v>207</v>
      </c>
      <c r="B211" s="22">
        <f>'Master_Zorn&amp;Alteck'!O300</f>
        <v>50</v>
      </c>
    </row>
    <row r="212" spans="1:2" x14ac:dyDescent="0.25">
      <c r="A212" s="22">
        <v>208</v>
      </c>
      <c r="B212" s="22">
        <f>'Master_Zorn&amp;Alteck'!O301</f>
        <v>63</v>
      </c>
    </row>
    <row r="213" spans="1:2" x14ac:dyDescent="0.25">
      <c r="A213" s="22">
        <v>209</v>
      </c>
      <c r="B213" s="22">
        <f>'Master_Zorn&amp;Alteck'!O302</f>
        <v>58</v>
      </c>
    </row>
    <row r="214" spans="1:2" x14ac:dyDescent="0.25">
      <c r="A214" s="22">
        <v>210</v>
      </c>
      <c r="B214" s="22">
        <f>'Master_Zorn&amp;Alteck'!O303</f>
        <v>43</v>
      </c>
    </row>
    <row r="215" spans="1:2" x14ac:dyDescent="0.25">
      <c r="A215" s="22">
        <v>211</v>
      </c>
      <c r="B215" s="22">
        <f>'Master_Zorn&amp;Alteck'!O304</f>
        <v>48</v>
      </c>
    </row>
    <row r="216" spans="1:2" x14ac:dyDescent="0.25">
      <c r="A216" s="22">
        <v>212</v>
      </c>
      <c r="B216" s="22">
        <f>'Master_Zorn&amp;Alteck'!O305</f>
        <v>38</v>
      </c>
    </row>
    <row r="217" spans="1:2" x14ac:dyDescent="0.25">
      <c r="A217" s="22">
        <v>213</v>
      </c>
      <c r="B217" s="22">
        <f>'Master_Zorn&amp;Alteck'!O306</f>
        <v>39</v>
      </c>
    </row>
    <row r="218" spans="1:2" x14ac:dyDescent="0.25">
      <c r="A218" s="22">
        <v>214</v>
      </c>
      <c r="B218" s="22">
        <f>'Master_Zorn&amp;Alteck'!O307</f>
        <v>62</v>
      </c>
    </row>
    <row r="219" spans="1:2" x14ac:dyDescent="0.25">
      <c r="A219" s="22">
        <v>215</v>
      </c>
      <c r="B219" s="22">
        <f>'Master_Zorn&amp;Alteck'!O308</f>
        <v>37</v>
      </c>
    </row>
    <row r="220" spans="1:2" x14ac:dyDescent="0.25">
      <c r="A220" s="22">
        <v>216</v>
      </c>
      <c r="B220" s="22">
        <f>'Master_Zorn&amp;Alteck'!O309</f>
        <v>61</v>
      </c>
    </row>
    <row r="221" spans="1:2" x14ac:dyDescent="0.25">
      <c r="A221" s="22">
        <v>217</v>
      </c>
      <c r="B221" s="22">
        <f>'Master_Zorn&amp;Alteck'!O310</f>
        <v>27</v>
      </c>
    </row>
    <row r="222" spans="1:2" x14ac:dyDescent="0.25">
      <c r="A222" s="22">
        <v>218</v>
      </c>
      <c r="B222" s="22">
        <f>'Master_Zorn&amp;Alteck'!O311</f>
        <v>40</v>
      </c>
    </row>
    <row r="223" spans="1:2" x14ac:dyDescent="0.25">
      <c r="A223" s="22">
        <v>219</v>
      </c>
      <c r="B223" s="22">
        <f>'Master_Zorn&amp;Alteck'!O312</f>
        <v>37</v>
      </c>
    </row>
    <row r="224" spans="1:2" x14ac:dyDescent="0.25">
      <c r="A224" s="22">
        <v>220</v>
      </c>
      <c r="B224" s="22">
        <f>'Master_Zorn&amp;Alteck'!O313</f>
        <v>36</v>
      </c>
    </row>
    <row r="225" spans="1:2" x14ac:dyDescent="0.25">
      <c r="A225" s="22">
        <v>221</v>
      </c>
      <c r="B225" s="22">
        <f>'Master_Zorn&amp;Alteck'!O314</f>
        <v>37</v>
      </c>
    </row>
    <row r="226" spans="1:2" x14ac:dyDescent="0.25">
      <c r="A226" s="22">
        <v>222</v>
      </c>
      <c r="B226" s="22">
        <f>'Master_Zorn&amp;Alteck'!O315</f>
        <v>43</v>
      </c>
    </row>
    <row r="227" spans="1:2" x14ac:dyDescent="0.25">
      <c r="A227" s="22">
        <v>223</v>
      </c>
      <c r="B227" s="22">
        <f>'Master_Zorn&amp;Alteck'!O316</f>
        <v>76</v>
      </c>
    </row>
    <row r="228" spans="1:2" x14ac:dyDescent="0.25">
      <c r="A228" s="22">
        <v>224</v>
      </c>
      <c r="B228" s="22">
        <f>'Master_Zorn&amp;Alteck'!O317</f>
        <v>57</v>
      </c>
    </row>
    <row r="229" spans="1:2" x14ac:dyDescent="0.25">
      <c r="A229" s="22">
        <v>225</v>
      </c>
      <c r="B229" s="22">
        <f>'Master_Zorn&amp;Alteck'!O318</f>
        <v>91</v>
      </c>
    </row>
    <row r="230" spans="1:2" x14ac:dyDescent="0.25">
      <c r="A230" s="22">
        <v>226</v>
      </c>
      <c r="B230" s="22">
        <f>'Master_Zorn&amp;Alteck'!O319</f>
        <v>64</v>
      </c>
    </row>
    <row r="231" spans="1:2" x14ac:dyDescent="0.25">
      <c r="A231" s="22">
        <v>227</v>
      </c>
      <c r="B231" s="22">
        <f>'Master_Zorn&amp;Alteck'!O320</f>
        <v>50</v>
      </c>
    </row>
    <row r="232" spans="1:2" x14ac:dyDescent="0.25">
      <c r="A232" s="22">
        <v>228</v>
      </c>
      <c r="B232" s="22">
        <f>'Master_Zorn&amp;Alteck'!O321</f>
        <v>50</v>
      </c>
    </row>
    <row r="233" spans="1:2" x14ac:dyDescent="0.25">
      <c r="A233" s="22">
        <v>229</v>
      </c>
      <c r="B233" s="22">
        <f>'Master_Zorn&amp;Alteck'!O322</f>
        <v>65</v>
      </c>
    </row>
    <row r="234" spans="1:2" x14ac:dyDescent="0.25">
      <c r="A234" s="22">
        <v>230</v>
      </c>
      <c r="B234" s="22">
        <f>'Master_Zorn&amp;Alteck'!O323</f>
        <v>42</v>
      </c>
    </row>
    <row r="235" spans="1:2" x14ac:dyDescent="0.25">
      <c r="A235" s="22">
        <v>231</v>
      </c>
      <c r="B235" s="22">
        <f>'Master_Zorn&amp;Alteck'!O324</f>
        <v>47</v>
      </c>
    </row>
    <row r="236" spans="1:2" x14ac:dyDescent="0.25">
      <c r="A236" s="22">
        <v>232</v>
      </c>
      <c r="B236" s="22">
        <f>'Master_Zorn&amp;Alteck'!O325</f>
        <v>54</v>
      </c>
    </row>
    <row r="237" spans="1:2" x14ac:dyDescent="0.25">
      <c r="A237" s="22">
        <v>233</v>
      </c>
      <c r="B237" s="22">
        <f>'Master_Zorn&amp;Alteck'!O326</f>
        <v>50</v>
      </c>
    </row>
    <row r="238" spans="1:2" x14ac:dyDescent="0.25">
      <c r="A238" s="22">
        <v>234</v>
      </c>
      <c r="B238" s="22">
        <f>'Master_Zorn&amp;Alteck'!O327</f>
        <v>50</v>
      </c>
    </row>
    <row r="239" spans="1:2" x14ac:dyDescent="0.25">
      <c r="A239" s="22">
        <v>235</v>
      </c>
      <c r="B239" s="22">
        <f>'Master_Zorn&amp;Alteck'!O328</f>
        <v>32</v>
      </c>
    </row>
    <row r="240" spans="1:2" x14ac:dyDescent="0.25">
      <c r="A240" s="22">
        <v>236</v>
      </c>
      <c r="B240" s="22">
        <f>'Master_Zorn&amp;Alteck'!O329</f>
        <v>81</v>
      </c>
    </row>
    <row r="241" spans="1:2" x14ac:dyDescent="0.25">
      <c r="A241" s="22">
        <v>237</v>
      </c>
      <c r="B241" s="22">
        <f>'Master_Zorn&amp;Alteck'!O330</f>
        <v>75</v>
      </c>
    </row>
    <row r="242" spans="1:2" x14ac:dyDescent="0.25">
      <c r="A242" s="22">
        <v>238</v>
      </c>
      <c r="B242" s="22">
        <f>'Master_Zorn&amp;Alteck'!O331</f>
        <v>55</v>
      </c>
    </row>
    <row r="243" spans="1:2" x14ac:dyDescent="0.25">
      <c r="A243" s="22">
        <v>239</v>
      </c>
      <c r="B243" s="22">
        <f>'Master_Zorn&amp;Alteck'!O332</f>
        <v>43</v>
      </c>
    </row>
    <row r="244" spans="1:2" x14ac:dyDescent="0.25">
      <c r="A244" s="22">
        <v>240</v>
      </c>
      <c r="B244" s="22">
        <f>'Master_Zorn&amp;Alteck'!O333</f>
        <v>51</v>
      </c>
    </row>
    <row r="245" spans="1:2" x14ac:dyDescent="0.25">
      <c r="A245" s="22">
        <v>241</v>
      </c>
      <c r="B245" s="22">
        <f>'Master_Zorn&amp;Alteck'!O334</f>
        <v>51</v>
      </c>
    </row>
    <row r="246" spans="1:2" x14ac:dyDescent="0.25">
      <c r="A246" s="22">
        <v>242</v>
      </c>
      <c r="B246" s="22">
        <f>'Master_Zorn&amp;Alteck'!O335</f>
        <v>71</v>
      </c>
    </row>
    <row r="247" spans="1:2" x14ac:dyDescent="0.25">
      <c r="A247" s="22">
        <v>243</v>
      </c>
      <c r="B247" s="22">
        <f>'Master_Zorn&amp;Alteck'!O336</f>
        <v>80</v>
      </c>
    </row>
    <row r="248" spans="1:2" x14ac:dyDescent="0.25">
      <c r="A248" s="22">
        <v>244</v>
      </c>
      <c r="B248" s="22">
        <f>'Master_Zorn&amp;Alteck'!O337</f>
        <v>59</v>
      </c>
    </row>
    <row r="249" spans="1:2" x14ac:dyDescent="0.25">
      <c r="A249" s="22">
        <v>245</v>
      </c>
      <c r="B249" s="22">
        <f>'Master_Zorn&amp;Alteck'!O338</f>
        <v>59</v>
      </c>
    </row>
    <row r="250" spans="1:2" x14ac:dyDescent="0.25">
      <c r="A250" s="22">
        <v>246</v>
      </c>
      <c r="B250" s="22">
        <f>'Master_Zorn&amp;Alteck'!O339</f>
        <v>69</v>
      </c>
    </row>
    <row r="251" spans="1:2" x14ac:dyDescent="0.25">
      <c r="A251" s="22">
        <v>247</v>
      </c>
      <c r="B251" s="22">
        <f>'Master_Zorn&amp;Alteck'!O340</f>
        <v>62</v>
      </c>
    </row>
    <row r="252" spans="1:2" x14ac:dyDescent="0.25">
      <c r="A252" s="22">
        <v>248</v>
      </c>
      <c r="B252" s="22">
        <f>'Master_Zorn&amp;Alteck'!O341</f>
        <v>76</v>
      </c>
    </row>
    <row r="253" spans="1:2" x14ac:dyDescent="0.25">
      <c r="A253" s="22">
        <v>249</v>
      </c>
      <c r="B253" s="22">
        <f>'Master_Zorn&amp;Alteck'!O342</f>
        <v>54</v>
      </c>
    </row>
    <row r="254" spans="1:2" x14ac:dyDescent="0.25">
      <c r="A254" s="22">
        <v>250</v>
      </c>
      <c r="B254" s="22">
        <f>'Master_Zorn&amp;Alteck'!O343</f>
        <v>46</v>
      </c>
    </row>
    <row r="255" spans="1:2" x14ac:dyDescent="0.25">
      <c r="A255" s="22">
        <v>251</v>
      </c>
      <c r="B255" s="22">
        <f>'Master_Zorn&amp;Alteck'!O344</f>
        <v>47</v>
      </c>
    </row>
    <row r="256" spans="1:2" x14ac:dyDescent="0.25">
      <c r="A256" s="22">
        <v>252</v>
      </c>
      <c r="B256" s="22">
        <f>'Master_Zorn&amp;Alteck'!O345</f>
        <v>64</v>
      </c>
    </row>
    <row r="257" spans="1:2" x14ac:dyDescent="0.25">
      <c r="A257" s="22">
        <v>253</v>
      </c>
      <c r="B257" s="22">
        <f>'Master_Zorn&amp;Alteck'!O346</f>
        <v>45</v>
      </c>
    </row>
    <row r="258" spans="1:2" x14ac:dyDescent="0.25">
      <c r="A258" s="22">
        <v>254</v>
      </c>
      <c r="B258" s="22">
        <f>'Master_Zorn&amp;Alteck'!O347</f>
        <v>38</v>
      </c>
    </row>
    <row r="259" spans="1:2" x14ac:dyDescent="0.25">
      <c r="A259" s="22">
        <v>255</v>
      </c>
      <c r="B259" s="22">
        <f>'Master_Zorn&amp;Alteck'!O348</f>
        <v>64</v>
      </c>
    </row>
    <row r="260" spans="1:2" x14ac:dyDescent="0.25">
      <c r="A260" s="22">
        <v>256</v>
      </c>
      <c r="B260" s="22">
        <f>'Master_Zorn&amp;Alteck'!O349</f>
        <v>62</v>
      </c>
    </row>
    <row r="261" spans="1:2" x14ac:dyDescent="0.25">
      <c r="A261" s="22">
        <v>257</v>
      </c>
      <c r="B261" s="22">
        <f>'Master_Zorn&amp;Alteck'!O350</f>
        <v>60</v>
      </c>
    </row>
    <row r="262" spans="1:2" x14ac:dyDescent="0.25">
      <c r="A262" s="22">
        <v>258</v>
      </c>
      <c r="B262" s="22">
        <f>'Master_Zorn&amp;Alteck'!O351</f>
        <v>80</v>
      </c>
    </row>
    <row r="263" spans="1:2" x14ac:dyDescent="0.25">
      <c r="A263" s="22">
        <v>259</v>
      </c>
      <c r="B263" s="22">
        <f>'Master_Zorn&amp;Alteck'!O352</f>
        <v>69</v>
      </c>
    </row>
    <row r="264" spans="1:2" x14ac:dyDescent="0.25">
      <c r="A264" s="22">
        <v>260</v>
      </c>
      <c r="B264" s="22">
        <f>'Master_Zorn&amp;Alteck'!O353</f>
        <v>69</v>
      </c>
    </row>
    <row r="265" spans="1:2" x14ac:dyDescent="0.25">
      <c r="A265" s="22">
        <v>261</v>
      </c>
      <c r="B265" s="22">
        <f>'Master_Zorn&amp;Alteck'!O354</f>
        <v>58</v>
      </c>
    </row>
    <row r="266" spans="1:2" x14ac:dyDescent="0.25">
      <c r="A266" s="22">
        <v>262</v>
      </c>
      <c r="B266" s="22">
        <f>'Master_Zorn&amp;Alteck'!O355</f>
        <v>65</v>
      </c>
    </row>
    <row r="267" spans="1:2" x14ac:dyDescent="0.25">
      <c r="A267" s="22">
        <v>263</v>
      </c>
      <c r="B267" s="22">
        <f>'Master_Zorn&amp;Alteck'!O356</f>
        <v>63</v>
      </c>
    </row>
    <row r="268" spans="1:2" x14ac:dyDescent="0.25">
      <c r="A268" s="22">
        <v>264</v>
      </c>
      <c r="B268" s="22">
        <f>'Master_Zorn&amp;Alteck'!O357</f>
        <v>55</v>
      </c>
    </row>
    <row r="269" spans="1:2" x14ac:dyDescent="0.25">
      <c r="A269" s="22">
        <v>265</v>
      </c>
      <c r="B269" s="22">
        <f>'Master_Zorn&amp;Alteck'!O358</f>
        <v>71</v>
      </c>
    </row>
    <row r="270" spans="1:2" x14ac:dyDescent="0.25">
      <c r="A270" s="22">
        <v>266</v>
      </c>
      <c r="B270" s="22">
        <f>'Master_Zorn&amp;Alteck'!O359</f>
        <v>53</v>
      </c>
    </row>
    <row r="271" spans="1:2" x14ac:dyDescent="0.25">
      <c r="A271" s="22">
        <v>267</v>
      </c>
      <c r="B271" s="22">
        <f>'Master_Zorn&amp;Alteck'!O360</f>
        <v>42</v>
      </c>
    </row>
    <row r="272" spans="1:2" x14ac:dyDescent="0.25">
      <c r="A272" s="22">
        <v>268</v>
      </c>
      <c r="B272" s="22">
        <f>'Master_Zorn&amp;Alteck'!O361</f>
        <v>49</v>
      </c>
    </row>
    <row r="273" spans="1:2" x14ac:dyDescent="0.25">
      <c r="A273" s="22">
        <v>269</v>
      </c>
      <c r="B273" s="22">
        <f>'Master_Zorn&amp;Alteck'!O362</f>
        <v>70</v>
      </c>
    </row>
    <row r="274" spans="1:2" x14ac:dyDescent="0.25">
      <c r="A274" s="22">
        <v>270</v>
      </c>
      <c r="B274" s="22">
        <f>'Master_Zorn&amp;Alteck'!O363</f>
        <v>46</v>
      </c>
    </row>
    <row r="275" spans="1:2" x14ac:dyDescent="0.25">
      <c r="A275" s="22">
        <v>271</v>
      </c>
      <c r="B275" s="22">
        <f>'Master_Zorn&amp;Alteck'!O364</f>
        <v>52</v>
      </c>
    </row>
    <row r="276" spans="1:2" x14ac:dyDescent="0.25">
      <c r="A276" s="22">
        <v>272</v>
      </c>
      <c r="B276" s="22">
        <f>'Master_Zorn&amp;Alteck'!O365</f>
        <v>67</v>
      </c>
    </row>
    <row r="277" spans="1:2" x14ac:dyDescent="0.25">
      <c r="A277" s="22">
        <v>273</v>
      </c>
      <c r="B277" s="22">
        <f>'Master_Zorn&amp;Alteck'!O366</f>
        <v>52</v>
      </c>
    </row>
    <row r="278" spans="1:2" x14ac:dyDescent="0.25">
      <c r="A278" s="22">
        <v>274</v>
      </c>
      <c r="B278" s="22">
        <f>'Master_Zorn&amp;Alteck'!O367</f>
        <v>50</v>
      </c>
    </row>
    <row r="279" spans="1:2" x14ac:dyDescent="0.25">
      <c r="A279" s="22">
        <v>275</v>
      </c>
      <c r="B279" s="22">
        <f>'Master_Zorn&amp;Alteck'!O368</f>
        <v>45</v>
      </c>
    </row>
    <row r="280" spans="1:2" x14ac:dyDescent="0.25">
      <c r="A280" s="22">
        <v>276</v>
      </c>
      <c r="B280" s="22">
        <f>'Master_Zorn&amp;Alteck'!O369</f>
        <v>51</v>
      </c>
    </row>
    <row r="281" spans="1:2" x14ac:dyDescent="0.25">
      <c r="A281" s="22">
        <v>277</v>
      </c>
      <c r="B281" s="22">
        <f>'Master_Zorn&amp;Alteck'!O370</f>
        <v>46</v>
      </c>
    </row>
    <row r="282" spans="1:2" x14ac:dyDescent="0.25">
      <c r="A282" s="22">
        <v>278</v>
      </c>
      <c r="B282" s="22">
        <f>'Master_Zorn&amp;Alteck'!O371</f>
        <v>51</v>
      </c>
    </row>
    <row r="283" spans="1:2" x14ac:dyDescent="0.25">
      <c r="A283" s="22">
        <v>279</v>
      </c>
      <c r="B283" s="22">
        <f>'Master_Zorn&amp;Alteck'!O372</f>
        <v>43</v>
      </c>
    </row>
    <row r="284" spans="1:2" x14ac:dyDescent="0.25">
      <c r="A284" s="22">
        <v>280</v>
      </c>
      <c r="B284" s="22">
        <f>'Master_Zorn&amp;Alteck'!O373</f>
        <v>41</v>
      </c>
    </row>
    <row r="285" spans="1:2" x14ac:dyDescent="0.25">
      <c r="A285" s="22">
        <v>281</v>
      </c>
      <c r="B285" s="22">
        <f>'Master_Zorn&amp;Alteck'!O374</f>
        <v>35</v>
      </c>
    </row>
    <row r="286" spans="1:2" x14ac:dyDescent="0.25">
      <c r="A286" s="22">
        <v>282</v>
      </c>
      <c r="B286" s="22">
        <f>'Master_Zorn&amp;Alteck'!O375</f>
        <v>35</v>
      </c>
    </row>
    <row r="287" spans="1:2" x14ac:dyDescent="0.25">
      <c r="A287" s="22">
        <v>283</v>
      </c>
      <c r="B287" s="22">
        <f>'Master_Zorn&amp;Alteck'!O376</f>
        <v>41</v>
      </c>
    </row>
    <row r="288" spans="1:2" x14ac:dyDescent="0.25">
      <c r="A288" s="22">
        <v>284</v>
      </c>
      <c r="B288" s="22">
        <f>'Master_Zorn&amp;Alteck'!O377</f>
        <v>38</v>
      </c>
    </row>
    <row r="289" spans="1:2" x14ac:dyDescent="0.25">
      <c r="A289" s="22">
        <v>285</v>
      </c>
      <c r="B289" s="22">
        <f>'Master_Zorn&amp;Alteck'!O378</f>
        <v>54</v>
      </c>
    </row>
    <row r="290" spans="1:2" x14ac:dyDescent="0.25">
      <c r="A290" s="22">
        <v>286</v>
      </c>
      <c r="B290" s="22">
        <f>'Master_Zorn&amp;Alteck'!O379</f>
        <v>45</v>
      </c>
    </row>
    <row r="291" spans="1:2" x14ac:dyDescent="0.25">
      <c r="A291" s="22">
        <v>287</v>
      </c>
      <c r="B291" s="22">
        <f>'Master_Zorn&amp;Alteck'!O380</f>
        <v>50</v>
      </c>
    </row>
    <row r="292" spans="1:2" x14ac:dyDescent="0.25">
      <c r="A292" s="22">
        <v>288</v>
      </c>
      <c r="B292" s="22">
        <f>'Master_Zorn&amp;Alteck'!O381</f>
        <v>46</v>
      </c>
    </row>
    <row r="293" spans="1:2" x14ac:dyDescent="0.25">
      <c r="A293" s="22">
        <v>289</v>
      </c>
      <c r="B293" s="22">
        <f>'Master_Zorn&amp;Alteck'!O382</f>
        <v>38</v>
      </c>
    </row>
    <row r="294" spans="1:2" x14ac:dyDescent="0.25">
      <c r="A294" s="22">
        <v>290</v>
      </c>
      <c r="B294" s="22">
        <f>'Master_Zorn&amp;Alteck'!O383</f>
        <v>41</v>
      </c>
    </row>
    <row r="295" spans="1:2" x14ac:dyDescent="0.25">
      <c r="A295" s="22">
        <v>291</v>
      </c>
      <c r="B295" s="22">
        <f>'Master_Zorn&amp;Alteck'!O384</f>
        <v>43</v>
      </c>
    </row>
    <row r="296" spans="1:2" x14ac:dyDescent="0.25">
      <c r="A296" s="22">
        <v>292</v>
      </c>
      <c r="B296" s="22">
        <f>'Master_Zorn&amp;Alteck'!O385</f>
        <v>41</v>
      </c>
    </row>
    <row r="297" spans="1:2" x14ac:dyDescent="0.25">
      <c r="A297" s="22">
        <v>293</v>
      </c>
      <c r="B297" s="22">
        <f>'Master_Zorn&amp;Alteck'!O386</f>
        <v>31</v>
      </c>
    </row>
    <row r="298" spans="1:2" x14ac:dyDescent="0.25">
      <c r="A298" s="22">
        <v>294</v>
      </c>
      <c r="B298" s="22">
        <f>'Master_Zorn&amp;Alteck'!O387</f>
        <v>29</v>
      </c>
    </row>
    <row r="299" spans="1:2" x14ac:dyDescent="0.25">
      <c r="A299" s="22">
        <v>295</v>
      </c>
      <c r="B299" s="22">
        <f>'Master_Zorn&amp;Alteck'!O388</f>
        <v>50</v>
      </c>
    </row>
    <row r="300" spans="1:2" x14ac:dyDescent="0.25">
      <c r="A300" s="22">
        <v>296</v>
      </c>
      <c r="B300" s="22">
        <f>'Master_Zorn&amp;Alteck'!O389</f>
        <v>47</v>
      </c>
    </row>
    <row r="301" spans="1:2" x14ac:dyDescent="0.25">
      <c r="A301" s="22">
        <v>297</v>
      </c>
      <c r="B301" s="22">
        <f>'Master_Zorn&amp;Alteck'!O390</f>
        <v>65</v>
      </c>
    </row>
    <row r="302" spans="1:2" x14ac:dyDescent="0.25">
      <c r="A302" s="22">
        <v>298</v>
      </c>
      <c r="B302" s="22">
        <f>'Master_Zorn&amp;Alteck'!O391</f>
        <v>58</v>
      </c>
    </row>
    <row r="303" spans="1:2" x14ac:dyDescent="0.25">
      <c r="A303" s="22">
        <v>299</v>
      </c>
      <c r="B303" s="22">
        <f>'Master_Zorn&amp;Alteck'!O392</f>
        <v>42</v>
      </c>
    </row>
    <row r="304" spans="1:2" x14ac:dyDescent="0.25">
      <c r="A304" s="22">
        <v>300</v>
      </c>
      <c r="B304" s="22">
        <f>'Master_Zorn&amp;Alteck'!O393</f>
        <v>42</v>
      </c>
    </row>
    <row r="305" spans="1:2" x14ac:dyDescent="0.25">
      <c r="A305" s="22">
        <v>301</v>
      </c>
      <c r="B305" s="22">
        <f>'Master_Zorn&amp;Alteck'!O394</f>
        <v>44</v>
      </c>
    </row>
    <row r="306" spans="1:2" x14ac:dyDescent="0.25">
      <c r="A306" s="22">
        <v>302</v>
      </c>
      <c r="B306" s="22">
        <f>'Master_Zorn&amp;Alteck'!O395</f>
        <v>48</v>
      </c>
    </row>
    <row r="307" spans="1:2" x14ac:dyDescent="0.25">
      <c r="A307" s="22">
        <v>303</v>
      </c>
      <c r="B307" s="22">
        <f>'Master_Zorn&amp;Alteck'!O396</f>
        <v>54</v>
      </c>
    </row>
    <row r="308" spans="1:2" x14ac:dyDescent="0.25">
      <c r="A308" s="22">
        <v>304</v>
      </c>
      <c r="B308" s="22">
        <f>'Master_Zorn&amp;Alteck'!O397</f>
        <v>44</v>
      </c>
    </row>
    <row r="309" spans="1:2" x14ac:dyDescent="0.25">
      <c r="A309" s="22">
        <v>305</v>
      </c>
      <c r="B309" s="22">
        <f>'Master_Zorn&amp;Alteck'!O398</f>
        <v>45</v>
      </c>
    </row>
    <row r="310" spans="1:2" x14ac:dyDescent="0.25">
      <c r="A310" s="22">
        <v>306</v>
      </c>
      <c r="B310" s="22">
        <f>'Master_Zorn&amp;Alteck'!O399</f>
        <v>33</v>
      </c>
    </row>
    <row r="311" spans="1:2" x14ac:dyDescent="0.25">
      <c r="A311" s="22">
        <v>307</v>
      </c>
      <c r="B311" s="22">
        <f>'Master_Zorn&amp;Alteck'!O400</f>
        <v>51</v>
      </c>
    </row>
    <row r="312" spans="1:2" x14ac:dyDescent="0.25">
      <c r="A312" s="22">
        <v>308</v>
      </c>
      <c r="B312" s="22">
        <f>'Master_Zorn&amp;Alteck'!O401</f>
        <v>47</v>
      </c>
    </row>
    <row r="313" spans="1:2" x14ac:dyDescent="0.25">
      <c r="A313" s="22">
        <v>309</v>
      </c>
      <c r="B313" s="22">
        <f>'Master_Zorn&amp;Alteck'!O402</f>
        <v>61</v>
      </c>
    </row>
    <row r="314" spans="1:2" x14ac:dyDescent="0.25">
      <c r="A314" s="22">
        <v>310</v>
      </c>
      <c r="B314" s="22">
        <f>'Master_Zorn&amp;Alteck'!O403</f>
        <v>48</v>
      </c>
    </row>
    <row r="315" spans="1:2" x14ac:dyDescent="0.25">
      <c r="A315" s="22">
        <v>311</v>
      </c>
      <c r="B315" s="22">
        <f>'Master_Zorn&amp;Alteck'!O404</f>
        <v>43</v>
      </c>
    </row>
    <row r="316" spans="1:2" x14ac:dyDescent="0.25">
      <c r="A316" s="22">
        <v>312</v>
      </c>
      <c r="B316" s="22">
        <f>'Master_Zorn&amp;Alteck'!O405</f>
        <v>35</v>
      </c>
    </row>
    <row r="317" spans="1:2" x14ac:dyDescent="0.25">
      <c r="A317" s="22">
        <v>313</v>
      </c>
      <c r="B317" s="22">
        <f>'Master_Zorn&amp;Alteck'!O406</f>
        <v>53</v>
      </c>
    </row>
    <row r="318" spans="1:2" x14ac:dyDescent="0.25">
      <c r="A318" s="22">
        <v>314</v>
      </c>
      <c r="B318" s="22">
        <f>'Master_Zorn&amp;Alteck'!O407</f>
        <v>39</v>
      </c>
    </row>
    <row r="319" spans="1:2" x14ac:dyDescent="0.25">
      <c r="A319" s="22">
        <v>315</v>
      </c>
      <c r="B319" s="22">
        <f>'Master_Zorn&amp;Alteck'!O408</f>
        <v>42</v>
      </c>
    </row>
    <row r="320" spans="1:2" x14ac:dyDescent="0.25">
      <c r="A320" s="22">
        <v>316</v>
      </c>
      <c r="B320" s="22">
        <f>'Master_Zorn&amp;Alteck'!O409</f>
        <v>43</v>
      </c>
    </row>
    <row r="321" spans="1:2" x14ac:dyDescent="0.25">
      <c r="A321" s="22">
        <v>317</v>
      </c>
      <c r="B321" s="22">
        <f>'Master_Zorn&amp;Alteck'!O410</f>
        <v>51</v>
      </c>
    </row>
    <row r="322" spans="1:2" x14ac:dyDescent="0.25">
      <c r="A322" s="22">
        <v>318</v>
      </c>
      <c r="B322" s="22">
        <f>'Master_Zorn&amp;Alteck'!O411</f>
        <v>44</v>
      </c>
    </row>
    <row r="323" spans="1:2" x14ac:dyDescent="0.25">
      <c r="A323" s="22">
        <v>319</v>
      </c>
      <c r="B323" s="22">
        <f>'Master_Zorn&amp;Alteck'!O412</f>
        <v>36</v>
      </c>
    </row>
    <row r="324" spans="1:2" x14ac:dyDescent="0.25">
      <c r="A324" s="22">
        <v>320</v>
      </c>
      <c r="B324" s="22">
        <f>'Master_Zorn&amp;Alteck'!O413</f>
        <v>40</v>
      </c>
    </row>
    <row r="325" spans="1:2" x14ac:dyDescent="0.25">
      <c r="A325" s="22">
        <v>321</v>
      </c>
      <c r="B325" s="22">
        <f>'Master_Zorn&amp;Alteck'!O414</f>
        <v>39</v>
      </c>
    </row>
    <row r="326" spans="1:2" x14ac:dyDescent="0.25">
      <c r="A326" s="22">
        <v>322</v>
      </c>
      <c r="B326" s="22">
        <f>'Master_Zorn&amp;Alteck'!O415</f>
        <v>44</v>
      </c>
    </row>
    <row r="327" spans="1:2" x14ac:dyDescent="0.25">
      <c r="A327" s="22">
        <v>323</v>
      </c>
      <c r="B327" s="22">
        <f>'Master_Zorn&amp;Alteck'!O416</f>
        <v>56</v>
      </c>
    </row>
    <row r="328" spans="1:2" x14ac:dyDescent="0.25">
      <c r="A328" s="22">
        <v>324</v>
      </c>
      <c r="B328" s="22">
        <f>'Master_Zorn&amp;Alteck'!O417</f>
        <v>47</v>
      </c>
    </row>
    <row r="329" spans="1:2" x14ac:dyDescent="0.25">
      <c r="A329" s="22">
        <v>325</v>
      </c>
      <c r="B329" s="22">
        <f>'Master_Zorn&amp;Alteck'!O418</f>
        <v>73</v>
      </c>
    </row>
    <row r="330" spans="1:2" x14ac:dyDescent="0.25">
      <c r="A330" s="22">
        <v>326</v>
      </c>
      <c r="B330" s="22">
        <f>'Master_Zorn&amp;Alteck'!O419</f>
        <v>50</v>
      </c>
    </row>
    <row r="331" spans="1:2" x14ac:dyDescent="0.25">
      <c r="A331" s="22">
        <v>327</v>
      </c>
      <c r="B331" s="22">
        <f>'Master_Zorn&amp;Alteck'!O420</f>
        <v>53</v>
      </c>
    </row>
    <row r="332" spans="1:2" x14ac:dyDescent="0.25">
      <c r="A332" s="22">
        <v>328</v>
      </c>
      <c r="B332" s="22">
        <f>'Master_Zorn&amp;Alteck'!O421</f>
        <v>45</v>
      </c>
    </row>
    <row r="333" spans="1:2" x14ac:dyDescent="0.25">
      <c r="A333" s="22">
        <v>329</v>
      </c>
      <c r="B333" s="22">
        <f>'Master_Zorn&amp;Alteck'!O422</f>
        <v>40</v>
      </c>
    </row>
    <row r="334" spans="1:2" x14ac:dyDescent="0.25">
      <c r="A334" s="22">
        <v>330</v>
      </c>
      <c r="B334" s="22">
        <f>'Master_Zorn&amp;Alteck'!O423</f>
        <v>39</v>
      </c>
    </row>
    <row r="335" spans="1:2" x14ac:dyDescent="0.25">
      <c r="A335" s="22">
        <v>331</v>
      </c>
      <c r="B335" s="22">
        <f>'Master_Zorn&amp;Alteck'!O424</f>
        <v>35</v>
      </c>
    </row>
    <row r="336" spans="1:2" x14ac:dyDescent="0.25">
      <c r="A336" s="22">
        <v>332</v>
      </c>
      <c r="B336" s="22">
        <f>'Master_Zorn&amp;Alteck'!O425</f>
        <v>35</v>
      </c>
    </row>
    <row r="337" spans="1:2" x14ac:dyDescent="0.25">
      <c r="A337" s="22">
        <v>333</v>
      </c>
      <c r="B337" s="22">
        <f>'Master_Zorn&amp;Alteck'!O426</f>
        <v>30</v>
      </c>
    </row>
    <row r="338" spans="1:2" x14ac:dyDescent="0.25">
      <c r="A338" s="22">
        <v>334</v>
      </c>
      <c r="B338" s="22">
        <f>'Master_Zorn&amp;Alteck'!O427</f>
        <v>35</v>
      </c>
    </row>
    <row r="339" spans="1:2" x14ac:dyDescent="0.25">
      <c r="A339" s="22">
        <v>335</v>
      </c>
      <c r="B339" s="22">
        <f>'Master_Zorn&amp;Alteck'!O428</f>
        <v>44</v>
      </c>
    </row>
    <row r="340" spans="1:2" x14ac:dyDescent="0.25">
      <c r="A340" s="22">
        <v>336</v>
      </c>
      <c r="B340" s="22">
        <f>'Master_Zorn&amp;Alteck'!O429</f>
        <v>39</v>
      </c>
    </row>
    <row r="341" spans="1:2" x14ac:dyDescent="0.25">
      <c r="A341" s="22">
        <v>337</v>
      </c>
      <c r="B341" s="22">
        <f>'Master_Zorn&amp;Alteck'!O430</f>
        <v>35</v>
      </c>
    </row>
    <row r="342" spans="1:2" x14ac:dyDescent="0.25">
      <c r="A342" s="22">
        <v>338</v>
      </c>
      <c r="B342" s="22">
        <f>'Master_Zorn&amp;Alteck'!O431</f>
        <v>39</v>
      </c>
    </row>
    <row r="343" spans="1:2" x14ac:dyDescent="0.25">
      <c r="A343" s="22">
        <v>339</v>
      </c>
      <c r="B343" s="22">
        <f>'Master_Zorn&amp;Alteck'!O432</f>
        <v>41</v>
      </c>
    </row>
    <row r="344" spans="1:2" x14ac:dyDescent="0.25">
      <c r="A344" s="22">
        <v>340</v>
      </c>
      <c r="B344" s="22">
        <f>'Master_Zorn&amp;Alteck'!O433</f>
        <v>55</v>
      </c>
    </row>
    <row r="345" spans="1:2" x14ac:dyDescent="0.25">
      <c r="A345" s="22">
        <v>341</v>
      </c>
      <c r="B345" s="22">
        <f>'Master_Zorn&amp;Alteck'!O434</f>
        <v>55</v>
      </c>
    </row>
    <row r="346" spans="1:2" x14ac:dyDescent="0.25">
      <c r="A346" s="22">
        <v>342</v>
      </c>
      <c r="B346" s="22">
        <f>'Master_Zorn&amp;Alteck'!O435</f>
        <v>42</v>
      </c>
    </row>
    <row r="347" spans="1:2" x14ac:dyDescent="0.25">
      <c r="A347" s="22">
        <v>343</v>
      </c>
      <c r="B347" s="22">
        <f>'Master_Zorn&amp;Alteck'!O436</f>
        <v>45</v>
      </c>
    </row>
    <row r="348" spans="1:2" x14ac:dyDescent="0.25">
      <c r="A348" s="22">
        <v>344</v>
      </c>
      <c r="B348" s="22">
        <f>'Master_Zorn&amp;Alteck'!O437</f>
        <v>35</v>
      </c>
    </row>
    <row r="349" spans="1:2" x14ac:dyDescent="0.25">
      <c r="A349" s="22">
        <v>345</v>
      </c>
      <c r="B349" s="22">
        <f>'Master_Zorn&amp;Alteck'!O438</f>
        <v>48</v>
      </c>
    </row>
    <row r="350" spans="1:2" x14ac:dyDescent="0.25">
      <c r="A350" s="22">
        <v>346</v>
      </c>
      <c r="B350" s="22">
        <f>'Master_Zorn&amp;Alteck'!O439</f>
        <v>35</v>
      </c>
    </row>
    <row r="351" spans="1:2" x14ac:dyDescent="0.25">
      <c r="A351" s="22">
        <v>347</v>
      </c>
      <c r="B351" s="22">
        <f>'Master_Zorn&amp;Alteck'!O440</f>
        <v>35</v>
      </c>
    </row>
    <row r="352" spans="1:2" x14ac:dyDescent="0.25">
      <c r="A352" s="22">
        <v>348</v>
      </c>
      <c r="B352" s="22">
        <f>'Master_Zorn&amp;Alteck'!O441</f>
        <v>38</v>
      </c>
    </row>
    <row r="353" spans="1:2" x14ac:dyDescent="0.25">
      <c r="A353" s="22">
        <v>349</v>
      </c>
      <c r="B353" s="22">
        <f>'Master_Zorn&amp;Alteck'!O442</f>
        <v>38</v>
      </c>
    </row>
    <row r="354" spans="1:2" x14ac:dyDescent="0.25">
      <c r="A354" s="22">
        <v>350</v>
      </c>
      <c r="B354" s="22">
        <f>'Master_Zorn&amp;Alteck'!O443</f>
        <v>35</v>
      </c>
    </row>
    <row r="355" spans="1:2" x14ac:dyDescent="0.25">
      <c r="A355" s="22">
        <v>351</v>
      </c>
      <c r="B355" s="22">
        <f>'Master_Zorn&amp;Alteck'!O444</f>
        <v>56</v>
      </c>
    </row>
    <row r="356" spans="1:2" x14ac:dyDescent="0.25">
      <c r="A356" s="22">
        <v>352</v>
      </c>
      <c r="B356" s="22">
        <f>'Master_Zorn&amp;Alteck'!O445</f>
        <v>67</v>
      </c>
    </row>
    <row r="357" spans="1:2" x14ac:dyDescent="0.25">
      <c r="A357" s="22">
        <v>353</v>
      </c>
      <c r="B357" s="22">
        <f>'Master_Zorn&amp;Alteck'!O446</f>
        <v>49</v>
      </c>
    </row>
    <row r="358" spans="1:2" x14ac:dyDescent="0.25">
      <c r="A358" s="22">
        <v>354</v>
      </c>
      <c r="B358" s="22">
        <f>'Master_Zorn&amp;Alteck'!O447</f>
        <v>89</v>
      </c>
    </row>
    <row r="359" spans="1:2" x14ac:dyDescent="0.25">
      <c r="A359" s="22">
        <v>355</v>
      </c>
      <c r="B359" s="22">
        <f>'Master_Zorn&amp;Alteck'!O448</f>
        <v>51</v>
      </c>
    </row>
    <row r="360" spans="1:2" x14ac:dyDescent="0.25">
      <c r="A360" s="22">
        <v>356</v>
      </c>
      <c r="B360" s="22">
        <f>'Master_Zorn&amp;Alteck'!O449</f>
        <v>66</v>
      </c>
    </row>
    <row r="361" spans="1:2" x14ac:dyDescent="0.25">
      <c r="A361" s="22">
        <v>357</v>
      </c>
      <c r="B361" s="22">
        <f>'Master_Zorn&amp;Alteck'!O450</f>
        <v>44</v>
      </c>
    </row>
    <row r="362" spans="1:2" x14ac:dyDescent="0.25">
      <c r="A362" s="22">
        <v>358</v>
      </c>
      <c r="B362" s="22">
        <f>'Master_Zorn&amp;Alteck'!O451</f>
        <v>47</v>
      </c>
    </row>
    <row r="363" spans="1:2" x14ac:dyDescent="0.25">
      <c r="A363" s="22">
        <v>359</v>
      </c>
      <c r="B363" s="22">
        <f>'Master_Zorn&amp;Alteck'!O452</f>
        <v>43</v>
      </c>
    </row>
    <row r="364" spans="1:2" x14ac:dyDescent="0.25">
      <c r="A364" s="22">
        <v>360</v>
      </c>
      <c r="B364" s="22">
        <f>'Master_Zorn&amp;Alteck'!O453</f>
        <v>35</v>
      </c>
    </row>
    <row r="365" spans="1:2" x14ac:dyDescent="0.25">
      <c r="A365" s="22">
        <v>361</v>
      </c>
      <c r="B365" s="22">
        <f>'Master_Zorn&amp;Alteck'!O454</f>
        <v>43</v>
      </c>
    </row>
    <row r="366" spans="1:2" x14ac:dyDescent="0.25">
      <c r="A366" s="22">
        <v>362</v>
      </c>
      <c r="B366" s="22">
        <f>'Master_Zorn&amp;Alteck'!O455</f>
        <v>59</v>
      </c>
    </row>
    <row r="367" spans="1:2" x14ac:dyDescent="0.25">
      <c r="A367" s="22">
        <v>363</v>
      </c>
      <c r="B367" s="22">
        <f>'Master_Zorn&amp;Alteck'!O456</f>
        <v>50</v>
      </c>
    </row>
    <row r="368" spans="1:2" x14ac:dyDescent="0.25">
      <c r="A368" s="22">
        <v>364</v>
      </c>
      <c r="B368" s="22">
        <f>'Master_Zorn&amp;Alteck'!O457</f>
        <v>32</v>
      </c>
    </row>
    <row r="369" spans="1:2" x14ac:dyDescent="0.25">
      <c r="A369" s="22">
        <v>365</v>
      </c>
      <c r="B369" s="22">
        <f>'Master_Zorn&amp;Alteck'!O458</f>
        <v>27</v>
      </c>
    </row>
    <row r="370" spans="1:2" x14ac:dyDescent="0.25">
      <c r="A370" s="22">
        <v>366</v>
      </c>
      <c r="B370" s="22">
        <f>'Master_Zorn&amp;Alteck'!O459</f>
        <v>48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G35"/>
  <sheetViews>
    <sheetView zoomScale="85" zoomScaleNormal="85" zoomScalePageLayoutView="85" workbookViewId="0">
      <selection activeCell="C52" sqref="C52"/>
    </sheetView>
  </sheetViews>
  <sheetFormatPr baseColWidth="10" defaultColWidth="10.85546875" defaultRowHeight="15" x14ac:dyDescent="0.25"/>
  <cols>
    <col min="1" max="1" width="8.5703125" customWidth="1"/>
    <col min="2" max="2" width="7.5703125" customWidth="1"/>
    <col min="3" max="3" width="28.140625" bestFit="1" customWidth="1"/>
    <col min="4" max="4" width="28.140625" style="1" customWidth="1"/>
    <col min="5" max="5" width="27.5703125" style="1" customWidth="1"/>
    <col min="6" max="6" width="50.5703125" style="1" customWidth="1"/>
    <col min="7" max="7" width="36" style="6" bestFit="1" customWidth="1"/>
  </cols>
  <sheetData>
    <row r="2" spans="1:7" s="11" customFormat="1" x14ac:dyDescent="0.2">
      <c r="A2" s="11" t="s">
        <v>26</v>
      </c>
      <c r="B2" s="11" t="s">
        <v>1</v>
      </c>
      <c r="C2" s="11" t="s">
        <v>0</v>
      </c>
      <c r="D2" s="12" t="s">
        <v>21</v>
      </c>
      <c r="E2" s="12" t="s">
        <v>8</v>
      </c>
      <c r="F2" s="12" t="s">
        <v>34</v>
      </c>
      <c r="G2" s="13" t="s">
        <v>39</v>
      </c>
    </row>
    <row r="4" spans="1:7" x14ac:dyDescent="0.2">
      <c r="A4" t="s">
        <v>3</v>
      </c>
      <c r="B4" t="s">
        <v>3</v>
      </c>
      <c r="C4" t="s">
        <v>11</v>
      </c>
      <c r="D4" s="1" t="s">
        <v>32</v>
      </c>
      <c r="E4" s="5" t="s">
        <v>35</v>
      </c>
      <c r="F4" s="1" t="s">
        <v>36</v>
      </c>
      <c r="G4" s="6" t="s">
        <v>40</v>
      </c>
    </row>
    <row r="5" spans="1:7" x14ac:dyDescent="0.2">
      <c r="A5" t="s">
        <v>3</v>
      </c>
      <c r="B5" t="s">
        <v>3</v>
      </c>
      <c r="C5" t="s">
        <v>27</v>
      </c>
      <c r="D5" s="1" t="s">
        <v>28</v>
      </c>
      <c r="E5" s="1" t="s">
        <v>41</v>
      </c>
    </row>
    <row r="6" spans="1:7" x14ac:dyDescent="0.2">
      <c r="A6" t="s">
        <v>3</v>
      </c>
      <c r="B6" t="s">
        <v>3</v>
      </c>
      <c r="C6" t="s">
        <v>30</v>
      </c>
      <c r="D6" s="1" t="s">
        <v>29</v>
      </c>
      <c r="E6" s="1" t="s">
        <v>41</v>
      </c>
    </row>
    <row r="7" spans="1:7" x14ac:dyDescent="0.2">
      <c r="A7" t="s">
        <v>3</v>
      </c>
      <c r="B7" t="s">
        <v>3</v>
      </c>
      <c r="C7" t="s">
        <v>4</v>
      </c>
      <c r="D7" s="1" t="s">
        <v>31</v>
      </c>
      <c r="E7" s="1" t="s">
        <v>37</v>
      </c>
      <c r="F7" s="1" t="s">
        <v>36</v>
      </c>
    </row>
    <row r="8" spans="1:7" x14ac:dyDescent="0.2">
      <c r="A8" t="s">
        <v>3</v>
      </c>
      <c r="B8" t="s">
        <v>3</v>
      </c>
      <c r="C8" t="s">
        <v>5</v>
      </c>
      <c r="D8" s="1" t="s">
        <v>33</v>
      </c>
      <c r="E8" s="1" t="s">
        <v>70</v>
      </c>
      <c r="F8" s="1" t="s">
        <v>43</v>
      </c>
      <c r="G8" s="6" t="s">
        <v>42</v>
      </c>
    </row>
    <row r="9" spans="1:7" x14ac:dyDescent="0.2">
      <c r="B9" t="s">
        <v>3</v>
      </c>
      <c r="C9" t="s">
        <v>7</v>
      </c>
      <c r="D9" s="1" t="s">
        <v>45</v>
      </c>
      <c r="F9" s="1" t="s">
        <v>38</v>
      </c>
      <c r="G9" s="6" t="s">
        <v>28</v>
      </c>
    </row>
    <row r="10" spans="1:7" x14ac:dyDescent="0.2">
      <c r="B10" t="s">
        <v>3</v>
      </c>
      <c r="C10" t="s">
        <v>9</v>
      </c>
      <c r="D10" s="1" t="s">
        <v>45</v>
      </c>
      <c r="F10" s="1" t="s">
        <v>38</v>
      </c>
      <c r="G10" s="6" t="s">
        <v>46</v>
      </c>
    </row>
    <row r="11" spans="1:7" x14ac:dyDescent="0.2">
      <c r="B11" t="s">
        <v>3</v>
      </c>
      <c r="C11" t="s">
        <v>15</v>
      </c>
      <c r="D11" s="1" t="s">
        <v>45</v>
      </c>
      <c r="F11" s="1" t="s">
        <v>38</v>
      </c>
      <c r="G11" s="6" t="s">
        <v>46</v>
      </c>
    </row>
    <row r="12" spans="1:7" x14ac:dyDescent="0.2">
      <c r="B12" t="s">
        <v>2</v>
      </c>
      <c r="C12" t="s">
        <v>10</v>
      </c>
      <c r="D12" s="1" t="s">
        <v>47</v>
      </c>
      <c r="F12" s="1" t="s">
        <v>43</v>
      </c>
      <c r="G12" s="6" t="s">
        <v>42</v>
      </c>
    </row>
    <row r="13" spans="1:7" x14ac:dyDescent="0.2">
      <c r="B13" t="s">
        <v>2</v>
      </c>
      <c r="C13" t="s">
        <v>12</v>
      </c>
      <c r="D13" s="1" t="s">
        <v>48</v>
      </c>
      <c r="F13" s="1" t="s">
        <v>43</v>
      </c>
      <c r="G13" s="6" t="s">
        <v>42</v>
      </c>
    </row>
    <row r="14" spans="1:7" x14ac:dyDescent="0.2">
      <c r="B14" t="s">
        <v>2</v>
      </c>
      <c r="C14" t="s">
        <v>49</v>
      </c>
      <c r="E14" s="1" t="s">
        <v>44</v>
      </c>
      <c r="F14" s="1" t="s">
        <v>43</v>
      </c>
      <c r="G14" s="6" t="s">
        <v>42</v>
      </c>
    </row>
    <row r="15" spans="1:7" x14ac:dyDescent="0.2">
      <c r="B15" t="s">
        <v>2</v>
      </c>
      <c r="C15" t="s">
        <v>50</v>
      </c>
      <c r="E15" s="1" t="s">
        <v>44</v>
      </c>
      <c r="F15" s="1" t="s">
        <v>43</v>
      </c>
      <c r="G15" s="6" t="s">
        <v>42</v>
      </c>
    </row>
    <row r="16" spans="1:7" x14ac:dyDescent="0.2">
      <c r="B16" t="s">
        <v>2</v>
      </c>
      <c r="C16" t="s">
        <v>51</v>
      </c>
      <c r="E16" s="1" t="s">
        <v>44</v>
      </c>
      <c r="F16" s="1" t="s">
        <v>43</v>
      </c>
      <c r="G16" s="6" t="s">
        <v>42</v>
      </c>
    </row>
    <row r="17" spans="1:7" x14ac:dyDescent="0.2">
      <c r="B17" t="s">
        <v>2</v>
      </c>
      <c r="C17" t="s">
        <v>13</v>
      </c>
      <c r="E17" s="1" t="s">
        <v>14</v>
      </c>
      <c r="F17" s="1" t="s">
        <v>43</v>
      </c>
      <c r="G17" s="6" t="s">
        <v>42</v>
      </c>
    </row>
    <row r="18" spans="1:7" x14ac:dyDescent="0.2">
      <c r="B18" t="s">
        <v>2</v>
      </c>
      <c r="C18" t="s">
        <v>6</v>
      </c>
    </row>
    <row r="21" spans="1:7" s="11" customFormat="1" x14ac:dyDescent="0.2">
      <c r="C21" s="11" t="s">
        <v>16</v>
      </c>
      <c r="D21" s="12"/>
      <c r="E21" s="12"/>
      <c r="F21" s="12"/>
      <c r="G21" s="13"/>
    </row>
    <row r="22" spans="1:7" x14ac:dyDescent="0.2">
      <c r="A22" t="s">
        <v>3</v>
      </c>
      <c r="C22" t="s">
        <v>17</v>
      </c>
      <c r="D22" s="1" t="s">
        <v>61</v>
      </c>
      <c r="E22" s="1" t="s">
        <v>54</v>
      </c>
      <c r="F22" s="1" t="s">
        <v>56</v>
      </c>
      <c r="G22" s="7" t="s">
        <v>55</v>
      </c>
    </row>
    <row r="23" spans="1:7" x14ac:dyDescent="0.2">
      <c r="A23" s="8" t="s">
        <v>3</v>
      </c>
      <c r="C23" t="s">
        <v>19</v>
      </c>
      <c r="D23" s="1" t="s">
        <v>61</v>
      </c>
      <c r="F23" s="9" t="s">
        <v>56</v>
      </c>
      <c r="G23" s="6" t="s">
        <v>62</v>
      </c>
    </row>
    <row r="24" spans="1:7" s="8" customFormat="1" x14ac:dyDescent="0.2">
      <c r="C24" s="8" t="s">
        <v>66</v>
      </c>
      <c r="D24" s="9" t="s">
        <v>61</v>
      </c>
      <c r="E24" s="9"/>
      <c r="F24" s="9" t="s">
        <v>56</v>
      </c>
      <c r="G24" s="6" t="s">
        <v>64</v>
      </c>
    </row>
    <row r="25" spans="1:7" s="8" customFormat="1" x14ac:dyDescent="0.2">
      <c r="C25" s="8" t="s">
        <v>65</v>
      </c>
      <c r="D25" s="9" t="s">
        <v>61</v>
      </c>
      <c r="E25" s="9"/>
      <c r="F25" s="9" t="s">
        <v>56</v>
      </c>
      <c r="G25" s="6" t="s">
        <v>64</v>
      </c>
    </row>
    <row r="26" spans="1:7" x14ac:dyDescent="0.2">
      <c r="C26" t="s">
        <v>52</v>
      </c>
      <c r="D26" s="1" t="s">
        <v>61</v>
      </c>
      <c r="F26" s="9" t="s">
        <v>56</v>
      </c>
      <c r="G26" s="6" t="s">
        <v>62</v>
      </c>
    </row>
    <row r="27" spans="1:7" x14ac:dyDescent="0.2">
      <c r="C27" t="s">
        <v>63</v>
      </c>
      <c r="D27" s="1" t="s">
        <v>61</v>
      </c>
      <c r="E27" s="1" t="s">
        <v>67</v>
      </c>
      <c r="F27" s="9" t="s">
        <v>56</v>
      </c>
    </row>
    <row r="29" spans="1:7" s="11" customFormat="1" x14ac:dyDescent="0.2">
      <c r="C29" s="11" t="s">
        <v>53</v>
      </c>
      <c r="D29" s="12"/>
      <c r="E29" s="12"/>
      <c r="F29" s="12"/>
      <c r="G29" s="13"/>
    </row>
    <row r="30" spans="1:7" x14ac:dyDescent="0.2">
      <c r="A30" s="8" t="s">
        <v>3</v>
      </c>
      <c r="C30" t="s">
        <v>22</v>
      </c>
      <c r="D30" s="1" t="s">
        <v>20</v>
      </c>
      <c r="F30" s="1" t="s">
        <v>23</v>
      </c>
    </row>
    <row r="34" spans="1:7" s="16" customFormat="1" x14ac:dyDescent="0.2">
      <c r="C34" s="16" t="s">
        <v>71</v>
      </c>
      <c r="D34" s="17"/>
      <c r="E34" s="17"/>
      <c r="F34" s="17"/>
      <c r="G34" s="18"/>
    </row>
    <row r="35" spans="1:7" x14ac:dyDescent="0.2">
      <c r="A35" t="s">
        <v>3</v>
      </c>
      <c r="C35" t="s">
        <v>18</v>
      </c>
      <c r="D35" s="1" t="s">
        <v>61</v>
      </c>
      <c r="E35" s="1" t="s">
        <v>60</v>
      </c>
      <c r="F35" s="1" t="s">
        <v>59</v>
      </c>
      <c r="G35" s="6" t="s">
        <v>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19" sqref="D19"/>
    </sheetView>
  </sheetViews>
  <sheetFormatPr baseColWidth="10" defaultColWidth="9.140625" defaultRowHeight="15" x14ac:dyDescent="0.25"/>
  <cols>
    <col min="1" max="1" width="22" style="22" customWidth="1"/>
    <col min="2" max="2" width="19.42578125" style="22" customWidth="1"/>
    <col min="3" max="3" width="11.85546875" style="21" bestFit="1" customWidth="1"/>
    <col min="4" max="4" width="66" style="88" customWidth="1"/>
    <col min="5" max="5" width="11.85546875" customWidth="1"/>
    <col min="7" max="7" width="13.140625" customWidth="1"/>
  </cols>
  <sheetData>
    <row r="1" spans="1:7" s="11" customFormat="1" x14ac:dyDescent="0.2">
      <c r="A1" s="13" t="s">
        <v>300</v>
      </c>
      <c r="B1" s="12" t="s">
        <v>297</v>
      </c>
      <c r="C1" s="12" t="s">
        <v>298</v>
      </c>
      <c r="D1" s="89" t="s">
        <v>299</v>
      </c>
      <c r="G1" s="11" t="s">
        <v>354</v>
      </c>
    </row>
    <row r="2" spans="1:7" x14ac:dyDescent="0.25">
      <c r="A2" s="168" t="s">
        <v>275</v>
      </c>
      <c r="B2" s="90" t="s">
        <v>267</v>
      </c>
      <c r="C2" s="91">
        <v>0.8</v>
      </c>
      <c r="D2" s="95" t="s">
        <v>262</v>
      </c>
      <c r="E2" s="21"/>
      <c r="F2" s="21"/>
      <c r="G2" s="91">
        <v>0.25</v>
      </c>
    </row>
    <row r="3" spans="1:7" x14ac:dyDescent="0.25">
      <c r="A3" s="168"/>
      <c r="B3" s="92" t="s">
        <v>268</v>
      </c>
      <c r="C3" s="91">
        <v>0.8</v>
      </c>
      <c r="D3" s="96" t="s">
        <v>278</v>
      </c>
      <c r="G3" s="91">
        <v>0.25</v>
      </c>
    </row>
    <row r="4" spans="1:7" x14ac:dyDescent="0.25">
      <c r="A4" s="168"/>
      <c r="B4" s="92" t="s">
        <v>269</v>
      </c>
      <c r="C4" s="91">
        <v>0.8</v>
      </c>
      <c r="D4" s="96" t="s">
        <v>263</v>
      </c>
      <c r="G4" s="91">
        <v>0.80630000000000002</v>
      </c>
    </row>
    <row r="5" spans="1:7" x14ac:dyDescent="0.25">
      <c r="A5" s="168"/>
      <c r="B5" s="107" t="s">
        <v>270</v>
      </c>
      <c r="C5" s="106">
        <v>1</v>
      </c>
      <c r="D5" s="108" t="s">
        <v>264</v>
      </c>
      <c r="G5" s="106">
        <v>1</v>
      </c>
    </row>
    <row r="6" spans="1:7" x14ac:dyDescent="0.25">
      <c r="A6" s="168"/>
      <c r="B6" s="107" t="s">
        <v>271</v>
      </c>
      <c r="C6" s="106">
        <v>1</v>
      </c>
      <c r="D6" s="108" t="s">
        <v>265</v>
      </c>
      <c r="E6" s="22"/>
      <c r="G6" s="106">
        <v>1</v>
      </c>
    </row>
    <row r="7" spans="1:7" x14ac:dyDescent="0.25">
      <c r="A7" s="168"/>
      <c r="B7" s="92" t="s">
        <v>272</v>
      </c>
      <c r="C7" s="91">
        <v>0.03</v>
      </c>
      <c r="D7" s="96" t="s">
        <v>266</v>
      </c>
      <c r="G7" s="91">
        <v>0.03</v>
      </c>
    </row>
    <row r="8" spans="1:7" x14ac:dyDescent="0.25">
      <c r="A8" s="168"/>
      <c r="B8" s="93" t="s">
        <v>287</v>
      </c>
      <c r="C8" s="91">
        <v>1.4</v>
      </c>
      <c r="D8" s="96" t="s">
        <v>279</v>
      </c>
      <c r="G8" s="91">
        <v>1.4</v>
      </c>
    </row>
    <row r="9" spans="1:7" x14ac:dyDescent="0.25">
      <c r="A9" s="168"/>
      <c r="B9" s="93" t="s">
        <v>288</v>
      </c>
      <c r="C9" s="91">
        <v>2.1000000000000001E-2</v>
      </c>
      <c r="D9" s="96" t="s">
        <v>280</v>
      </c>
      <c r="G9" s="91">
        <v>2.1000000000000001E-2</v>
      </c>
    </row>
    <row r="10" spans="1:7" x14ac:dyDescent="0.2">
      <c r="A10" s="128" t="s">
        <v>274</v>
      </c>
      <c r="B10" s="133" t="s">
        <v>289</v>
      </c>
      <c r="C10" s="91">
        <v>120</v>
      </c>
      <c r="D10" s="96" t="s">
        <v>281</v>
      </c>
      <c r="G10" s="91">
        <v>120</v>
      </c>
    </row>
    <row r="11" spans="1:7" x14ac:dyDescent="0.2">
      <c r="A11" s="129"/>
      <c r="B11" s="133" t="s">
        <v>290</v>
      </c>
      <c r="C11" s="132">
        <v>3.1326141504000003E-8</v>
      </c>
      <c r="D11" s="96" t="s">
        <v>382</v>
      </c>
      <c r="G11" s="94">
        <v>3.1326141504000003E-8</v>
      </c>
    </row>
    <row r="12" spans="1:7" s="22" customFormat="1" x14ac:dyDescent="0.2">
      <c r="A12" s="130" t="s">
        <v>273</v>
      </c>
      <c r="B12" s="135" t="s">
        <v>379</v>
      </c>
      <c r="C12" s="136">
        <f>42.6*10^3</f>
        <v>42600</v>
      </c>
      <c r="D12" s="96" t="s">
        <v>383</v>
      </c>
      <c r="G12" s="94"/>
    </row>
    <row r="13" spans="1:7" s="22" customFormat="1" x14ac:dyDescent="0.2">
      <c r="A13" s="131"/>
      <c r="B13" s="134" t="s">
        <v>380</v>
      </c>
      <c r="C13" s="137">
        <v>283.79599999999999</v>
      </c>
      <c r="D13" s="96" t="s">
        <v>381</v>
      </c>
      <c r="G13" s="94"/>
    </row>
    <row r="14" spans="1:7" x14ac:dyDescent="0.25">
      <c r="A14" s="169" t="s">
        <v>276</v>
      </c>
      <c r="B14" s="134" t="s">
        <v>291</v>
      </c>
      <c r="C14" s="91">
        <v>15</v>
      </c>
      <c r="D14" s="96" t="s">
        <v>282</v>
      </c>
      <c r="G14" s="91">
        <v>15</v>
      </c>
    </row>
    <row r="15" spans="1:7" x14ac:dyDescent="0.25">
      <c r="A15" s="168"/>
      <c r="B15" s="93" t="s">
        <v>292</v>
      </c>
      <c r="C15" s="91">
        <v>20</v>
      </c>
      <c r="D15" s="96" t="s">
        <v>283</v>
      </c>
      <c r="G15" s="91">
        <v>20</v>
      </c>
    </row>
    <row r="16" spans="1:7" x14ac:dyDescent="0.25">
      <c r="A16" s="168"/>
      <c r="B16" s="93" t="s">
        <v>293</v>
      </c>
      <c r="C16" s="91">
        <v>1</v>
      </c>
      <c r="D16" s="97" t="s">
        <v>284</v>
      </c>
      <c r="G16" s="91">
        <v>1</v>
      </c>
    </row>
    <row r="17" spans="1:10" x14ac:dyDescent="0.25">
      <c r="A17" s="168"/>
      <c r="B17" s="93" t="s">
        <v>294</v>
      </c>
      <c r="C17" s="91">
        <f>54/0.008314</f>
        <v>6495.068559057012</v>
      </c>
      <c r="D17" s="97" t="s">
        <v>375</v>
      </c>
      <c r="F17" t="s">
        <v>302</v>
      </c>
      <c r="G17" s="91">
        <f>54000/8314</f>
        <v>6.4950685590570121</v>
      </c>
    </row>
    <row r="18" spans="1:10" s="22" customFormat="1" x14ac:dyDescent="0.2">
      <c r="A18" s="122"/>
      <c r="B18" s="93" t="s">
        <v>372</v>
      </c>
      <c r="C18" s="91">
        <v>54</v>
      </c>
      <c r="D18" s="97" t="s">
        <v>374</v>
      </c>
      <c r="G18" s="91"/>
    </row>
    <row r="19" spans="1:10" s="22" customFormat="1" x14ac:dyDescent="0.2">
      <c r="A19" s="122"/>
      <c r="B19" s="93" t="s">
        <v>371</v>
      </c>
      <c r="C19" s="91">
        <v>8.3140000000000002E-3</v>
      </c>
      <c r="D19" s="97" t="s">
        <v>373</v>
      </c>
      <c r="G19" s="91"/>
    </row>
    <row r="20" spans="1:10" x14ac:dyDescent="0.25">
      <c r="A20" s="168" t="s">
        <v>277</v>
      </c>
      <c r="B20" s="93" t="s">
        <v>295</v>
      </c>
      <c r="C20" s="91">
        <v>1.1237199999999999E-2</v>
      </c>
      <c r="D20" s="96" t="s">
        <v>285</v>
      </c>
      <c r="G20" s="91">
        <v>1.1237199999999999E-2</v>
      </c>
    </row>
    <row r="21" spans="1:10" x14ac:dyDescent="0.25">
      <c r="A21" s="168"/>
      <c r="B21" s="93" t="s">
        <v>296</v>
      </c>
      <c r="C21" s="91">
        <v>1</v>
      </c>
      <c r="D21" s="97" t="s">
        <v>286</v>
      </c>
      <c r="G21" s="91">
        <v>1</v>
      </c>
      <c r="I21" t="s">
        <v>206</v>
      </c>
      <c r="J21" t="s">
        <v>377</v>
      </c>
    </row>
    <row r="22" spans="1:10" x14ac:dyDescent="0.2">
      <c r="H22" t="s">
        <v>376</v>
      </c>
      <c r="I22">
        <v>20</v>
      </c>
      <c r="J22">
        <f>I22+273.15</f>
        <v>293.14999999999998</v>
      </c>
    </row>
    <row r="23" spans="1:10" x14ac:dyDescent="0.2">
      <c r="B23" s="170" t="s">
        <v>301</v>
      </c>
      <c r="C23" s="170"/>
      <c r="G23" s="127">
        <f>EXP(($C$18/$C$19)*(1/$J$22-1/J23))</f>
        <v>0.19745035105018627</v>
      </c>
      <c r="H23" t="s">
        <v>378</v>
      </c>
      <c r="I23">
        <v>0</v>
      </c>
      <c r="J23" s="22">
        <f t="shared" ref="J23:J28" si="0">I23+273.15</f>
        <v>273.14999999999998</v>
      </c>
    </row>
    <row r="24" spans="1:10" x14ac:dyDescent="0.2">
      <c r="G24" s="127">
        <f t="shared" ref="G24:G28" si="1">EXP(($C$18/$C$19)*(1/$J$22-1/J24))</f>
        <v>0.30275548694604548</v>
      </c>
      <c r="I24">
        <v>5</v>
      </c>
      <c r="J24" s="22">
        <f t="shared" si="0"/>
        <v>278.14999999999998</v>
      </c>
    </row>
    <row r="25" spans="1:10" x14ac:dyDescent="0.2">
      <c r="A25" s="22" t="s">
        <v>303</v>
      </c>
      <c r="B25" s="21" t="s">
        <v>355</v>
      </c>
      <c r="C25" s="21" t="s">
        <v>356</v>
      </c>
      <c r="D25" s="109" t="s">
        <v>359</v>
      </c>
      <c r="G25" s="127">
        <f t="shared" si="1"/>
        <v>0.45726725329694323</v>
      </c>
      <c r="I25">
        <v>10</v>
      </c>
      <c r="J25" s="22">
        <f t="shared" si="0"/>
        <v>283.14999999999998</v>
      </c>
    </row>
    <row r="26" spans="1:10" x14ac:dyDescent="0.2">
      <c r="A26" s="22" t="s">
        <v>124</v>
      </c>
      <c r="B26" s="84">
        <v>5.3</v>
      </c>
      <c r="C26" s="21">
        <f>B26*24</f>
        <v>127.19999999999999</v>
      </c>
      <c r="D26" s="88">
        <f>C26*1.2</f>
        <v>152.63999999999999</v>
      </c>
      <c r="G26" s="127">
        <f t="shared" si="1"/>
        <v>1</v>
      </c>
      <c r="I26">
        <v>20</v>
      </c>
      <c r="J26" s="22">
        <f t="shared" si="0"/>
        <v>293.14999999999998</v>
      </c>
    </row>
    <row r="27" spans="1:10" x14ac:dyDescent="0.2">
      <c r="A27" s="22" t="s">
        <v>125</v>
      </c>
      <c r="B27" s="84">
        <v>5.3</v>
      </c>
      <c r="C27" s="21">
        <f>B27*24</f>
        <v>127.19999999999999</v>
      </c>
      <c r="D27" s="22"/>
      <c r="G27" s="127">
        <f t="shared" si="1"/>
        <v>1.449994939422705</v>
      </c>
      <c r="I27">
        <v>25</v>
      </c>
      <c r="J27" s="22">
        <f t="shared" si="0"/>
        <v>298.14999999999998</v>
      </c>
    </row>
    <row r="28" spans="1:10" x14ac:dyDescent="0.2">
      <c r="A28" s="22" t="s">
        <v>357</v>
      </c>
      <c r="B28" s="84" t="s">
        <v>358</v>
      </c>
      <c r="D28" s="22"/>
      <c r="G28" s="127">
        <f t="shared" si="1"/>
        <v>2.076873196862604</v>
      </c>
      <c r="I28">
        <v>30</v>
      </c>
      <c r="J28" s="22">
        <f t="shared" si="0"/>
        <v>303.14999999999998</v>
      </c>
    </row>
  </sheetData>
  <mergeCells count="4">
    <mergeCell ref="A2:A9"/>
    <mergeCell ref="A14:A17"/>
    <mergeCell ref="A20:A21"/>
    <mergeCell ref="B23:C23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7" sqref="A7:A8"/>
    </sheetView>
  </sheetViews>
  <sheetFormatPr baseColWidth="10" defaultColWidth="9.140625" defaultRowHeight="15" x14ac:dyDescent="0.25"/>
  <cols>
    <col min="1" max="1" width="22.5703125" customWidth="1"/>
    <col min="2" max="2" width="43.42578125" customWidth="1"/>
    <col min="3" max="3" width="33.42578125" customWidth="1"/>
    <col min="4" max="4" width="46.140625" customWidth="1"/>
  </cols>
  <sheetData>
    <row r="1" spans="1:6" s="11" customFormat="1" x14ac:dyDescent="0.2">
      <c r="A1" s="99" t="s">
        <v>304</v>
      </c>
      <c r="B1" s="99" t="s">
        <v>316</v>
      </c>
      <c r="C1" s="99" t="s">
        <v>309</v>
      </c>
      <c r="D1" s="11" t="s">
        <v>334</v>
      </c>
    </row>
    <row r="2" spans="1:6" x14ac:dyDescent="0.2">
      <c r="A2" s="100" t="s">
        <v>312</v>
      </c>
      <c r="B2" s="100" t="s">
        <v>311</v>
      </c>
      <c r="C2" s="100" t="s">
        <v>310</v>
      </c>
      <c r="D2" s="103" t="s">
        <v>347</v>
      </c>
    </row>
    <row r="3" spans="1:6" s="22" customFormat="1" x14ac:dyDescent="0.2">
      <c r="A3" s="100" t="s">
        <v>331</v>
      </c>
      <c r="B3" s="100" t="s">
        <v>332</v>
      </c>
      <c r="C3" s="100" t="s">
        <v>333</v>
      </c>
      <c r="D3" s="103" t="s">
        <v>335</v>
      </c>
      <c r="F3"/>
    </row>
    <row r="4" spans="1:6" s="22" customFormat="1" x14ac:dyDescent="0.2">
      <c r="A4" s="100" t="s">
        <v>360</v>
      </c>
      <c r="B4" s="100" t="s">
        <v>361</v>
      </c>
      <c r="C4" s="100" t="s">
        <v>329</v>
      </c>
      <c r="D4" s="103"/>
    </row>
    <row r="5" spans="1:6" x14ac:dyDescent="0.2">
      <c r="A5" s="100" t="s">
        <v>305</v>
      </c>
      <c r="B5" s="100" t="s">
        <v>306</v>
      </c>
      <c r="C5" s="100" t="s">
        <v>329</v>
      </c>
      <c r="D5" s="100"/>
    </row>
    <row r="6" spans="1:6" s="69" customFormat="1" x14ac:dyDescent="0.2">
      <c r="A6" s="110" t="s">
        <v>307</v>
      </c>
      <c r="B6" s="110" t="s">
        <v>308</v>
      </c>
      <c r="C6" s="110" t="s">
        <v>330</v>
      </c>
      <c r="D6" s="110"/>
    </row>
    <row r="7" spans="1:6" s="22" customFormat="1" x14ac:dyDescent="0.25">
      <c r="A7" s="101" t="s">
        <v>341</v>
      </c>
      <c r="B7" s="100" t="s">
        <v>313</v>
      </c>
      <c r="C7" s="100" t="s">
        <v>314</v>
      </c>
      <c r="D7" s="100" t="s">
        <v>351</v>
      </c>
    </row>
    <row r="8" spans="1:6" x14ac:dyDescent="0.25">
      <c r="A8" s="101" t="s">
        <v>339</v>
      </c>
      <c r="B8" s="100" t="s">
        <v>313</v>
      </c>
      <c r="C8" s="100" t="s">
        <v>314</v>
      </c>
      <c r="D8" s="100" t="s">
        <v>340</v>
      </c>
    </row>
    <row r="10" spans="1:6" s="11" customFormat="1" x14ac:dyDescent="0.2">
      <c r="A10" s="99" t="s">
        <v>315</v>
      </c>
      <c r="B10" s="99"/>
      <c r="C10" s="99" t="s">
        <v>309</v>
      </c>
      <c r="D10" s="99"/>
    </row>
    <row r="11" spans="1:6" x14ac:dyDescent="0.25">
      <c r="A11" s="101" t="s">
        <v>317</v>
      </c>
      <c r="B11" s="100" t="s">
        <v>318</v>
      </c>
      <c r="C11" s="100" t="s">
        <v>319</v>
      </c>
      <c r="D11" s="100" t="s">
        <v>352</v>
      </c>
    </row>
    <row r="12" spans="1:6" x14ac:dyDescent="0.25">
      <c r="A12" s="101" t="s">
        <v>320</v>
      </c>
      <c r="B12" s="100" t="s">
        <v>321</v>
      </c>
      <c r="C12" s="100" t="s">
        <v>324</v>
      </c>
      <c r="D12" s="100" t="s">
        <v>353</v>
      </c>
    </row>
    <row r="13" spans="1:6" ht="18" x14ac:dyDescent="0.35">
      <c r="A13" s="101" t="s">
        <v>326</v>
      </c>
      <c r="B13" s="100" t="s">
        <v>327</v>
      </c>
      <c r="C13" s="100" t="s">
        <v>328</v>
      </c>
      <c r="D13" s="100"/>
    </row>
    <row r="14" spans="1:6" x14ac:dyDescent="0.2">
      <c r="A14" s="104" t="s">
        <v>336</v>
      </c>
      <c r="B14" s="102" t="s">
        <v>337</v>
      </c>
      <c r="C14" s="102" t="s">
        <v>338</v>
      </c>
      <c r="D14" s="102" t="s">
        <v>350</v>
      </c>
    </row>
    <row r="15" spans="1:6" x14ac:dyDescent="0.2">
      <c r="A15" s="101" t="s">
        <v>322</v>
      </c>
      <c r="B15" s="100" t="s">
        <v>323</v>
      </c>
      <c r="C15" s="100" t="s">
        <v>325</v>
      </c>
    </row>
    <row r="16" spans="1:6" x14ac:dyDescent="0.2">
      <c r="A16" s="105" t="s">
        <v>342</v>
      </c>
      <c r="B16" s="103" t="s">
        <v>343</v>
      </c>
      <c r="C16" s="103" t="s">
        <v>344</v>
      </c>
      <c r="D16" s="100" t="s">
        <v>348</v>
      </c>
    </row>
    <row r="17" spans="1:4" x14ac:dyDescent="0.2">
      <c r="A17" s="105" t="s">
        <v>345</v>
      </c>
      <c r="B17" s="103" t="s">
        <v>346</v>
      </c>
      <c r="C17" s="103" t="s">
        <v>344</v>
      </c>
      <c r="D17" s="103" t="s">
        <v>349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9.140625" style="88"/>
    <col min="2" max="7" width="12.85546875" style="84" customWidth="1"/>
    <col min="8" max="8" width="35.42578125" style="84" customWidth="1"/>
    <col min="9" max="9" width="13.42578125" customWidth="1"/>
    <col min="10" max="10" width="7.85546875" style="21" customWidth="1"/>
    <col min="11" max="12" width="9.140625" style="21"/>
  </cols>
  <sheetData>
    <row r="1" spans="1:12" s="140" customFormat="1" x14ac:dyDescent="0.2">
      <c r="A1" s="139" t="s">
        <v>384</v>
      </c>
      <c r="B1" s="139" t="s">
        <v>385</v>
      </c>
      <c r="C1" s="139" t="s">
        <v>386</v>
      </c>
      <c r="D1" s="139" t="s">
        <v>387</v>
      </c>
      <c r="E1" s="139" t="s">
        <v>388</v>
      </c>
      <c r="F1" s="139" t="s">
        <v>400</v>
      </c>
      <c r="G1" s="139" t="s">
        <v>389</v>
      </c>
      <c r="H1" s="139" t="s">
        <v>316</v>
      </c>
      <c r="J1" s="143" t="s">
        <v>401</v>
      </c>
      <c r="K1" s="142"/>
      <c r="L1" s="142"/>
    </row>
    <row r="2" spans="1:12" ht="18" x14ac:dyDescent="0.35">
      <c r="A2" s="141" t="s">
        <v>397</v>
      </c>
      <c r="B2" s="138" t="s">
        <v>390</v>
      </c>
      <c r="C2" s="138" t="s">
        <v>391</v>
      </c>
      <c r="D2" s="138" t="s">
        <v>390</v>
      </c>
      <c r="E2" s="138" t="s">
        <v>409</v>
      </c>
      <c r="F2" s="138">
        <f>SUM(J2:L2)</f>
        <v>2</v>
      </c>
      <c r="G2" s="138" t="s">
        <v>402</v>
      </c>
      <c r="H2" s="138" t="s">
        <v>407</v>
      </c>
      <c r="J2" s="21">
        <f>IF(B2="Yes",1,0)</f>
        <v>1</v>
      </c>
      <c r="K2" s="21">
        <f t="shared" ref="K2:L2" si="0">IF(C2="Yes",1,0)</f>
        <v>0</v>
      </c>
      <c r="L2" s="21">
        <f t="shared" si="0"/>
        <v>1</v>
      </c>
    </row>
    <row r="3" spans="1:12" ht="18" x14ac:dyDescent="0.35">
      <c r="A3" s="96" t="s">
        <v>396</v>
      </c>
      <c r="B3" s="138" t="s">
        <v>390</v>
      </c>
      <c r="C3" s="138" t="s">
        <v>391</v>
      </c>
      <c r="D3" s="138" t="s">
        <v>390</v>
      </c>
      <c r="E3" s="138" t="s">
        <v>410</v>
      </c>
      <c r="F3" s="138">
        <f t="shared" ref="F3:F8" si="1">SUM(J3:L3)</f>
        <v>2</v>
      </c>
      <c r="G3" s="138" t="s">
        <v>402</v>
      </c>
      <c r="H3" s="138" t="s">
        <v>408</v>
      </c>
      <c r="J3" s="21">
        <f t="shared" ref="J3:J8" si="2">IF(B3="Yes",1,0)</f>
        <v>1</v>
      </c>
      <c r="K3" s="21">
        <f t="shared" ref="K3:K8" si="3">IF(C3="Yes",1,0)</f>
        <v>0</v>
      </c>
      <c r="L3" s="21">
        <f t="shared" ref="L3:L8" si="4">IF(D3="Yes",1,0)</f>
        <v>1</v>
      </c>
    </row>
    <row r="4" spans="1:12" ht="18" x14ac:dyDescent="0.35">
      <c r="A4" s="141" t="s">
        <v>395</v>
      </c>
      <c r="B4" s="138" t="s">
        <v>390</v>
      </c>
      <c r="C4" s="138" t="s">
        <v>391</v>
      </c>
      <c r="D4" s="138" t="s">
        <v>391</v>
      </c>
      <c r="E4" s="138" t="s">
        <v>411</v>
      </c>
      <c r="F4" s="138">
        <f t="shared" si="1"/>
        <v>1</v>
      </c>
      <c r="G4" s="138" t="s">
        <v>402</v>
      </c>
      <c r="H4" s="138" t="s">
        <v>408</v>
      </c>
      <c r="J4" s="21">
        <f t="shared" si="2"/>
        <v>1</v>
      </c>
      <c r="K4" s="21">
        <f t="shared" si="3"/>
        <v>0</v>
      </c>
      <c r="L4" s="21">
        <f t="shared" si="4"/>
        <v>0</v>
      </c>
    </row>
    <row r="5" spans="1:12" x14ac:dyDescent="0.25">
      <c r="A5" s="141" t="s">
        <v>392</v>
      </c>
      <c r="B5" s="138" t="s">
        <v>390</v>
      </c>
      <c r="C5" s="138" t="s">
        <v>390</v>
      </c>
      <c r="D5" s="138" t="s">
        <v>391</v>
      </c>
      <c r="E5" s="138" t="s">
        <v>399</v>
      </c>
      <c r="F5" s="138">
        <f t="shared" si="1"/>
        <v>2</v>
      </c>
      <c r="G5" s="138" t="s">
        <v>310</v>
      </c>
      <c r="H5" s="138" t="s">
        <v>406</v>
      </c>
      <c r="J5" s="21">
        <f t="shared" si="2"/>
        <v>1</v>
      </c>
      <c r="K5" s="21">
        <f t="shared" si="3"/>
        <v>1</v>
      </c>
      <c r="L5" s="21">
        <f t="shared" si="4"/>
        <v>0</v>
      </c>
    </row>
    <row r="6" spans="1:12" x14ac:dyDescent="0.2">
      <c r="A6" s="96" t="s">
        <v>393</v>
      </c>
      <c r="B6" s="138" t="s">
        <v>390</v>
      </c>
      <c r="C6" s="138" t="s">
        <v>390</v>
      </c>
      <c r="D6" s="138" t="s">
        <v>391</v>
      </c>
      <c r="E6" s="138" t="s">
        <v>399</v>
      </c>
      <c r="F6" s="138">
        <f t="shared" si="1"/>
        <v>2</v>
      </c>
      <c r="G6" s="138" t="s">
        <v>310</v>
      </c>
      <c r="H6" s="138" t="s">
        <v>408</v>
      </c>
      <c r="J6" s="21">
        <f t="shared" si="2"/>
        <v>1</v>
      </c>
      <c r="K6" s="21">
        <f t="shared" si="3"/>
        <v>1</v>
      </c>
      <c r="L6" s="21">
        <f t="shared" si="4"/>
        <v>0</v>
      </c>
    </row>
    <row r="7" spans="1:12" ht="17.100000000000001" x14ac:dyDescent="0.25">
      <c r="A7" s="96" t="s">
        <v>394</v>
      </c>
      <c r="B7" s="138" t="s">
        <v>390</v>
      </c>
      <c r="C7" s="138" t="s">
        <v>390</v>
      </c>
      <c r="D7" s="138" t="s">
        <v>390</v>
      </c>
      <c r="E7" s="138" t="s">
        <v>399</v>
      </c>
      <c r="F7" s="138">
        <f t="shared" si="1"/>
        <v>3</v>
      </c>
      <c r="G7" s="138" t="s">
        <v>403</v>
      </c>
      <c r="H7" s="138" t="s">
        <v>405</v>
      </c>
      <c r="J7" s="21">
        <f t="shared" si="2"/>
        <v>1</v>
      </c>
      <c r="K7" s="21">
        <f t="shared" si="3"/>
        <v>1</v>
      </c>
      <c r="L7" s="21">
        <f t="shared" si="4"/>
        <v>1</v>
      </c>
    </row>
    <row r="8" spans="1:12" ht="18" thickBot="1" x14ac:dyDescent="0.3">
      <c r="A8" s="144" t="s">
        <v>398</v>
      </c>
      <c r="B8" s="145" t="s">
        <v>391</v>
      </c>
      <c r="C8" s="145" t="s">
        <v>390</v>
      </c>
      <c r="D8" s="145" t="s">
        <v>391</v>
      </c>
      <c r="E8" s="145" t="s">
        <v>399</v>
      </c>
      <c r="F8" s="145">
        <f t="shared" si="1"/>
        <v>1</v>
      </c>
      <c r="G8" s="138" t="s">
        <v>404</v>
      </c>
      <c r="H8" s="138" t="s">
        <v>408</v>
      </c>
      <c r="J8" s="21">
        <f t="shared" si="2"/>
        <v>0</v>
      </c>
      <c r="K8" s="21">
        <f t="shared" si="3"/>
        <v>1</v>
      </c>
      <c r="L8" s="21">
        <f t="shared" si="4"/>
        <v>0</v>
      </c>
    </row>
    <row r="9" spans="1:12" ht="15.95" thickBot="1" x14ac:dyDescent="0.25">
      <c r="A9" s="146" t="s">
        <v>166</v>
      </c>
      <c r="B9" s="147"/>
      <c r="C9" s="147"/>
      <c r="D9" s="147"/>
      <c r="E9" s="147"/>
      <c r="F9" s="148">
        <f>SUM(F2:F8)</f>
        <v>13</v>
      </c>
    </row>
    <row r="11" spans="1:12" x14ac:dyDescent="0.2">
      <c r="A11" s="88" t="s">
        <v>412</v>
      </c>
    </row>
    <row r="12" spans="1:12" x14ac:dyDescent="0.2">
      <c r="A12" s="88" t="s">
        <v>413</v>
      </c>
    </row>
    <row r="13" spans="1:12" x14ac:dyDescent="0.2">
      <c r="A13" s="88" t="s">
        <v>414</v>
      </c>
    </row>
    <row r="14" spans="1:12" x14ac:dyDescent="0.2">
      <c r="A14" s="88" t="s">
        <v>415</v>
      </c>
    </row>
    <row r="15" spans="1:12" x14ac:dyDescent="0.2">
      <c r="A15" s="88" t="s">
        <v>393</v>
      </c>
    </row>
    <row r="16" spans="1:12" x14ac:dyDescent="0.2">
      <c r="A16" s="88" t="s">
        <v>416</v>
      </c>
    </row>
    <row r="17" spans="1:12" x14ac:dyDescent="0.2">
      <c r="A17" s="88" t="s">
        <v>417</v>
      </c>
    </row>
    <row r="19" spans="1:12" x14ac:dyDescent="0.2">
      <c r="A19" s="88" t="s">
        <v>418</v>
      </c>
    </row>
    <row r="20" spans="1:12" x14ac:dyDescent="0.2">
      <c r="A20" s="88" t="s">
        <v>419</v>
      </c>
    </row>
    <row r="21" spans="1:12" x14ac:dyDescent="0.2">
      <c r="A21" s="88">
        <f>3.12/643</f>
        <v>4.8522550544323481E-3</v>
      </c>
    </row>
    <row r="23" spans="1:12" x14ac:dyDescent="0.2">
      <c r="A23" s="149" t="s">
        <v>423</v>
      </c>
    </row>
    <row r="24" spans="1:12" s="22" customFormat="1" x14ac:dyDescent="0.2">
      <c r="A24" s="149" t="s">
        <v>424</v>
      </c>
      <c r="B24" s="84"/>
      <c r="C24" s="84"/>
      <c r="D24" s="84"/>
      <c r="E24" s="84"/>
      <c r="F24" s="84"/>
      <c r="G24" s="84"/>
      <c r="H24" s="84"/>
      <c r="J24" s="21"/>
      <c r="K24" s="21"/>
      <c r="L24" s="21"/>
    </row>
    <row r="25" spans="1:12" s="22" customFormat="1" x14ac:dyDescent="0.2">
      <c r="A25" s="149" t="s">
        <v>425</v>
      </c>
      <c r="B25" s="84"/>
      <c r="C25" s="84"/>
      <c r="D25" s="84"/>
      <c r="E25" s="84"/>
      <c r="F25" s="84"/>
      <c r="G25" s="84"/>
      <c r="H25" s="84"/>
      <c r="J25" s="21"/>
      <c r="K25" s="21"/>
      <c r="L25" s="21"/>
    </row>
    <row r="26" spans="1:12" s="22" customFormat="1" x14ac:dyDescent="0.2">
      <c r="A26" s="149"/>
      <c r="B26" s="84"/>
      <c r="C26" s="84"/>
      <c r="D26" s="84"/>
      <c r="E26" s="84"/>
      <c r="F26" s="84"/>
      <c r="G26" s="84"/>
      <c r="H26" s="84"/>
      <c r="J26" s="21"/>
      <c r="K26" s="21"/>
      <c r="L26" s="21"/>
    </row>
    <row r="27" spans="1:12" x14ac:dyDescent="0.2">
      <c r="A27" s="149" t="s">
        <v>426</v>
      </c>
    </row>
    <row r="29" spans="1:12" s="22" customFormat="1" x14ac:dyDescent="0.2">
      <c r="A29" s="149" t="s">
        <v>427</v>
      </c>
      <c r="B29" s="84"/>
      <c r="C29" s="84"/>
      <c r="D29" s="84"/>
      <c r="E29" s="84"/>
      <c r="F29" s="84"/>
      <c r="G29" s="84"/>
      <c r="H29" s="84"/>
      <c r="J29" s="21"/>
      <c r="K29" s="21"/>
      <c r="L29" s="21"/>
    </row>
    <row r="30" spans="1:12" s="22" customFormat="1" x14ac:dyDescent="0.25">
      <c r="A30" s="149"/>
      <c r="B30" s="84"/>
      <c r="C30" s="84"/>
      <c r="D30" s="84"/>
      <c r="E30" s="84"/>
      <c r="F30" s="84"/>
      <c r="G30" s="84"/>
      <c r="H30" s="84"/>
      <c r="J30" s="21"/>
      <c r="K30" s="21"/>
      <c r="L30" s="21"/>
    </row>
    <row r="31" spans="1:12" x14ac:dyDescent="0.25">
      <c r="A31" s="149" t="s">
        <v>420</v>
      </c>
    </row>
    <row r="32" spans="1:12" x14ac:dyDescent="0.25">
      <c r="A32" s="149" t="s">
        <v>421</v>
      </c>
    </row>
    <row r="33" spans="1:12" x14ac:dyDescent="0.25">
      <c r="A33" s="149" t="s">
        <v>422</v>
      </c>
    </row>
    <row r="36" spans="1:12" s="22" customFormat="1" x14ac:dyDescent="0.25">
      <c r="A36" s="149" t="s">
        <v>429</v>
      </c>
      <c r="B36" s="84"/>
      <c r="C36" s="84"/>
      <c r="D36" s="84"/>
      <c r="E36" s="84"/>
      <c r="F36" s="84"/>
      <c r="G36" s="84"/>
      <c r="H36" s="84"/>
      <c r="J36" s="21"/>
      <c r="K36" s="21"/>
      <c r="L36" s="21"/>
    </row>
    <row r="37" spans="1:12" x14ac:dyDescent="0.25">
      <c r="A37" s="88" t="s">
        <v>428</v>
      </c>
    </row>
    <row r="38" spans="1:12" x14ac:dyDescent="0.25">
      <c r="A38" s="88" t="s">
        <v>430</v>
      </c>
    </row>
    <row r="39" spans="1:12" x14ac:dyDescent="0.25">
      <c r="A39" s="88" t="s">
        <v>431</v>
      </c>
    </row>
  </sheetData>
  <conditionalFormatting sqref="B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2:D8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B3:B8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2" sqref="C12"/>
    </sheetView>
  </sheetViews>
  <sheetFormatPr baseColWidth="10" defaultRowHeight="15" x14ac:dyDescent="0.25"/>
  <cols>
    <col min="2" max="2" width="23.5703125" bestFit="1" customWidth="1"/>
    <col min="3" max="3" width="60" customWidth="1"/>
  </cols>
  <sheetData>
    <row r="1" spans="1:4" s="22" customFormat="1" x14ac:dyDescent="0.2"/>
    <row r="2" spans="1:4" s="22" customFormat="1" x14ac:dyDescent="0.2">
      <c r="A2" s="22" t="s">
        <v>438</v>
      </c>
      <c r="C2" s="22" t="s">
        <v>437</v>
      </c>
      <c r="D2" s="22">
        <v>0.15</v>
      </c>
    </row>
    <row r="4" spans="1:4" x14ac:dyDescent="0.2">
      <c r="A4" t="s">
        <v>436</v>
      </c>
      <c r="B4" t="s">
        <v>432</v>
      </c>
      <c r="C4" t="s">
        <v>111</v>
      </c>
    </row>
    <row r="5" spans="1:4" x14ac:dyDescent="0.2">
      <c r="B5" t="s">
        <v>433</v>
      </c>
      <c r="C5" s="22" t="s">
        <v>111</v>
      </c>
    </row>
    <row r="6" spans="1:4" x14ac:dyDescent="0.2">
      <c r="B6" t="s">
        <v>434</v>
      </c>
      <c r="C6" t="s">
        <v>435</v>
      </c>
    </row>
    <row r="7" spans="1:4" x14ac:dyDescent="0.2">
      <c r="B7" t="s">
        <v>439</v>
      </c>
      <c r="C7" t="s">
        <v>112</v>
      </c>
    </row>
    <row r="8" spans="1:4" x14ac:dyDescent="0.2">
      <c r="B8" t="s">
        <v>440</v>
      </c>
      <c r="C8" t="s">
        <v>441</v>
      </c>
    </row>
    <row r="9" spans="1:4" x14ac:dyDescent="0.2">
      <c r="C9" t="s">
        <v>111</v>
      </c>
    </row>
    <row r="11" spans="1:4" x14ac:dyDescent="0.2">
      <c r="C11" t="s">
        <v>444</v>
      </c>
    </row>
    <row r="12" spans="1:4" x14ac:dyDescent="0.2">
      <c r="A12" t="s">
        <v>442</v>
      </c>
      <c r="B12" t="s">
        <v>443</v>
      </c>
      <c r="C12" s="84">
        <v>1721014</v>
      </c>
      <c r="D12" s="84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5"/>
  <sheetViews>
    <sheetView tabSelected="1" workbookViewId="0">
      <selection activeCell="B30" sqref="B30"/>
    </sheetView>
  </sheetViews>
  <sheetFormatPr baseColWidth="10" defaultColWidth="10.85546875" defaultRowHeight="15" x14ac:dyDescent="0.25"/>
  <cols>
    <col min="1" max="1" width="11.5703125" bestFit="1" customWidth="1"/>
  </cols>
  <sheetData>
    <row r="3" spans="1:6" x14ac:dyDescent="0.2">
      <c r="B3" s="22"/>
      <c r="C3" s="22"/>
    </row>
    <row r="4" spans="1:6" x14ac:dyDescent="0.2">
      <c r="B4" s="22"/>
      <c r="C4" s="22"/>
    </row>
    <row r="5" spans="1:6" x14ac:dyDescent="0.2">
      <c r="B5" s="22"/>
      <c r="C5" s="22"/>
    </row>
    <row r="6" spans="1:6" x14ac:dyDescent="0.2">
      <c r="B6" s="22"/>
      <c r="C6" s="22"/>
    </row>
    <row r="7" spans="1:6" x14ac:dyDescent="0.2">
      <c r="A7" s="22" t="s">
        <v>466</v>
      </c>
      <c r="B7" s="22"/>
      <c r="C7" s="22"/>
    </row>
    <row r="8" spans="1:6" x14ac:dyDescent="0.2">
      <c r="A8" s="22"/>
      <c r="B8" s="22"/>
      <c r="C8" s="22"/>
      <c r="E8" t="s">
        <v>393</v>
      </c>
      <c r="F8" t="s">
        <v>415</v>
      </c>
    </row>
    <row r="9" spans="1:6" x14ac:dyDescent="0.2">
      <c r="A9" s="174">
        <f>$B$9*C9</f>
        <v>0.69261969065388973</v>
      </c>
      <c r="B9" s="22">
        <v>8.6599999999999996E-2</v>
      </c>
      <c r="C9" s="22">
        <f>EXP(F9*LOG10(E9*120))</f>
        <v>7.9979179059340613</v>
      </c>
      <c r="E9">
        <v>1</v>
      </c>
      <c r="F9">
        <v>1</v>
      </c>
    </row>
    <row r="10" spans="1:6" x14ac:dyDescent="0.2">
      <c r="A10" s="174">
        <f t="shared" ref="A10:A16" si="0">$B$9*C10</f>
        <v>0.10661433103508183</v>
      </c>
      <c r="B10" s="22"/>
      <c r="C10" s="22">
        <f t="shared" ref="C10:C16" si="1">EXP(F10*LOG10(E10*120))</f>
        <v>1.2311123676106448</v>
      </c>
      <c r="E10" s="22">
        <v>1</v>
      </c>
      <c r="F10">
        <f>F9/10</f>
        <v>0.1</v>
      </c>
    </row>
    <row r="11" spans="1:6" x14ac:dyDescent="0.2">
      <c r="A11" s="174">
        <f t="shared" si="0"/>
        <v>8.8419419934055277E-2</v>
      </c>
      <c r="B11" s="22"/>
      <c r="C11" s="22">
        <f t="shared" si="1"/>
        <v>1.0210094680606845</v>
      </c>
      <c r="D11" s="22"/>
      <c r="E11" s="22">
        <v>1</v>
      </c>
      <c r="F11" s="22">
        <f>F10/10</f>
        <v>0.01</v>
      </c>
    </row>
    <row r="12" spans="1:6" x14ac:dyDescent="0.2">
      <c r="A12" s="174">
        <f t="shared" si="0"/>
        <v>8.6780244411374677E-2</v>
      </c>
      <c r="B12" s="22"/>
      <c r="C12" s="22">
        <f t="shared" si="1"/>
        <v>1.0020813442422019</v>
      </c>
      <c r="D12" s="22"/>
      <c r="E12" s="22">
        <v>1</v>
      </c>
      <c r="F12" s="22">
        <f t="shared" ref="F12:F16" si="2">F11/10</f>
        <v>1E-3</v>
      </c>
    </row>
    <row r="13" spans="1:6" x14ac:dyDescent="0.2">
      <c r="A13" s="174">
        <f t="shared" si="0"/>
        <v>8.6618007581577186E-2</v>
      </c>
      <c r="B13" s="22"/>
      <c r="C13" s="22">
        <f t="shared" si="1"/>
        <v>1.0002079397410761</v>
      </c>
      <c r="D13" s="22"/>
      <c r="E13" s="22">
        <v>1</v>
      </c>
      <c r="F13" s="22">
        <f t="shared" si="2"/>
        <v>1E-4</v>
      </c>
    </row>
    <row r="14" spans="1:6" x14ac:dyDescent="0.2">
      <c r="A14" s="174">
        <f t="shared" si="0"/>
        <v>8.6601800589677772E-2</v>
      </c>
      <c r="B14" s="22"/>
      <c r="C14" s="22">
        <f t="shared" si="1"/>
        <v>1.0000207920286117</v>
      </c>
      <c r="D14" s="22"/>
      <c r="E14" s="22">
        <v>1</v>
      </c>
      <c r="F14" s="22">
        <f t="shared" si="2"/>
        <v>1.0000000000000001E-5</v>
      </c>
    </row>
    <row r="15" spans="1:6" x14ac:dyDescent="0.2">
      <c r="A15" s="174">
        <f t="shared" si="0"/>
        <v>8.660018005728308E-2</v>
      </c>
      <c r="B15" s="22"/>
      <c r="C15" s="22">
        <f t="shared" si="1"/>
        <v>1.0000020791834074</v>
      </c>
      <c r="D15" s="22"/>
      <c r="E15" s="22">
        <v>1</v>
      </c>
      <c r="F15" s="22">
        <f t="shared" si="2"/>
        <v>1.0000000000000002E-6</v>
      </c>
    </row>
    <row r="16" spans="1:6" x14ac:dyDescent="0.2">
      <c r="A16" s="174">
        <f t="shared" si="0"/>
        <v>8.660001800571146E-2</v>
      </c>
      <c r="B16" s="22"/>
      <c r="C16" s="22">
        <f t="shared" si="1"/>
        <v>1.0000002079181463</v>
      </c>
      <c r="D16" s="22"/>
      <c r="E16" s="22">
        <v>1</v>
      </c>
      <c r="F16" s="22">
        <f t="shared" si="2"/>
        <v>1.0000000000000002E-7</v>
      </c>
    </row>
    <row r="17" spans="1:3" x14ac:dyDescent="0.2">
      <c r="A17" s="22"/>
      <c r="B17" s="22"/>
      <c r="C17" s="22"/>
    </row>
    <row r="18" spans="1:3" x14ac:dyDescent="0.2">
      <c r="A18" s="22"/>
      <c r="B18" s="22"/>
      <c r="C18" s="22"/>
    </row>
    <row r="19" spans="1:3" x14ac:dyDescent="0.2">
      <c r="A19" s="22"/>
      <c r="B19" s="22"/>
      <c r="C19" s="22"/>
    </row>
    <row r="20" spans="1:3" x14ac:dyDescent="0.2">
      <c r="A20" s="22" t="s">
        <v>467</v>
      </c>
      <c r="B20" s="22"/>
      <c r="C20" s="22"/>
    </row>
    <row r="21" spans="1:3" x14ac:dyDescent="0.2">
      <c r="B21" s="22"/>
      <c r="C21" s="22"/>
    </row>
    <row r="22" spans="1:3" x14ac:dyDescent="0.2">
      <c r="A22" s="22"/>
      <c r="B22">
        <v>0.33</v>
      </c>
      <c r="C22">
        <v>0.5</v>
      </c>
    </row>
    <row r="23" spans="1:3" x14ac:dyDescent="0.2">
      <c r="A23" s="22" t="s">
        <v>468</v>
      </c>
      <c r="B23" s="22">
        <v>0.4</v>
      </c>
      <c r="C23" s="22"/>
    </row>
    <row r="24" spans="1:3" x14ac:dyDescent="0.2">
      <c r="A24" s="22" t="s">
        <v>469</v>
      </c>
      <c r="B24" s="22">
        <v>0.36</v>
      </c>
      <c r="C24" s="22"/>
    </row>
    <row r="25" spans="1:3" x14ac:dyDescent="0.2">
      <c r="A25" s="22" t="s">
        <v>470</v>
      </c>
      <c r="B25" s="22">
        <v>0.19</v>
      </c>
    </row>
    <row r="26" spans="1:3" x14ac:dyDescent="0.2">
      <c r="A26" s="22"/>
      <c r="B26" s="22"/>
      <c r="C26" s="22"/>
    </row>
    <row r="27" spans="1:3" x14ac:dyDescent="0.2">
      <c r="A27" s="22"/>
      <c r="B27" s="22">
        <f>(B23 -B22*B25)/(B24-B22*B25)</f>
        <v>1.1345442314160781</v>
      </c>
      <c r="C27" s="22">
        <f>(B23 -C22*B25)/(B24-C22*B25)</f>
        <v>1.1509433962264153</v>
      </c>
    </row>
    <row r="28" spans="1:3" x14ac:dyDescent="0.2">
      <c r="A28" s="22"/>
      <c r="B28" s="22"/>
      <c r="C28" s="22"/>
    </row>
    <row r="29" spans="1:3" x14ac:dyDescent="0.2">
      <c r="A29" t="s">
        <v>473</v>
      </c>
      <c r="B29" s="22">
        <v>0.5</v>
      </c>
      <c r="C29" s="22"/>
    </row>
    <row r="30" spans="1:3" x14ac:dyDescent="0.2">
      <c r="A30" s="22" t="s">
        <v>472</v>
      </c>
      <c r="B30" s="22"/>
      <c r="C30" s="22"/>
    </row>
    <row r="31" spans="1:3" x14ac:dyDescent="0.25">
      <c r="A31" s="22"/>
      <c r="B31" s="22">
        <f>B25+(1-B29)*(B24-B25)</f>
        <v>0.27500000000000002</v>
      </c>
      <c r="C31" s="22"/>
    </row>
    <row r="32" spans="1:3" x14ac:dyDescent="0.25">
      <c r="B32" s="22"/>
    </row>
    <row r="34" spans="1:2" x14ac:dyDescent="0.25">
      <c r="A34" s="22" t="s">
        <v>471</v>
      </c>
    </row>
    <row r="35" spans="1:2" x14ac:dyDescent="0.25">
      <c r="B35">
        <f>(B23-B25)/(B31-B25)</f>
        <v>2.4705882352941173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724"/>
  <sheetViews>
    <sheetView zoomScale="85" zoomScaleNormal="85" zoomScalePageLayoutView="85" workbookViewId="0">
      <pane xSplit="2" ySplit="1" topLeftCell="G313" activePane="bottomRight" state="frozen"/>
      <selection activeCell="J92" sqref="J92"/>
      <selection pane="topRight" activeCell="J92" sqref="J92"/>
      <selection pane="bottomLeft" activeCell="J92" sqref="J92"/>
      <selection pane="bottomRight" activeCell="A323" sqref="A323:XFD323"/>
    </sheetView>
  </sheetViews>
  <sheetFormatPr baseColWidth="10" defaultColWidth="13" defaultRowHeight="15" x14ac:dyDescent="0.25"/>
  <cols>
    <col min="1" max="1" width="13" style="22"/>
    <col min="2" max="3" width="15.140625" style="22" customWidth="1"/>
    <col min="4" max="4" width="46.140625" style="22" customWidth="1"/>
    <col min="5" max="5" width="13" style="22"/>
    <col min="6" max="6" width="35.85546875" style="22" customWidth="1"/>
    <col min="7" max="7" width="11.140625" style="22" customWidth="1"/>
    <col min="8" max="8" width="13" style="22"/>
    <col min="9" max="9" width="21.140625" style="22" customWidth="1"/>
    <col min="10" max="10" width="13" style="22"/>
    <col min="11" max="11" width="13.42578125" style="22" customWidth="1"/>
    <col min="12" max="12" width="18.85546875" style="22" customWidth="1"/>
    <col min="13" max="15" width="17.140625" style="22" customWidth="1"/>
    <col min="16" max="16" width="13" style="22"/>
    <col min="17" max="18" width="13.42578125" style="22" customWidth="1"/>
    <col min="19" max="19" width="17.5703125" style="22" customWidth="1"/>
    <col min="20" max="25" width="13" style="22"/>
    <col min="26" max="26" width="13" style="21"/>
    <col min="27" max="16384" width="13" style="22"/>
  </cols>
  <sheetData>
    <row r="1" spans="1:26" s="25" customFormat="1" x14ac:dyDescent="0.25">
      <c r="A1" s="25" t="s">
        <v>228</v>
      </c>
      <c r="B1" s="25" t="s">
        <v>227</v>
      </c>
      <c r="C1" s="25" t="s">
        <v>226</v>
      </c>
      <c r="D1" s="25" t="s">
        <v>225</v>
      </c>
      <c r="E1" s="25" t="s">
        <v>224</v>
      </c>
      <c r="F1" s="25" t="s">
        <v>223</v>
      </c>
      <c r="H1" s="25" t="s">
        <v>222</v>
      </c>
      <c r="I1" s="25" t="s">
        <v>221</v>
      </c>
      <c r="J1" s="25" t="s">
        <v>220</v>
      </c>
      <c r="K1" s="22" t="s">
        <v>213</v>
      </c>
      <c r="L1" s="22" t="s">
        <v>257</v>
      </c>
      <c r="M1" s="22" t="s">
        <v>258</v>
      </c>
      <c r="N1" s="22" t="s">
        <v>250</v>
      </c>
      <c r="O1" s="22" t="s">
        <v>251</v>
      </c>
      <c r="P1" s="22" t="s">
        <v>212</v>
      </c>
      <c r="Q1" s="22" t="s">
        <v>259</v>
      </c>
      <c r="R1" s="25" t="s">
        <v>211</v>
      </c>
      <c r="S1" s="83" t="s">
        <v>210</v>
      </c>
      <c r="Z1" s="21"/>
    </row>
    <row r="2" spans="1:26" x14ac:dyDescent="0.2">
      <c r="A2" s="22">
        <v>67516001</v>
      </c>
      <c r="B2" s="71">
        <v>42186</v>
      </c>
      <c r="C2" s="22">
        <v>0</v>
      </c>
      <c r="D2" s="22">
        <v>26.5</v>
      </c>
      <c r="E2" s="22">
        <v>7.6</v>
      </c>
      <c r="H2" s="171" t="s">
        <v>219</v>
      </c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</row>
    <row r="3" spans="1:26" x14ac:dyDescent="0.2">
      <c r="A3" s="22">
        <v>67516001</v>
      </c>
      <c r="B3" s="71">
        <v>42187</v>
      </c>
      <c r="C3" s="22">
        <v>0</v>
      </c>
      <c r="D3" s="22">
        <v>28.6</v>
      </c>
      <c r="E3" s="22">
        <v>7.2</v>
      </c>
    </row>
    <row r="4" spans="1:26" x14ac:dyDescent="0.2">
      <c r="A4" s="22">
        <v>67516001</v>
      </c>
      <c r="B4" s="71">
        <v>42188</v>
      </c>
      <c r="C4" s="22">
        <v>0</v>
      </c>
      <c r="D4" s="22">
        <v>29.2</v>
      </c>
      <c r="E4" s="22">
        <v>8</v>
      </c>
    </row>
    <row r="5" spans="1:26" x14ac:dyDescent="0.2">
      <c r="A5" s="22">
        <v>67516001</v>
      </c>
      <c r="B5" s="71">
        <v>42189</v>
      </c>
      <c r="C5" s="22">
        <v>0</v>
      </c>
      <c r="D5" s="22">
        <v>29.5</v>
      </c>
      <c r="E5" s="22">
        <v>7.3</v>
      </c>
    </row>
    <row r="6" spans="1:26" x14ac:dyDescent="0.2">
      <c r="A6" s="22">
        <v>67516001</v>
      </c>
      <c r="B6" s="71">
        <v>42190</v>
      </c>
      <c r="C6" s="22">
        <v>0</v>
      </c>
      <c r="D6" s="22">
        <v>29.3</v>
      </c>
      <c r="E6" s="22">
        <v>8.9</v>
      </c>
    </row>
    <row r="7" spans="1:26" x14ac:dyDescent="0.2">
      <c r="A7" s="22">
        <v>67516001</v>
      </c>
      <c r="B7" s="71">
        <v>42191</v>
      </c>
      <c r="C7" s="22">
        <v>0</v>
      </c>
      <c r="D7" s="22">
        <v>23.6</v>
      </c>
      <c r="E7" s="22">
        <v>6.2</v>
      </c>
    </row>
    <row r="8" spans="1:26" x14ac:dyDescent="0.2">
      <c r="A8" s="22">
        <v>67516001</v>
      </c>
      <c r="B8" s="71">
        <v>42192</v>
      </c>
      <c r="C8" s="22">
        <v>4.0999999999999996</v>
      </c>
      <c r="D8" s="22">
        <v>25.4</v>
      </c>
      <c r="E8" s="22">
        <v>8.3000000000000007</v>
      </c>
    </row>
    <row r="9" spans="1:26" x14ac:dyDescent="0.2">
      <c r="A9" s="22">
        <v>67516001</v>
      </c>
      <c r="B9" s="71">
        <v>42193</v>
      </c>
      <c r="C9" s="22">
        <v>0.2</v>
      </c>
      <c r="D9" s="22">
        <v>19.100000000000001</v>
      </c>
      <c r="E9" s="22">
        <v>6.2</v>
      </c>
    </row>
    <row r="10" spans="1:26" x14ac:dyDescent="0.2">
      <c r="A10" s="22">
        <v>67516001</v>
      </c>
      <c r="B10" s="71">
        <v>42194</v>
      </c>
      <c r="C10" s="22">
        <v>0</v>
      </c>
      <c r="D10" s="22">
        <v>17.100000000000001</v>
      </c>
      <c r="E10" s="22">
        <v>4.9000000000000004</v>
      </c>
    </row>
    <row r="11" spans="1:26" x14ac:dyDescent="0.2">
      <c r="A11" s="22">
        <v>67516001</v>
      </c>
      <c r="B11" s="71">
        <v>42195</v>
      </c>
      <c r="C11" s="22">
        <v>0</v>
      </c>
      <c r="D11" s="22">
        <v>18.8</v>
      </c>
      <c r="E11" s="22">
        <v>6.1</v>
      </c>
    </row>
    <row r="12" spans="1:26" x14ac:dyDescent="0.2">
      <c r="A12" s="22">
        <v>67516001</v>
      </c>
      <c r="B12" s="71">
        <v>42196</v>
      </c>
      <c r="C12" s="22">
        <v>0</v>
      </c>
      <c r="D12" s="22">
        <v>23.5</v>
      </c>
      <c r="E12" s="22">
        <v>7.1</v>
      </c>
    </row>
    <row r="13" spans="1:26" x14ac:dyDescent="0.2">
      <c r="A13" s="22">
        <v>67516001</v>
      </c>
      <c r="B13" s="71">
        <v>42197</v>
      </c>
      <c r="C13" s="22">
        <v>0</v>
      </c>
      <c r="D13" s="22">
        <v>21.1</v>
      </c>
      <c r="E13" s="22">
        <v>6.6</v>
      </c>
    </row>
    <row r="14" spans="1:26" x14ac:dyDescent="0.2">
      <c r="A14" s="22">
        <v>67516001</v>
      </c>
      <c r="B14" s="71">
        <v>42198</v>
      </c>
      <c r="C14" s="22">
        <v>0</v>
      </c>
      <c r="D14" s="22">
        <v>20.7</v>
      </c>
      <c r="E14" s="22">
        <v>4.5</v>
      </c>
    </row>
    <row r="15" spans="1:26" x14ac:dyDescent="0.2">
      <c r="A15" s="22">
        <v>67516001</v>
      </c>
      <c r="B15" s="71">
        <v>42199</v>
      </c>
      <c r="C15" s="22">
        <v>0</v>
      </c>
      <c r="D15" s="22">
        <v>22.5</v>
      </c>
      <c r="E15" s="22">
        <v>5.8</v>
      </c>
    </row>
    <row r="16" spans="1:26" x14ac:dyDescent="0.2">
      <c r="A16" s="22">
        <v>67516001</v>
      </c>
      <c r="B16" s="71">
        <v>42200</v>
      </c>
      <c r="C16" s="22">
        <v>0</v>
      </c>
      <c r="D16" s="22">
        <v>23.6</v>
      </c>
      <c r="E16" s="22">
        <v>5.7</v>
      </c>
    </row>
    <row r="17" spans="1:5" x14ac:dyDescent="0.2">
      <c r="A17" s="22">
        <v>67516001</v>
      </c>
      <c r="B17" s="71">
        <v>42201</v>
      </c>
      <c r="C17" s="22">
        <v>0</v>
      </c>
      <c r="D17" s="22">
        <v>26.3</v>
      </c>
      <c r="E17" s="22">
        <v>6.9</v>
      </c>
    </row>
    <row r="18" spans="1:5" x14ac:dyDescent="0.2">
      <c r="A18" s="22">
        <v>67516001</v>
      </c>
      <c r="B18" s="71">
        <v>42202</v>
      </c>
      <c r="C18" s="22">
        <v>6.4</v>
      </c>
      <c r="D18" s="22">
        <v>27.5</v>
      </c>
      <c r="E18" s="22">
        <v>6.8</v>
      </c>
    </row>
    <row r="19" spans="1:5" x14ac:dyDescent="0.2">
      <c r="A19" s="22">
        <v>67516001</v>
      </c>
      <c r="B19" s="71">
        <v>42203</v>
      </c>
      <c r="C19" s="22">
        <v>0</v>
      </c>
      <c r="D19" s="22">
        <v>24</v>
      </c>
      <c r="E19" s="22">
        <v>4.8</v>
      </c>
    </row>
    <row r="20" spans="1:5" x14ac:dyDescent="0.2">
      <c r="A20" s="22">
        <v>67516001</v>
      </c>
      <c r="B20" s="71">
        <v>42204</v>
      </c>
      <c r="C20" s="22">
        <v>0</v>
      </c>
      <c r="D20" s="22">
        <v>24.2</v>
      </c>
      <c r="E20" s="22">
        <v>6.2</v>
      </c>
    </row>
    <row r="21" spans="1:5" x14ac:dyDescent="0.2">
      <c r="A21" s="22">
        <v>67516001</v>
      </c>
      <c r="B21" s="71">
        <v>42205</v>
      </c>
      <c r="C21" s="22">
        <v>0</v>
      </c>
      <c r="D21" s="22">
        <v>24.2</v>
      </c>
      <c r="E21" s="22">
        <v>5.0999999999999996</v>
      </c>
    </row>
    <row r="22" spans="1:5" x14ac:dyDescent="0.2">
      <c r="A22" s="22">
        <v>67516001</v>
      </c>
      <c r="B22" s="71">
        <v>42206</v>
      </c>
      <c r="C22" s="22">
        <v>0</v>
      </c>
      <c r="D22" s="22">
        <v>26.3</v>
      </c>
      <c r="E22" s="22">
        <v>6.4</v>
      </c>
    </row>
    <row r="23" spans="1:5" x14ac:dyDescent="0.2">
      <c r="A23" s="22">
        <v>67516001</v>
      </c>
      <c r="B23" s="71">
        <v>42207</v>
      </c>
      <c r="C23" s="22">
        <v>0</v>
      </c>
      <c r="D23" s="22">
        <v>26</v>
      </c>
      <c r="E23" s="22">
        <v>7.1</v>
      </c>
    </row>
    <row r="24" spans="1:5" x14ac:dyDescent="0.2">
      <c r="A24" s="22">
        <v>67516001</v>
      </c>
      <c r="B24" s="71">
        <v>42208</v>
      </c>
      <c r="C24" s="22">
        <v>0</v>
      </c>
      <c r="D24" s="22">
        <v>22.7</v>
      </c>
      <c r="E24" s="22">
        <v>5.0999999999999996</v>
      </c>
    </row>
    <row r="25" spans="1:5" x14ac:dyDescent="0.2">
      <c r="A25" s="22">
        <v>67516001</v>
      </c>
      <c r="B25" s="71">
        <v>42209</v>
      </c>
      <c r="C25" s="22">
        <v>6.7</v>
      </c>
      <c r="D25" s="22">
        <v>24.1</v>
      </c>
      <c r="E25" s="22">
        <v>6.3</v>
      </c>
    </row>
    <row r="26" spans="1:5" x14ac:dyDescent="0.2">
      <c r="A26" s="22">
        <v>67516001</v>
      </c>
      <c r="B26" s="71">
        <v>42210</v>
      </c>
      <c r="C26" s="22">
        <v>0.8</v>
      </c>
      <c r="D26" s="22">
        <v>17.3</v>
      </c>
      <c r="E26" s="22">
        <v>5</v>
      </c>
    </row>
    <row r="27" spans="1:5" x14ac:dyDescent="0.2">
      <c r="A27" s="22">
        <v>67516001</v>
      </c>
      <c r="B27" s="71">
        <v>42211</v>
      </c>
      <c r="C27" s="22">
        <v>0.2</v>
      </c>
      <c r="D27" s="22">
        <v>17</v>
      </c>
      <c r="E27" s="22">
        <v>4.2</v>
      </c>
    </row>
    <row r="28" spans="1:5" x14ac:dyDescent="0.2">
      <c r="A28" s="22">
        <v>67516001</v>
      </c>
      <c r="B28" s="71">
        <v>42212</v>
      </c>
      <c r="C28" s="22">
        <v>0</v>
      </c>
      <c r="D28" s="22">
        <v>19</v>
      </c>
      <c r="E28" s="22">
        <v>5.0999999999999996</v>
      </c>
    </row>
    <row r="29" spans="1:5" x14ac:dyDescent="0.2">
      <c r="A29" s="22">
        <v>67516001</v>
      </c>
      <c r="B29" s="71">
        <v>42213</v>
      </c>
      <c r="C29" s="22">
        <v>0.4</v>
      </c>
      <c r="D29" s="22">
        <v>17.5</v>
      </c>
      <c r="E29" s="22">
        <v>5.5</v>
      </c>
    </row>
    <row r="30" spans="1:5" x14ac:dyDescent="0.2">
      <c r="A30" s="22">
        <v>67516001</v>
      </c>
      <c r="B30" s="71">
        <v>42214</v>
      </c>
      <c r="C30" s="22">
        <v>2.4</v>
      </c>
      <c r="D30" s="22">
        <v>14.8</v>
      </c>
      <c r="E30" s="22">
        <v>3.5</v>
      </c>
    </row>
    <row r="31" spans="1:5" x14ac:dyDescent="0.2">
      <c r="A31" s="22">
        <v>67516001</v>
      </c>
      <c r="B31" s="71">
        <v>42215</v>
      </c>
      <c r="C31" s="22">
        <v>0</v>
      </c>
      <c r="D31" s="22">
        <v>15.7</v>
      </c>
      <c r="E31" s="22">
        <v>4.4000000000000004</v>
      </c>
    </row>
    <row r="32" spans="1:5" x14ac:dyDescent="0.2">
      <c r="A32" s="22">
        <v>67516001</v>
      </c>
      <c r="B32" s="71">
        <v>42216</v>
      </c>
      <c r="C32" s="22">
        <v>0</v>
      </c>
      <c r="D32" s="22">
        <v>16.899999999999999</v>
      </c>
      <c r="E32" s="22">
        <v>4.7</v>
      </c>
    </row>
    <row r="33" spans="1:5" x14ac:dyDescent="0.2">
      <c r="A33" s="22">
        <v>67516001</v>
      </c>
      <c r="B33" s="71">
        <v>42217</v>
      </c>
      <c r="C33" s="22">
        <v>0</v>
      </c>
      <c r="D33" s="22">
        <v>19</v>
      </c>
      <c r="E33" s="22">
        <v>5</v>
      </c>
    </row>
    <row r="34" spans="1:5" x14ac:dyDescent="0.2">
      <c r="A34" s="22">
        <v>67516001</v>
      </c>
      <c r="B34" s="71">
        <v>42218</v>
      </c>
      <c r="C34" s="22">
        <v>0</v>
      </c>
      <c r="D34" s="22">
        <v>21.8</v>
      </c>
      <c r="E34" s="22">
        <v>5.2</v>
      </c>
    </row>
    <row r="35" spans="1:5" x14ac:dyDescent="0.2">
      <c r="A35" s="22">
        <v>67516001</v>
      </c>
      <c r="B35" s="71">
        <v>42219</v>
      </c>
      <c r="C35" s="22">
        <v>0</v>
      </c>
      <c r="D35" s="22">
        <v>25</v>
      </c>
      <c r="E35" s="22">
        <v>6.2</v>
      </c>
    </row>
    <row r="36" spans="1:5" x14ac:dyDescent="0.2">
      <c r="A36" s="22">
        <v>67516001</v>
      </c>
      <c r="B36" s="71">
        <v>42220</v>
      </c>
      <c r="C36" s="22">
        <v>6.2</v>
      </c>
      <c r="D36" s="22">
        <v>20.2</v>
      </c>
      <c r="E36" s="22">
        <v>3.2</v>
      </c>
    </row>
    <row r="37" spans="1:5" x14ac:dyDescent="0.2">
      <c r="A37" s="22">
        <v>67516001</v>
      </c>
      <c r="B37" s="71">
        <v>42221</v>
      </c>
      <c r="C37" s="22">
        <v>0</v>
      </c>
      <c r="D37" s="22">
        <v>22.2</v>
      </c>
      <c r="E37" s="22">
        <v>5.0999999999999996</v>
      </c>
    </row>
    <row r="38" spans="1:5" x14ac:dyDescent="0.2">
      <c r="A38" s="22">
        <v>67516001</v>
      </c>
      <c r="B38" s="71">
        <v>42222</v>
      </c>
      <c r="C38" s="22">
        <v>0</v>
      </c>
      <c r="D38" s="22">
        <v>27.5</v>
      </c>
      <c r="E38" s="22">
        <v>6.3</v>
      </c>
    </row>
    <row r="39" spans="1:5" x14ac:dyDescent="0.2">
      <c r="A39" s="22">
        <v>67516001</v>
      </c>
      <c r="B39" s="71">
        <v>42223</v>
      </c>
      <c r="C39" s="22">
        <v>0</v>
      </c>
      <c r="D39" s="22">
        <v>30</v>
      </c>
      <c r="E39" s="22">
        <v>7.8</v>
      </c>
    </row>
    <row r="40" spans="1:5" x14ac:dyDescent="0.2">
      <c r="A40" s="22">
        <v>67516001</v>
      </c>
      <c r="B40" s="71">
        <v>42224</v>
      </c>
      <c r="C40" s="22">
        <v>0</v>
      </c>
      <c r="D40" s="22">
        <v>26.5</v>
      </c>
      <c r="E40" s="22">
        <v>6.8</v>
      </c>
    </row>
    <row r="41" spans="1:5" x14ac:dyDescent="0.2">
      <c r="A41" s="22">
        <v>67516001</v>
      </c>
      <c r="B41" s="71">
        <v>42225</v>
      </c>
      <c r="C41" s="22">
        <v>5</v>
      </c>
      <c r="D41" s="22">
        <v>22.9</v>
      </c>
      <c r="E41" s="22">
        <v>4.5</v>
      </c>
    </row>
    <row r="42" spans="1:5" x14ac:dyDescent="0.2">
      <c r="A42" s="22">
        <v>67516001</v>
      </c>
      <c r="B42" s="71">
        <v>42226</v>
      </c>
      <c r="C42" s="22">
        <v>0</v>
      </c>
      <c r="D42" s="22">
        <v>22.6</v>
      </c>
      <c r="E42" s="22">
        <v>4.0999999999999996</v>
      </c>
    </row>
    <row r="43" spans="1:5" x14ac:dyDescent="0.2">
      <c r="A43" s="22">
        <v>67516001</v>
      </c>
      <c r="B43" s="71">
        <v>42227</v>
      </c>
      <c r="C43" s="22">
        <v>0</v>
      </c>
      <c r="D43" s="22">
        <v>23.2</v>
      </c>
      <c r="E43" s="22">
        <v>4.8</v>
      </c>
    </row>
    <row r="44" spans="1:5" x14ac:dyDescent="0.2">
      <c r="A44" s="22">
        <v>67516001</v>
      </c>
      <c r="B44" s="71">
        <v>42228</v>
      </c>
      <c r="C44" s="22">
        <v>0</v>
      </c>
      <c r="D44" s="22">
        <v>25.8</v>
      </c>
      <c r="E44" s="22">
        <v>5.3</v>
      </c>
    </row>
    <row r="45" spans="1:5" x14ac:dyDescent="0.2">
      <c r="A45" s="22">
        <v>67516001</v>
      </c>
      <c r="B45" s="71">
        <v>42229</v>
      </c>
      <c r="C45" s="22">
        <v>28.8</v>
      </c>
      <c r="D45" s="22">
        <v>26.1</v>
      </c>
      <c r="E45" s="22">
        <v>6.7</v>
      </c>
    </row>
    <row r="46" spans="1:5" x14ac:dyDescent="0.2">
      <c r="A46" s="22">
        <v>67516001</v>
      </c>
      <c r="B46" s="71">
        <v>42230</v>
      </c>
      <c r="C46" s="22">
        <v>0.2</v>
      </c>
      <c r="D46" s="22">
        <v>20.100000000000001</v>
      </c>
      <c r="E46" s="22">
        <v>3</v>
      </c>
    </row>
    <row r="47" spans="1:5" x14ac:dyDescent="0.2">
      <c r="A47" s="22">
        <v>67516001</v>
      </c>
      <c r="B47" s="71">
        <v>42231</v>
      </c>
      <c r="C47" s="22">
        <v>0.4</v>
      </c>
      <c r="D47" s="22">
        <v>18.2</v>
      </c>
      <c r="E47" s="22">
        <v>3.5</v>
      </c>
    </row>
    <row r="48" spans="1:5" x14ac:dyDescent="0.2">
      <c r="A48" s="22">
        <v>67516001</v>
      </c>
      <c r="B48" s="71">
        <v>42232</v>
      </c>
      <c r="C48" s="22">
        <v>0.2</v>
      </c>
      <c r="D48" s="22">
        <v>15.6</v>
      </c>
      <c r="E48" s="22">
        <v>1.7</v>
      </c>
    </row>
    <row r="49" spans="1:5" x14ac:dyDescent="0.2">
      <c r="A49" s="22">
        <v>67516001</v>
      </c>
      <c r="B49" s="71">
        <v>42233</v>
      </c>
      <c r="C49" s="22">
        <v>0.2</v>
      </c>
      <c r="D49" s="22">
        <v>15.6</v>
      </c>
      <c r="E49" s="22">
        <v>3</v>
      </c>
    </row>
    <row r="50" spans="1:5" x14ac:dyDescent="0.2">
      <c r="A50" s="22">
        <v>67516001</v>
      </c>
      <c r="B50" s="71">
        <v>42234</v>
      </c>
      <c r="C50" s="22">
        <v>0</v>
      </c>
      <c r="D50" s="22">
        <v>15.5</v>
      </c>
      <c r="E50" s="22">
        <v>3.4</v>
      </c>
    </row>
    <row r="51" spans="1:5" x14ac:dyDescent="0.2">
      <c r="A51" s="22">
        <v>67516001</v>
      </c>
      <c r="B51" s="71">
        <v>42235</v>
      </c>
      <c r="C51" s="22">
        <v>0</v>
      </c>
      <c r="D51" s="22">
        <v>15.5</v>
      </c>
      <c r="E51" s="22">
        <v>3.3</v>
      </c>
    </row>
    <row r="52" spans="1:5" x14ac:dyDescent="0.2">
      <c r="A52" s="22">
        <v>67516001</v>
      </c>
      <c r="B52" s="71">
        <v>42236</v>
      </c>
      <c r="C52" s="22">
        <v>0</v>
      </c>
      <c r="D52" s="22">
        <v>17.8</v>
      </c>
      <c r="E52" s="22">
        <v>4</v>
      </c>
    </row>
    <row r="53" spans="1:5" x14ac:dyDescent="0.2">
      <c r="A53" s="22">
        <v>67516001</v>
      </c>
      <c r="B53" s="71">
        <v>42237</v>
      </c>
      <c r="C53" s="22">
        <v>0</v>
      </c>
      <c r="D53" s="22">
        <v>19.8</v>
      </c>
      <c r="E53" s="22">
        <v>4.8</v>
      </c>
    </row>
    <row r="54" spans="1:5" x14ac:dyDescent="0.2">
      <c r="A54" s="22">
        <v>67516001</v>
      </c>
      <c r="B54" s="71">
        <v>42238</v>
      </c>
      <c r="C54" s="22">
        <v>0</v>
      </c>
      <c r="D54" s="22">
        <v>20.7</v>
      </c>
      <c r="E54" s="22">
        <v>5.4</v>
      </c>
    </row>
    <row r="55" spans="1:5" x14ac:dyDescent="0.2">
      <c r="A55" s="22">
        <v>67516001</v>
      </c>
      <c r="B55" s="71">
        <v>42239</v>
      </c>
      <c r="C55" s="22">
        <v>8.3000000000000007</v>
      </c>
      <c r="D55" s="22">
        <v>18.8</v>
      </c>
      <c r="E55" s="22">
        <v>4.3</v>
      </c>
    </row>
    <row r="56" spans="1:5" x14ac:dyDescent="0.2">
      <c r="A56" s="22">
        <v>67516001</v>
      </c>
      <c r="B56" s="71">
        <v>42240</v>
      </c>
      <c r="C56" s="22">
        <v>4.8</v>
      </c>
      <c r="D56" s="22">
        <v>16.8</v>
      </c>
      <c r="E56" s="22">
        <v>2</v>
      </c>
    </row>
    <row r="57" spans="1:5" x14ac:dyDescent="0.2">
      <c r="A57" s="22">
        <v>67516001</v>
      </c>
      <c r="B57" s="71">
        <v>42241</v>
      </c>
      <c r="C57" s="22">
        <v>0</v>
      </c>
      <c r="D57" s="22">
        <v>17.600000000000001</v>
      </c>
      <c r="E57" s="22">
        <v>5.4</v>
      </c>
    </row>
    <row r="58" spans="1:5" x14ac:dyDescent="0.2">
      <c r="A58" s="22">
        <v>67516001</v>
      </c>
      <c r="B58" s="71">
        <v>42242</v>
      </c>
      <c r="C58" s="22">
        <v>0</v>
      </c>
      <c r="D58" s="22">
        <v>20.3</v>
      </c>
      <c r="E58" s="22">
        <v>5.3</v>
      </c>
    </row>
    <row r="59" spans="1:5" x14ac:dyDescent="0.2">
      <c r="A59" s="22">
        <v>67516001</v>
      </c>
      <c r="B59" s="71">
        <v>42243</v>
      </c>
      <c r="C59" s="22">
        <v>1.8</v>
      </c>
      <c r="D59" s="22">
        <v>24.5</v>
      </c>
      <c r="E59" s="22">
        <v>6.5</v>
      </c>
    </row>
    <row r="60" spans="1:5" x14ac:dyDescent="0.2">
      <c r="A60" s="22">
        <v>67516001</v>
      </c>
      <c r="B60" s="71">
        <v>42244</v>
      </c>
      <c r="C60" s="22">
        <v>0.8</v>
      </c>
      <c r="D60" s="22">
        <v>20.6</v>
      </c>
      <c r="E60" s="22">
        <v>2.9</v>
      </c>
    </row>
    <row r="61" spans="1:5" x14ac:dyDescent="0.2">
      <c r="A61" s="22">
        <v>67516001</v>
      </c>
      <c r="B61" s="71">
        <v>42245</v>
      </c>
      <c r="C61" s="22">
        <v>0</v>
      </c>
      <c r="D61" s="22">
        <v>23.3</v>
      </c>
      <c r="E61" s="22">
        <v>4.3</v>
      </c>
    </row>
    <row r="62" spans="1:5" x14ac:dyDescent="0.2">
      <c r="A62" s="22">
        <v>67516001</v>
      </c>
      <c r="B62" s="71">
        <v>42246</v>
      </c>
      <c r="C62" s="22">
        <v>0</v>
      </c>
      <c r="D62" s="22">
        <v>26.7</v>
      </c>
      <c r="E62" s="22">
        <v>5.4</v>
      </c>
    </row>
    <row r="63" spans="1:5" x14ac:dyDescent="0.2">
      <c r="A63" s="22">
        <v>67516001</v>
      </c>
      <c r="B63" s="71">
        <v>42247</v>
      </c>
      <c r="C63" s="22">
        <v>0.4</v>
      </c>
      <c r="D63" s="22">
        <v>26.5</v>
      </c>
      <c r="E63" s="22">
        <v>7.4</v>
      </c>
    </row>
    <row r="64" spans="1:5" x14ac:dyDescent="0.2">
      <c r="A64" s="22">
        <v>67516001</v>
      </c>
      <c r="B64" s="71">
        <v>42248</v>
      </c>
      <c r="C64" s="22">
        <v>4</v>
      </c>
      <c r="D64" s="22">
        <v>18.8</v>
      </c>
      <c r="E64" s="22">
        <v>3.1</v>
      </c>
    </row>
    <row r="65" spans="1:5" x14ac:dyDescent="0.2">
      <c r="A65" s="22">
        <v>67516001</v>
      </c>
      <c r="B65" s="71">
        <v>42249</v>
      </c>
      <c r="C65" s="22">
        <v>0</v>
      </c>
      <c r="D65" s="22">
        <v>16.399999999999999</v>
      </c>
      <c r="E65" s="22">
        <v>3</v>
      </c>
    </row>
    <row r="66" spans="1:5" x14ac:dyDescent="0.2">
      <c r="A66" s="22">
        <v>67516001</v>
      </c>
      <c r="B66" s="71">
        <v>42250</v>
      </c>
      <c r="C66" s="22">
        <v>0</v>
      </c>
      <c r="D66" s="22">
        <v>15.9</v>
      </c>
      <c r="E66" s="22">
        <v>3.8</v>
      </c>
    </row>
    <row r="67" spans="1:5" x14ac:dyDescent="0.2">
      <c r="A67" s="22">
        <v>67516001</v>
      </c>
      <c r="B67" s="71">
        <v>42251</v>
      </c>
      <c r="C67" s="22">
        <v>0</v>
      </c>
      <c r="D67" s="22">
        <v>14.2</v>
      </c>
      <c r="E67" s="22">
        <v>3.8</v>
      </c>
    </row>
    <row r="68" spans="1:5" x14ac:dyDescent="0.2">
      <c r="A68" s="22">
        <v>67516001</v>
      </c>
      <c r="B68" s="71">
        <v>42252</v>
      </c>
      <c r="C68" s="22">
        <v>0.8</v>
      </c>
      <c r="D68" s="22">
        <v>13.2</v>
      </c>
      <c r="E68" s="22">
        <v>2.5</v>
      </c>
    </row>
    <row r="69" spans="1:5" x14ac:dyDescent="0.2">
      <c r="A69" s="22">
        <v>67516001</v>
      </c>
      <c r="B69" s="71">
        <v>42253</v>
      </c>
      <c r="C69" s="22">
        <v>0</v>
      </c>
      <c r="D69" s="22">
        <v>12.3</v>
      </c>
      <c r="E69" s="22">
        <v>2.8</v>
      </c>
    </row>
    <row r="70" spans="1:5" x14ac:dyDescent="0.2">
      <c r="A70" s="22">
        <v>67516001</v>
      </c>
      <c r="B70" s="71">
        <v>42254</v>
      </c>
      <c r="C70" s="22">
        <v>0</v>
      </c>
      <c r="D70" s="22">
        <v>12.8</v>
      </c>
      <c r="E70" s="22">
        <v>2</v>
      </c>
    </row>
    <row r="71" spans="1:5" x14ac:dyDescent="0.2">
      <c r="A71" s="22">
        <v>67516001</v>
      </c>
      <c r="B71" s="71">
        <v>42255</v>
      </c>
      <c r="C71" s="22">
        <v>0</v>
      </c>
      <c r="D71" s="22">
        <v>15.2</v>
      </c>
      <c r="E71" s="22">
        <v>3.6</v>
      </c>
    </row>
    <row r="72" spans="1:5" x14ac:dyDescent="0.2">
      <c r="A72" s="22">
        <v>67516001</v>
      </c>
      <c r="B72" s="71">
        <v>42256</v>
      </c>
      <c r="C72" s="22">
        <v>0</v>
      </c>
      <c r="D72" s="22">
        <v>15.8</v>
      </c>
      <c r="E72" s="22">
        <v>4.5</v>
      </c>
    </row>
    <row r="73" spans="1:5" x14ac:dyDescent="0.2">
      <c r="A73" s="22">
        <v>67516001</v>
      </c>
      <c r="B73" s="71">
        <v>42257</v>
      </c>
      <c r="C73" s="22">
        <v>0</v>
      </c>
      <c r="D73" s="22">
        <v>14.7</v>
      </c>
      <c r="E73" s="22">
        <v>4.5</v>
      </c>
    </row>
    <row r="74" spans="1:5" x14ac:dyDescent="0.2">
      <c r="A74" s="22">
        <v>67516001</v>
      </c>
      <c r="B74" s="71">
        <v>42258</v>
      </c>
      <c r="C74" s="22">
        <v>0.2</v>
      </c>
      <c r="D74" s="22">
        <v>15.4</v>
      </c>
      <c r="E74" s="22">
        <v>3.4</v>
      </c>
    </row>
    <row r="75" spans="1:5" x14ac:dyDescent="0.2">
      <c r="A75" s="22">
        <v>67516001</v>
      </c>
      <c r="B75" s="71">
        <v>42259</v>
      </c>
      <c r="C75" s="22">
        <v>3.8</v>
      </c>
      <c r="D75" s="22">
        <v>17.7</v>
      </c>
      <c r="E75" s="22">
        <v>3.1</v>
      </c>
    </row>
    <row r="76" spans="1:5" x14ac:dyDescent="0.2">
      <c r="A76" s="22">
        <v>67516001</v>
      </c>
      <c r="B76" s="71">
        <v>42260</v>
      </c>
      <c r="C76" s="22">
        <v>10.3</v>
      </c>
      <c r="D76" s="22">
        <v>16.899999999999999</v>
      </c>
      <c r="E76" s="22">
        <v>1.6</v>
      </c>
    </row>
    <row r="77" spans="1:5" x14ac:dyDescent="0.2">
      <c r="A77" s="22">
        <v>67516001</v>
      </c>
      <c r="B77" s="71">
        <v>42261</v>
      </c>
      <c r="C77" s="22">
        <v>1.6</v>
      </c>
      <c r="D77" s="22">
        <v>15.3</v>
      </c>
      <c r="E77" s="22">
        <v>3.4</v>
      </c>
    </row>
    <row r="78" spans="1:5" x14ac:dyDescent="0.2">
      <c r="A78" s="22">
        <v>67516001</v>
      </c>
      <c r="B78" s="71">
        <v>42262</v>
      </c>
      <c r="C78" s="22">
        <v>0.8</v>
      </c>
      <c r="D78" s="22">
        <v>13.2</v>
      </c>
      <c r="E78" s="22">
        <v>1.9</v>
      </c>
    </row>
    <row r="79" spans="1:5" x14ac:dyDescent="0.2">
      <c r="A79" s="22">
        <v>67516001</v>
      </c>
      <c r="B79" s="71">
        <v>42263</v>
      </c>
      <c r="C79" s="22">
        <v>14</v>
      </c>
      <c r="D79" s="22">
        <v>15.2</v>
      </c>
      <c r="E79" s="22">
        <v>1.8</v>
      </c>
    </row>
    <row r="80" spans="1:5" x14ac:dyDescent="0.2">
      <c r="A80" s="22">
        <v>67516001</v>
      </c>
      <c r="B80" s="71">
        <v>42264</v>
      </c>
      <c r="C80" s="22">
        <v>14.7</v>
      </c>
      <c r="D80" s="22">
        <v>13.6</v>
      </c>
      <c r="E80" s="22">
        <v>0.9</v>
      </c>
    </row>
    <row r="81" spans="1:23" x14ac:dyDescent="0.2">
      <c r="A81" s="22">
        <v>67516001</v>
      </c>
      <c r="B81" s="71">
        <v>42265</v>
      </c>
      <c r="C81" s="22">
        <v>10.7</v>
      </c>
      <c r="D81" s="22">
        <v>14.7</v>
      </c>
      <c r="E81" s="22">
        <v>2.5</v>
      </c>
    </row>
    <row r="82" spans="1:23" x14ac:dyDescent="0.2">
      <c r="A82" s="22">
        <v>67516001</v>
      </c>
      <c r="B82" s="71">
        <v>42266</v>
      </c>
      <c r="C82" s="22">
        <v>0.5</v>
      </c>
      <c r="D82" s="22">
        <v>14.3</v>
      </c>
      <c r="E82" s="22">
        <v>2.5</v>
      </c>
    </row>
    <row r="83" spans="1:23" x14ac:dyDescent="0.2">
      <c r="A83" s="22">
        <v>67516001</v>
      </c>
      <c r="B83" s="71">
        <v>42267</v>
      </c>
      <c r="C83" s="22">
        <v>0.2</v>
      </c>
      <c r="D83" s="22">
        <v>13.1</v>
      </c>
      <c r="E83" s="22">
        <v>2</v>
      </c>
    </row>
    <row r="84" spans="1:23" x14ac:dyDescent="0.2">
      <c r="A84" s="22">
        <v>67516001</v>
      </c>
      <c r="B84" s="71">
        <v>42268</v>
      </c>
      <c r="C84" s="22">
        <v>0</v>
      </c>
      <c r="D84" s="22">
        <v>13.9</v>
      </c>
      <c r="E84" s="22">
        <v>2.2000000000000002</v>
      </c>
    </row>
    <row r="85" spans="1:23" x14ac:dyDescent="0.2">
      <c r="A85" s="22">
        <v>67516001</v>
      </c>
      <c r="B85" s="71">
        <v>42269</v>
      </c>
      <c r="C85" s="22">
        <v>1.2</v>
      </c>
      <c r="D85" s="22">
        <v>12.9</v>
      </c>
      <c r="E85" s="22">
        <v>2</v>
      </c>
    </row>
    <row r="86" spans="1:23" x14ac:dyDescent="0.2">
      <c r="A86" s="22">
        <v>67516001</v>
      </c>
      <c r="B86" s="71">
        <v>42270</v>
      </c>
      <c r="C86" s="22">
        <v>0.8</v>
      </c>
      <c r="D86" s="22">
        <v>12</v>
      </c>
      <c r="E86" s="22">
        <v>1.8</v>
      </c>
    </row>
    <row r="87" spans="1:23" x14ac:dyDescent="0.2">
      <c r="A87" s="22">
        <v>67516001</v>
      </c>
      <c r="B87" s="71">
        <v>42271</v>
      </c>
      <c r="C87" s="22">
        <v>0</v>
      </c>
      <c r="D87" s="22">
        <v>13.6</v>
      </c>
      <c r="E87" s="22">
        <v>2</v>
      </c>
    </row>
    <row r="88" spans="1:23" x14ac:dyDescent="0.2">
      <c r="A88" s="22">
        <v>67516001</v>
      </c>
      <c r="B88" s="71">
        <v>42272</v>
      </c>
      <c r="C88" s="22">
        <v>0</v>
      </c>
      <c r="D88" s="22">
        <v>13.8</v>
      </c>
      <c r="E88" s="22">
        <v>1.9</v>
      </c>
      <c r="H88" s="77"/>
      <c r="I88" s="22" t="s">
        <v>218</v>
      </c>
    </row>
    <row r="89" spans="1:23" x14ac:dyDescent="0.2">
      <c r="A89" s="22">
        <v>67516001</v>
      </c>
      <c r="B89" s="71">
        <v>42273</v>
      </c>
      <c r="C89" s="22">
        <v>0</v>
      </c>
      <c r="D89" s="22">
        <v>14.2</v>
      </c>
      <c r="E89" s="22">
        <v>3.4</v>
      </c>
      <c r="H89" s="14"/>
      <c r="I89" s="22" t="s">
        <v>217</v>
      </c>
    </row>
    <row r="90" spans="1:23" x14ac:dyDescent="0.2">
      <c r="A90" s="22">
        <v>67516001</v>
      </c>
      <c r="B90" s="71">
        <v>42274</v>
      </c>
      <c r="C90" s="22">
        <v>0</v>
      </c>
      <c r="D90" s="22">
        <v>13.5</v>
      </c>
      <c r="E90" s="22">
        <v>4.0999999999999996</v>
      </c>
      <c r="H90" s="87"/>
      <c r="I90" s="22" t="s">
        <v>260</v>
      </c>
      <c r="S90" s="25" t="s">
        <v>216</v>
      </c>
    </row>
    <row r="91" spans="1:23" x14ac:dyDescent="0.2">
      <c r="A91" s="22">
        <v>67516001</v>
      </c>
      <c r="B91" s="71">
        <v>42275</v>
      </c>
      <c r="C91" s="22">
        <v>0</v>
      </c>
      <c r="D91" s="22">
        <v>12</v>
      </c>
      <c r="E91" s="22">
        <v>3.5</v>
      </c>
      <c r="H91" s="22" t="s">
        <v>215</v>
      </c>
      <c r="N91" s="22" t="s">
        <v>247</v>
      </c>
      <c r="O91" s="22" t="s">
        <v>254</v>
      </c>
      <c r="S91" s="25">
        <v>0.05</v>
      </c>
      <c r="W91" s="22" t="s">
        <v>235</v>
      </c>
    </row>
    <row r="92" spans="1:23" x14ac:dyDescent="0.25">
      <c r="A92" s="22">
        <v>67516001</v>
      </c>
      <c r="B92" s="71">
        <v>42276</v>
      </c>
      <c r="C92" s="22">
        <v>0</v>
      </c>
      <c r="D92" s="22">
        <v>12.6</v>
      </c>
      <c r="E92" s="22">
        <v>4.2</v>
      </c>
      <c r="J92" s="86" t="s">
        <v>214</v>
      </c>
      <c r="K92" s="87" t="s">
        <v>213</v>
      </c>
      <c r="L92" s="22" t="s">
        <v>257</v>
      </c>
      <c r="M92" s="22" t="s">
        <v>258</v>
      </c>
      <c r="N92" s="87" t="s">
        <v>236</v>
      </c>
      <c r="O92" s="87" t="s">
        <v>252</v>
      </c>
      <c r="P92" s="87" t="s">
        <v>229</v>
      </c>
      <c r="Q92" s="22" t="s">
        <v>259</v>
      </c>
      <c r="R92" s="86" t="s">
        <v>211</v>
      </c>
      <c r="S92" s="83" t="s">
        <v>210</v>
      </c>
      <c r="W92" s="22" t="s">
        <v>236</v>
      </c>
    </row>
    <row r="93" spans="1:23" x14ac:dyDescent="0.2">
      <c r="A93" s="22">
        <v>67516001</v>
      </c>
      <c r="B93" s="71">
        <v>42277</v>
      </c>
      <c r="C93" s="22">
        <v>0</v>
      </c>
      <c r="D93" s="22">
        <v>11.8</v>
      </c>
      <c r="E93" s="22">
        <v>3.8</v>
      </c>
      <c r="H93" s="25" t="s">
        <v>209</v>
      </c>
      <c r="I93" s="25" t="s">
        <v>208</v>
      </c>
      <c r="J93" s="25" t="s">
        <v>207</v>
      </c>
      <c r="K93" s="25" t="s">
        <v>206</v>
      </c>
      <c r="L93" s="25" t="s">
        <v>206</v>
      </c>
      <c r="M93" s="25" t="s">
        <v>206</v>
      </c>
      <c r="N93" s="84" t="s">
        <v>248</v>
      </c>
      <c r="O93" s="84" t="s">
        <v>253</v>
      </c>
      <c r="P93" s="25" t="s">
        <v>207</v>
      </c>
      <c r="Q93" s="25" t="s">
        <v>249</v>
      </c>
      <c r="R93" s="25" t="s">
        <v>206</v>
      </c>
      <c r="S93" s="25"/>
    </row>
    <row r="94" spans="1:23" x14ac:dyDescent="0.2">
      <c r="A94" s="22">
        <v>67516001</v>
      </c>
      <c r="B94" s="71">
        <v>42278</v>
      </c>
      <c r="C94" s="22">
        <v>0</v>
      </c>
      <c r="D94" s="22">
        <v>11.1</v>
      </c>
      <c r="E94" s="22">
        <v>3.4</v>
      </c>
      <c r="F94" s="22">
        <v>1512</v>
      </c>
      <c r="H94" s="14">
        <v>1</v>
      </c>
      <c r="J94" s="25">
        <f t="shared" ref="J94:J125" si="0">C94</f>
        <v>0</v>
      </c>
      <c r="K94" s="22">
        <f t="shared" ref="K94:K125" si="1">D94</f>
        <v>11.1</v>
      </c>
      <c r="L94" s="22">
        <v>6.4</v>
      </c>
      <c r="M94" s="22">
        <v>16</v>
      </c>
      <c r="N94" s="22">
        <v>5.8</v>
      </c>
      <c r="O94" s="22">
        <v>40</v>
      </c>
      <c r="P94" s="22">
        <f t="shared" ref="P94:P157" si="2">E94</f>
        <v>3.4</v>
      </c>
      <c r="Q94" s="22">
        <f t="shared" ref="Q94:Q157" si="3">F94/10^4</f>
        <v>0.1512</v>
      </c>
      <c r="R94" s="72">
        <f t="shared" ref="R94:R157" si="4">K94+S94*(M94-L94)/2</f>
        <v>7.7744735999999994</v>
      </c>
      <c r="S94" s="22">
        <f t="shared" ref="S94:S157" si="5">(Q94*(1-$S$91)-14)/20</f>
        <v>-0.69281800000000004</v>
      </c>
      <c r="T94" s="22" t="s">
        <v>202</v>
      </c>
    </row>
    <row r="95" spans="1:23" x14ac:dyDescent="0.2">
      <c r="A95" s="22">
        <v>67516001</v>
      </c>
      <c r="B95" s="71">
        <v>42279</v>
      </c>
      <c r="C95" s="22">
        <v>0</v>
      </c>
      <c r="D95" s="22">
        <v>13.2</v>
      </c>
      <c r="E95" s="22">
        <v>2.8</v>
      </c>
      <c r="F95" s="22">
        <v>1497</v>
      </c>
      <c r="H95" s="14">
        <v>2</v>
      </c>
      <c r="J95" s="25">
        <f t="shared" si="0"/>
        <v>0</v>
      </c>
      <c r="K95" s="22">
        <f t="shared" si="1"/>
        <v>13.2</v>
      </c>
      <c r="L95" s="22">
        <v>7.9</v>
      </c>
      <c r="M95" s="22">
        <v>18.2</v>
      </c>
      <c r="N95" s="22">
        <v>3.4</v>
      </c>
      <c r="O95" s="22">
        <v>44</v>
      </c>
      <c r="P95" s="22">
        <f t="shared" si="2"/>
        <v>2.8</v>
      </c>
      <c r="Q95" s="22">
        <f t="shared" si="3"/>
        <v>0.1497</v>
      </c>
      <c r="R95" s="72">
        <f t="shared" si="4"/>
        <v>9.6316203624999996</v>
      </c>
      <c r="S95" s="22">
        <f t="shared" si="5"/>
        <v>-0.69288925000000001</v>
      </c>
    </row>
    <row r="96" spans="1:23" x14ac:dyDescent="0.2">
      <c r="A96" s="22">
        <v>67516001</v>
      </c>
      <c r="B96" s="71">
        <v>42280</v>
      </c>
      <c r="C96" s="22">
        <v>11.3</v>
      </c>
      <c r="D96" s="22">
        <v>15.1</v>
      </c>
      <c r="E96" s="22">
        <v>2.5</v>
      </c>
      <c r="F96" s="22">
        <v>1322</v>
      </c>
      <c r="H96" s="14">
        <v>3</v>
      </c>
      <c r="J96" s="25">
        <f t="shared" si="0"/>
        <v>11.3</v>
      </c>
      <c r="K96" s="22">
        <f t="shared" si="1"/>
        <v>15.1</v>
      </c>
      <c r="L96" s="22">
        <v>8.8000000000000007</v>
      </c>
      <c r="M96" s="22">
        <v>21</v>
      </c>
      <c r="N96" s="22">
        <v>2.2000000000000002</v>
      </c>
      <c r="O96" s="22">
        <v>45</v>
      </c>
      <c r="P96" s="22">
        <f t="shared" si="2"/>
        <v>2.5</v>
      </c>
      <c r="Q96" s="22">
        <f t="shared" si="3"/>
        <v>0.13220000000000001</v>
      </c>
      <c r="R96" s="72">
        <f t="shared" si="4"/>
        <v>10.868304949999999</v>
      </c>
      <c r="S96" s="22">
        <f t="shared" si="5"/>
        <v>-0.69372049999999996</v>
      </c>
    </row>
    <row r="97" spans="1:19" x14ac:dyDescent="0.2">
      <c r="A97" s="22">
        <v>67516001</v>
      </c>
      <c r="B97" s="71">
        <v>42281</v>
      </c>
      <c r="C97" s="22">
        <v>0.4</v>
      </c>
      <c r="D97" s="22">
        <v>13.3</v>
      </c>
      <c r="E97" s="22">
        <v>1.6</v>
      </c>
      <c r="F97" s="22">
        <v>1447</v>
      </c>
      <c r="H97" s="14">
        <v>4</v>
      </c>
      <c r="J97" s="25">
        <f t="shared" si="0"/>
        <v>0.4</v>
      </c>
      <c r="K97" s="22">
        <f t="shared" si="1"/>
        <v>13.3</v>
      </c>
      <c r="L97" s="22">
        <v>12.1</v>
      </c>
      <c r="M97" s="22">
        <v>17.100000000000001</v>
      </c>
      <c r="N97" s="22">
        <v>2.4</v>
      </c>
      <c r="O97" s="22">
        <v>63</v>
      </c>
      <c r="P97" s="22">
        <f t="shared" si="2"/>
        <v>1.6</v>
      </c>
      <c r="Q97" s="22">
        <f t="shared" si="3"/>
        <v>0.1447</v>
      </c>
      <c r="R97" s="72">
        <f t="shared" si="4"/>
        <v>11.567183125</v>
      </c>
      <c r="S97" s="22">
        <f t="shared" si="5"/>
        <v>-0.69312675000000001</v>
      </c>
    </row>
    <row r="98" spans="1:19" x14ac:dyDescent="0.2">
      <c r="A98" s="22">
        <v>67516001</v>
      </c>
      <c r="B98" s="71">
        <v>42282</v>
      </c>
      <c r="C98" s="22">
        <v>5.4</v>
      </c>
      <c r="D98" s="22">
        <v>13.1</v>
      </c>
      <c r="E98" s="22">
        <v>1.1000000000000001</v>
      </c>
      <c r="F98" s="22">
        <v>998</v>
      </c>
      <c r="H98" s="14">
        <v>5</v>
      </c>
      <c r="J98" s="25">
        <f t="shared" si="0"/>
        <v>5.4</v>
      </c>
      <c r="K98" s="22">
        <f t="shared" si="1"/>
        <v>13.1</v>
      </c>
      <c r="L98" s="22">
        <v>9.4</v>
      </c>
      <c r="M98" s="22">
        <v>17.3</v>
      </c>
      <c r="N98" s="22">
        <v>3.1</v>
      </c>
      <c r="O98" s="22">
        <v>75</v>
      </c>
      <c r="P98" s="22">
        <f t="shared" si="2"/>
        <v>1.1000000000000001</v>
      </c>
      <c r="Q98" s="22">
        <f t="shared" si="3"/>
        <v>9.98E-2</v>
      </c>
      <c r="R98" s="72">
        <f t="shared" si="4"/>
        <v>10.353724975</v>
      </c>
      <c r="S98" s="22">
        <f t="shared" si="5"/>
        <v>-0.69525949999999992</v>
      </c>
    </row>
    <row r="99" spans="1:19" x14ac:dyDescent="0.2">
      <c r="A99" s="22">
        <v>67516001</v>
      </c>
      <c r="B99" s="71">
        <v>42283</v>
      </c>
      <c r="C99" s="22">
        <v>2.2000000000000002</v>
      </c>
      <c r="D99" s="22">
        <v>15.9</v>
      </c>
      <c r="E99" s="22">
        <v>0.9</v>
      </c>
      <c r="F99" s="22">
        <v>321</v>
      </c>
      <c r="H99" s="14">
        <v>6</v>
      </c>
      <c r="J99" s="25">
        <f t="shared" si="0"/>
        <v>2.2000000000000002</v>
      </c>
      <c r="K99" s="22">
        <f t="shared" si="1"/>
        <v>15.9</v>
      </c>
      <c r="L99" s="22">
        <v>13.6</v>
      </c>
      <c r="M99" s="22">
        <v>18.5</v>
      </c>
      <c r="N99" s="22">
        <v>4.3</v>
      </c>
      <c r="O99" s="22">
        <v>86</v>
      </c>
      <c r="P99" s="22">
        <f t="shared" si="2"/>
        <v>0.9</v>
      </c>
      <c r="Q99" s="22">
        <f t="shared" si="3"/>
        <v>3.2099999999999997E-2</v>
      </c>
      <c r="R99" s="72">
        <f t="shared" si="4"/>
        <v>14.188735637500001</v>
      </c>
      <c r="S99" s="22">
        <f t="shared" si="5"/>
        <v>-0.69847524999999999</v>
      </c>
    </row>
    <row r="100" spans="1:19" x14ac:dyDescent="0.2">
      <c r="A100" s="22">
        <v>67516001</v>
      </c>
      <c r="B100" s="71">
        <v>42284</v>
      </c>
      <c r="C100" s="22">
        <v>0.2</v>
      </c>
      <c r="D100" s="22">
        <v>13.9</v>
      </c>
      <c r="E100" s="22">
        <v>1.9</v>
      </c>
      <c r="F100" s="22">
        <v>936</v>
      </c>
      <c r="H100" s="14">
        <v>7</v>
      </c>
      <c r="J100" s="25">
        <f t="shared" si="0"/>
        <v>0.2</v>
      </c>
      <c r="K100" s="22">
        <f t="shared" si="1"/>
        <v>13.9</v>
      </c>
      <c r="L100" s="22">
        <v>12.6</v>
      </c>
      <c r="M100" s="22">
        <v>16.399999999999999</v>
      </c>
      <c r="N100" s="22">
        <v>3.6</v>
      </c>
      <c r="O100" s="22">
        <v>65</v>
      </c>
      <c r="P100" s="22">
        <f t="shared" si="2"/>
        <v>1.9</v>
      </c>
      <c r="Q100" s="22">
        <f t="shared" si="3"/>
        <v>9.3600000000000003E-2</v>
      </c>
      <c r="R100" s="72">
        <f t="shared" si="4"/>
        <v>12.5784474</v>
      </c>
      <c r="S100" s="22">
        <f t="shared" si="5"/>
        <v>-0.69555400000000001</v>
      </c>
    </row>
    <row r="101" spans="1:19" x14ac:dyDescent="0.2">
      <c r="A101" s="22">
        <v>67516001</v>
      </c>
      <c r="B101" s="71">
        <v>42285</v>
      </c>
      <c r="C101" s="22">
        <v>0</v>
      </c>
      <c r="D101" s="22">
        <v>12</v>
      </c>
      <c r="E101" s="22">
        <v>1.5</v>
      </c>
      <c r="F101" s="22">
        <v>584</v>
      </c>
      <c r="H101" s="14">
        <v>8</v>
      </c>
      <c r="J101" s="25">
        <f t="shared" si="0"/>
        <v>0</v>
      </c>
      <c r="K101" s="22">
        <f t="shared" si="1"/>
        <v>12</v>
      </c>
      <c r="L101" s="22">
        <v>9.6999999999999993</v>
      </c>
      <c r="M101" s="22">
        <v>15.1</v>
      </c>
      <c r="N101" s="22">
        <v>1.5</v>
      </c>
      <c r="O101" s="22">
        <v>64</v>
      </c>
      <c r="P101" s="22">
        <f t="shared" si="2"/>
        <v>1.5</v>
      </c>
      <c r="Q101" s="22">
        <f t="shared" si="3"/>
        <v>5.8400000000000001E-2</v>
      </c>
      <c r="R101" s="72">
        <f t="shared" si="4"/>
        <v>10.1174898</v>
      </c>
      <c r="S101" s="22">
        <f t="shared" si="5"/>
        <v>-0.69722600000000001</v>
      </c>
    </row>
    <row r="102" spans="1:19" x14ac:dyDescent="0.2">
      <c r="A102" s="22">
        <v>67516001</v>
      </c>
      <c r="B102" s="71">
        <v>42286</v>
      </c>
      <c r="C102" s="22">
        <v>0</v>
      </c>
      <c r="D102" s="22">
        <v>12.6</v>
      </c>
      <c r="E102" s="22">
        <v>1.9</v>
      </c>
      <c r="F102" s="22">
        <v>1171</v>
      </c>
      <c r="H102" s="14">
        <v>9</v>
      </c>
      <c r="J102" s="25">
        <f t="shared" si="0"/>
        <v>0</v>
      </c>
      <c r="K102" s="22">
        <f t="shared" si="1"/>
        <v>12.6</v>
      </c>
      <c r="L102" s="22">
        <v>10.1</v>
      </c>
      <c r="M102" s="22">
        <v>16.7</v>
      </c>
      <c r="N102" s="22">
        <v>2.2999999999999998</v>
      </c>
      <c r="O102" s="22">
        <v>53</v>
      </c>
      <c r="P102" s="22">
        <f t="shared" si="2"/>
        <v>1.9</v>
      </c>
      <c r="Q102" s="22">
        <f t="shared" si="3"/>
        <v>0.1171</v>
      </c>
      <c r="R102" s="72">
        <f t="shared" si="4"/>
        <v>10.308355425</v>
      </c>
      <c r="S102" s="22">
        <f t="shared" si="5"/>
        <v>-0.69443774999999996</v>
      </c>
    </row>
    <row r="103" spans="1:19" x14ac:dyDescent="0.2">
      <c r="A103" s="22">
        <v>67516001</v>
      </c>
      <c r="B103" s="71">
        <v>42287</v>
      </c>
      <c r="C103" s="22">
        <v>0</v>
      </c>
      <c r="D103" s="22">
        <v>11.1</v>
      </c>
      <c r="E103" s="22">
        <v>1.4</v>
      </c>
      <c r="F103" s="22">
        <v>704</v>
      </c>
      <c r="H103" s="14">
        <v>10</v>
      </c>
      <c r="J103" s="25">
        <f t="shared" si="0"/>
        <v>0</v>
      </c>
      <c r="K103" s="22">
        <f t="shared" si="1"/>
        <v>11.1</v>
      </c>
      <c r="L103" s="22">
        <v>8.9</v>
      </c>
      <c r="M103" s="22">
        <v>15.4</v>
      </c>
      <c r="N103" s="22">
        <v>4.5</v>
      </c>
      <c r="O103" s="22">
        <v>70</v>
      </c>
      <c r="P103" s="22">
        <f t="shared" si="2"/>
        <v>1.4</v>
      </c>
      <c r="Q103" s="22">
        <f t="shared" si="3"/>
        <v>7.0400000000000004E-2</v>
      </c>
      <c r="R103" s="72">
        <f t="shared" si="4"/>
        <v>8.8358679999999996</v>
      </c>
      <c r="S103" s="22">
        <f t="shared" si="5"/>
        <v>-0.69665600000000005</v>
      </c>
    </row>
    <row r="104" spans="1:19" x14ac:dyDescent="0.2">
      <c r="A104" s="22">
        <v>67516001</v>
      </c>
      <c r="B104" s="71">
        <v>42288</v>
      </c>
      <c r="C104" s="22">
        <v>0</v>
      </c>
      <c r="D104" s="22">
        <v>9.6</v>
      </c>
      <c r="E104" s="22">
        <v>2</v>
      </c>
      <c r="F104" s="22">
        <v>1181</v>
      </c>
      <c r="H104" s="14">
        <v>11</v>
      </c>
      <c r="J104" s="25">
        <f t="shared" si="0"/>
        <v>0</v>
      </c>
      <c r="K104" s="22">
        <f t="shared" si="1"/>
        <v>9.6</v>
      </c>
      <c r="L104" s="22">
        <v>7.3</v>
      </c>
      <c r="M104" s="22">
        <v>13.5</v>
      </c>
      <c r="N104" s="22">
        <v>4.5999999999999996</v>
      </c>
      <c r="O104" s="22">
        <v>65</v>
      </c>
      <c r="P104" s="22">
        <f t="shared" si="2"/>
        <v>2</v>
      </c>
      <c r="Q104" s="22">
        <f t="shared" si="3"/>
        <v>0.1181</v>
      </c>
      <c r="R104" s="72">
        <f t="shared" si="4"/>
        <v>7.4473902249999995</v>
      </c>
      <c r="S104" s="22">
        <f t="shared" si="5"/>
        <v>-0.69439024999999999</v>
      </c>
    </row>
    <row r="105" spans="1:19" x14ac:dyDescent="0.2">
      <c r="A105" s="22">
        <v>67516001</v>
      </c>
      <c r="B105" s="71">
        <v>42289</v>
      </c>
      <c r="C105" s="22">
        <v>0</v>
      </c>
      <c r="D105" s="22">
        <v>7.4</v>
      </c>
      <c r="E105" s="22">
        <v>1.6</v>
      </c>
      <c r="F105" s="22">
        <v>1022</v>
      </c>
      <c r="H105" s="14">
        <v>12</v>
      </c>
      <c r="J105" s="25">
        <f t="shared" si="0"/>
        <v>0</v>
      </c>
      <c r="K105" s="22">
        <f t="shared" si="1"/>
        <v>7.4</v>
      </c>
      <c r="L105" s="22">
        <v>3.2</v>
      </c>
      <c r="M105" s="22">
        <v>12.2</v>
      </c>
      <c r="N105" s="22">
        <v>3.3</v>
      </c>
      <c r="O105" s="22">
        <v>55</v>
      </c>
      <c r="P105" s="22">
        <f t="shared" si="2"/>
        <v>1.6</v>
      </c>
      <c r="Q105" s="22">
        <f t="shared" si="3"/>
        <v>0.1022</v>
      </c>
      <c r="R105" s="72">
        <f t="shared" si="4"/>
        <v>4.2718452500000001</v>
      </c>
      <c r="S105" s="22">
        <f t="shared" si="5"/>
        <v>-0.69514549999999997</v>
      </c>
    </row>
    <row r="106" spans="1:19" x14ac:dyDescent="0.2">
      <c r="A106" s="22">
        <v>67516001</v>
      </c>
      <c r="B106" s="71">
        <v>42290</v>
      </c>
      <c r="C106" s="22">
        <v>0</v>
      </c>
      <c r="D106" s="22">
        <v>6.6</v>
      </c>
      <c r="E106" s="22">
        <v>1.2</v>
      </c>
      <c r="F106" s="22">
        <v>668</v>
      </c>
      <c r="H106" s="14">
        <v>13</v>
      </c>
      <c r="J106" s="25">
        <f t="shared" si="0"/>
        <v>0</v>
      </c>
      <c r="K106" s="22">
        <f t="shared" si="1"/>
        <v>6.6</v>
      </c>
      <c r="L106" s="22">
        <v>3.1</v>
      </c>
      <c r="M106" s="22">
        <v>12.4</v>
      </c>
      <c r="N106" s="22">
        <v>1.9</v>
      </c>
      <c r="O106" s="22">
        <v>57</v>
      </c>
      <c r="P106" s="22">
        <f t="shared" si="2"/>
        <v>1.2</v>
      </c>
      <c r="Q106" s="22">
        <f t="shared" si="3"/>
        <v>6.6799999999999998E-2</v>
      </c>
      <c r="R106" s="72">
        <f t="shared" si="4"/>
        <v>3.3597544499999992</v>
      </c>
      <c r="S106" s="22">
        <f t="shared" si="5"/>
        <v>-0.69682700000000009</v>
      </c>
    </row>
    <row r="107" spans="1:19" x14ac:dyDescent="0.2">
      <c r="A107" s="22">
        <v>67516001</v>
      </c>
      <c r="B107" s="71">
        <v>42291</v>
      </c>
      <c r="C107" s="22">
        <v>0</v>
      </c>
      <c r="D107" s="22">
        <v>4.5</v>
      </c>
      <c r="E107" s="22">
        <v>0.5</v>
      </c>
      <c r="F107" s="22">
        <v>243</v>
      </c>
      <c r="H107" s="14">
        <v>14</v>
      </c>
      <c r="J107" s="25">
        <f t="shared" si="0"/>
        <v>0</v>
      </c>
      <c r="K107" s="22">
        <f t="shared" si="1"/>
        <v>4.5</v>
      </c>
      <c r="L107" s="22">
        <v>3.8</v>
      </c>
      <c r="M107" s="22">
        <v>5.4</v>
      </c>
      <c r="N107" s="22">
        <v>1.8</v>
      </c>
      <c r="O107" s="22">
        <v>75</v>
      </c>
      <c r="P107" s="22">
        <f t="shared" si="2"/>
        <v>0.5</v>
      </c>
      <c r="Q107" s="22">
        <f t="shared" si="3"/>
        <v>2.4299999999999999E-2</v>
      </c>
      <c r="R107" s="72">
        <f t="shared" si="4"/>
        <v>3.9409234</v>
      </c>
      <c r="S107" s="22">
        <f t="shared" si="5"/>
        <v>-0.69884575000000004</v>
      </c>
    </row>
    <row r="108" spans="1:19" x14ac:dyDescent="0.2">
      <c r="A108" s="22">
        <v>67516001</v>
      </c>
      <c r="B108" s="71">
        <v>42292</v>
      </c>
      <c r="C108" s="22">
        <v>0</v>
      </c>
      <c r="D108" s="22">
        <v>5.2</v>
      </c>
      <c r="E108" s="22">
        <v>0.8</v>
      </c>
      <c r="F108" s="22">
        <v>275</v>
      </c>
      <c r="H108" s="14">
        <v>15</v>
      </c>
      <c r="J108" s="25">
        <f t="shared" si="0"/>
        <v>0</v>
      </c>
      <c r="K108" s="22">
        <f t="shared" si="1"/>
        <v>5.2</v>
      </c>
      <c r="L108" s="22">
        <v>3.2</v>
      </c>
      <c r="M108" s="22">
        <v>7</v>
      </c>
      <c r="N108" s="22">
        <v>1.9</v>
      </c>
      <c r="O108" s="22">
        <v>71</v>
      </c>
      <c r="P108" s="22">
        <f t="shared" si="2"/>
        <v>0.8</v>
      </c>
      <c r="Q108" s="22">
        <f t="shared" si="3"/>
        <v>2.75E-2</v>
      </c>
      <c r="R108" s="72">
        <f t="shared" si="4"/>
        <v>3.8724818750000001</v>
      </c>
      <c r="S108" s="22">
        <f t="shared" si="5"/>
        <v>-0.69869375</v>
      </c>
    </row>
    <row r="109" spans="1:19" x14ac:dyDescent="0.2">
      <c r="A109" s="22">
        <v>67516001</v>
      </c>
      <c r="B109" s="71">
        <v>42293</v>
      </c>
      <c r="C109" s="22">
        <v>0</v>
      </c>
      <c r="D109" s="22">
        <v>5.4</v>
      </c>
      <c r="E109" s="22">
        <v>1.2</v>
      </c>
      <c r="F109" s="22">
        <v>405</v>
      </c>
      <c r="H109" s="14">
        <v>16</v>
      </c>
      <c r="J109" s="25">
        <f t="shared" si="0"/>
        <v>0</v>
      </c>
      <c r="K109" s="22">
        <f t="shared" si="1"/>
        <v>5.4</v>
      </c>
      <c r="L109" s="22">
        <v>3.7</v>
      </c>
      <c r="M109" s="22">
        <v>7.4</v>
      </c>
      <c r="N109" s="22">
        <v>2.1</v>
      </c>
      <c r="O109" s="22">
        <v>64</v>
      </c>
      <c r="P109" s="22">
        <f t="shared" si="2"/>
        <v>1.2</v>
      </c>
      <c r="Q109" s="22">
        <f t="shared" si="3"/>
        <v>4.0500000000000001E-2</v>
      </c>
      <c r="R109" s="72">
        <f t="shared" si="4"/>
        <v>4.1085589375000007</v>
      </c>
      <c r="S109" s="22">
        <f t="shared" si="5"/>
        <v>-0.69807624999999995</v>
      </c>
    </row>
    <row r="110" spans="1:19" x14ac:dyDescent="0.2">
      <c r="A110" s="22">
        <v>67516001</v>
      </c>
      <c r="B110" s="71">
        <v>42294</v>
      </c>
      <c r="C110" s="22">
        <v>0</v>
      </c>
      <c r="D110" s="22">
        <v>5.7</v>
      </c>
      <c r="E110" s="22">
        <v>0.7</v>
      </c>
      <c r="F110" s="22">
        <v>257</v>
      </c>
      <c r="H110" s="14">
        <v>17</v>
      </c>
      <c r="J110" s="25">
        <f t="shared" si="0"/>
        <v>0</v>
      </c>
      <c r="K110" s="22">
        <f t="shared" si="1"/>
        <v>5.7</v>
      </c>
      <c r="L110" s="22">
        <v>4.5</v>
      </c>
      <c r="M110" s="22">
        <v>7.3</v>
      </c>
      <c r="N110" s="22">
        <v>1.2</v>
      </c>
      <c r="O110" s="22">
        <v>72</v>
      </c>
      <c r="P110" s="22">
        <f t="shared" si="2"/>
        <v>0.7</v>
      </c>
      <c r="Q110" s="22">
        <f t="shared" si="3"/>
        <v>2.5700000000000001E-2</v>
      </c>
      <c r="R110" s="72">
        <f t="shared" si="4"/>
        <v>4.7217090500000003</v>
      </c>
      <c r="S110" s="22">
        <f t="shared" si="5"/>
        <v>-0.69877925000000007</v>
      </c>
    </row>
    <row r="111" spans="1:19" x14ac:dyDescent="0.2">
      <c r="A111" s="22">
        <v>67516001</v>
      </c>
      <c r="B111" s="71">
        <v>42295</v>
      </c>
      <c r="C111" s="22">
        <v>0</v>
      </c>
      <c r="D111" s="22">
        <v>6.9</v>
      </c>
      <c r="E111" s="22">
        <v>1</v>
      </c>
      <c r="F111" s="22">
        <v>548</v>
      </c>
      <c r="H111" s="14">
        <v>18</v>
      </c>
      <c r="J111" s="25">
        <f t="shared" si="0"/>
        <v>0</v>
      </c>
      <c r="K111" s="22">
        <f t="shared" si="1"/>
        <v>6.9</v>
      </c>
      <c r="L111" s="22">
        <v>4.0999999999999996</v>
      </c>
      <c r="M111" s="22">
        <v>10.199999999999999</v>
      </c>
      <c r="N111" s="22">
        <v>1.3</v>
      </c>
      <c r="O111" s="22">
        <v>64</v>
      </c>
      <c r="P111" s="22">
        <f t="shared" si="2"/>
        <v>1</v>
      </c>
      <c r="Q111" s="22">
        <f t="shared" si="3"/>
        <v>5.4800000000000001E-2</v>
      </c>
      <c r="R111" s="72">
        <f t="shared" si="4"/>
        <v>4.7729391500000009</v>
      </c>
      <c r="S111" s="22">
        <f t="shared" si="5"/>
        <v>-0.69739699999999993</v>
      </c>
    </row>
    <row r="112" spans="1:19" x14ac:dyDescent="0.2">
      <c r="A112" s="22">
        <v>67516001</v>
      </c>
      <c r="B112" s="71">
        <v>42296</v>
      </c>
      <c r="C112" s="22">
        <v>0</v>
      </c>
      <c r="D112" s="22">
        <v>6.8</v>
      </c>
      <c r="E112" s="22">
        <v>1</v>
      </c>
      <c r="F112" s="22">
        <v>1157</v>
      </c>
      <c r="H112" s="14">
        <v>19</v>
      </c>
      <c r="J112" s="25">
        <f t="shared" si="0"/>
        <v>0</v>
      </c>
      <c r="K112" s="22">
        <f t="shared" si="1"/>
        <v>6.8</v>
      </c>
      <c r="L112" s="22">
        <v>2.6</v>
      </c>
      <c r="M112" s="22">
        <v>12.1</v>
      </c>
      <c r="N112" s="22">
        <v>1.6</v>
      </c>
      <c r="O112" s="22">
        <v>53</v>
      </c>
      <c r="P112" s="22">
        <f t="shared" si="2"/>
        <v>1</v>
      </c>
      <c r="Q112" s="22">
        <f t="shared" si="3"/>
        <v>0.1157</v>
      </c>
      <c r="R112" s="72">
        <f t="shared" si="4"/>
        <v>3.5011048124999999</v>
      </c>
      <c r="S112" s="22">
        <f t="shared" si="5"/>
        <v>-0.69450424999999993</v>
      </c>
    </row>
    <row r="113" spans="1:19" x14ac:dyDescent="0.2">
      <c r="A113" s="22">
        <v>67516001</v>
      </c>
      <c r="B113" s="71">
        <v>42297</v>
      </c>
      <c r="C113" s="22">
        <v>0</v>
      </c>
      <c r="D113" s="22">
        <v>8</v>
      </c>
      <c r="E113" s="22">
        <v>0.9</v>
      </c>
      <c r="F113" s="22">
        <v>1042</v>
      </c>
      <c r="H113" s="14">
        <v>20</v>
      </c>
      <c r="J113" s="25">
        <f t="shared" si="0"/>
        <v>0</v>
      </c>
      <c r="K113" s="22">
        <f t="shared" si="1"/>
        <v>8</v>
      </c>
      <c r="L113" s="22">
        <v>3.2</v>
      </c>
      <c r="M113" s="22">
        <v>12.5</v>
      </c>
      <c r="N113" s="22">
        <v>1.4</v>
      </c>
      <c r="O113" s="22">
        <v>66</v>
      </c>
      <c r="P113" s="22">
        <f t="shared" si="2"/>
        <v>0.9</v>
      </c>
      <c r="Q113" s="22">
        <f t="shared" si="3"/>
        <v>0.1042</v>
      </c>
      <c r="R113" s="72">
        <f t="shared" si="4"/>
        <v>4.7680151749999995</v>
      </c>
      <c r="S113" s="22">
        <f t="shared" si="5"/>
        <v>-0.69505050000000002</v>
      </c>
    </row>
    <row r="114" spans="1:19" x14ac:dyDescent="0.2">
      <c r="A114" s="22">
        <v>67516001</v>
      </c>
      <c r="B114" s="71">
        <v>42298</v>
      </c>
      <c r="C114" s="22">
        <v>0</v>
      </c>
      <c r="D114" s="22">
        <v>9.1</v>
      </c>
      <c r="E114" s="22">
        <v>1</v>
      </c>
      <c r="F114" s="22">
        <v>816</v>
      </c>
      <c r="H114" s="14">
        <v>21</v>
      </c>
      <c r="J114" s="25">
        <f t="shared" si="0"/>
        <v>0</v>
      </c>
      <c r="K114" s="22">
        <f t="shared" si="1"/>
        <v>9.1</v>
      </c>
      <c r="L114" s="22">
        <v>7.4</v>
      </c>
      <c r="M114" s="22">
        <v>11.5</v>
      </c>
      <c r="N114" s="22">
        <v>1.3</v>
      </c>
      <c r="O114" s="22">
        <v>68</v>
      </c>
      <c r="P114" s="22">
        <f t="shared" si="2"/>
        <v>1</v>
      </c>
      <c r="Q114" s="22">
        <f t="shared" si="3"/>
        <v>8.1600000000000006E-2</v>
      </c>
      <c r="R114" s="72">
        <f t="shared" si="4"/>
        <v>7.6729457999999999</v>
      </c>
      <c r="S114" s="22">
        <f t="shared" si="5"/>
        <v>-0.69612399999999997</v>
      </c>
    </row>
    <row r="115" spans="1:19" x14ac:dyDescent="0.2">
      <c r="A115" s="22">
        <v>67516001</v>
      </c>
      <c r="B115" s="71">
        <v>42299</v>
      </c>
      <c r="C115" s="22">
        <v>0.6</v>
      </c>
      <c r="D115" s="22">
        <v>9.4</v>
      </c>
      <c r="E115" s="22">
        <v>0.8</v>
      </c>
      <c r="F115" s="22">
        <v>487</v>
      </c>
      <c r="H115" s="14">
        <v>22</v>
      </c>
      <c r="J115" s="25">
        <f t="shared" si="0"/>
        <v>0.6</v>
      </c>
      <c r="K115" s="22">
        <f t="shared" si="1"/>
        <v>9.4</v>
      </c>
      <c r="L115" s="22">
        <v>6.6</v>
      </c>
      <c r="M115" s="22">
        <v>11.5</v>
      </c>
      <c r="N115" s="22">
        <v>2.7</v>
      </c>
      <c r="O115" s="22">
        <v>71</v>
      </c>
      <c r="P115" s="22">
        <f t="shared" si="2"/>
        <v>0.8</v>
      </c>
      <c r="Q115" s="22">
        <f t="shared" si="3"/>
        <v>4.87E-2</v>
      </c>
      <c r="R115" s="72">
        <f t="shared" si="4"/>
        <v>7.6906674625000004</v>
      </c>
      <c r="S115" s="22">
        <f t="shared" si="5"/>
        <v>-0.69768675000000002</v>
      </c>
    </row>
    <row r="116" spans="1:19" x14ac:dyDescent="0.2">
      <c r="A116" s="22">
        <v>67516001</v>
      </c>
      <c r="B116" s="71">
        <v>42300</v>
      </c>
      <c r="C116" s="22">
        <v>0</v>
      </c>
      <c r="D116" s="22">
        <v>11.2</v>
      </c>
      <c r="E116" s="22">
        <v>1.2</v>
      </c>
      <c r="F116" s="22">
        <v>570</v>
      </c>
      <c r="H116" s="14">
        <v>23</v>
      </c>
      <c r="J116" s="25">
        <f t="shared" si="0"/>
        <v>0</v>
      </c>
      <c r="K116" s="22">
        <f t="shared" si="1"/>
        <v>11.2</v>
      </c>
      <c r="L116" s="22">
        <v>9.1999999999999993</v>
      </c>
      <c r="M116" s="22">
        <v>15.3</v>
      </c>
      <c r="N116" s="22">
        <v>1.7</v>
      </c>
      <c r="O116" s="22">
        <v>56</v>
      </c>
      <c r="P116" s="22">
        <f t="shared" si="2"/>
        <v>1.2</v>
      </c>
      <c r="Q116" s="22">
        <f t="shared" si="3"/>
        <v>5.7000000000000002E-2</v>
      </c>
      <c r="R116" s="72">
        <f t="shared" si="4"/>
        <v>9.0732578749999995</v>
      </c>
      <c r="S116" s="22">
        <f t="shared" si="5"/>
        <v>-0.69729249999999998</v>
      </c>
    </row>
    <row r="117" spans="1:19" x14ac:dyDescent="0.2">
      <c r="A117" s="22">
        <v>67516001</v>
      </c>
      <c r="B117" s="71">
        <v>42301</v>
      </c>
      <c r="C117" s="22">
        <v>0</v>
      </c>
      <c r="D117" s="22">
        <v>11.9</v>
      </c>
      <c r="E117" s="22">
        <v>1.1000000000000001</v>
      </c>
      <c r="F117" s="22">
        <v>802</v>
      </c>
      <c r="H117" s="14">
        <v>24</v>
      </c>
      <c r="J117" s="25">
        <f t="shared" si="0"/>
        <v>0</v>
      </c>
      <c r="K117" s="22">
        <f t="shared" si="1"/>
        <v>11.9</v>
      </c>
      <c r="L117" s="22">
        <v>6.9</v>
      </c>
      <c r="M117" s="22">
        <v>15.2</v>
      </c>
      <c r="N117" s="22">
        <v>2.6</v>
      </c>
      <c r="O117" s="22">
        <v>63</v>
      </c>
      <c r="P117" s="22">
        <f t="shared" si="2"/>
        <v>1.1000000000000001</v>
      </c>
      <c r="Q117" s="22">
        <f t="shared" si="3"/>
        <v>8.0199999999999994E-2</v>
      </c>
      <c r="R117" s="72">
        <f t="shared" si="4"/>
        <v>9.0108094250000015</v>
      </c>
      <c r="S117" s="22">
        <f t="shared" si="5"/>
        <v>-0.69619049999999993</v>
      </c>
    </row>
    <row r="118" spans="1:19" x14ac:dyDescent="0.2">
      <c r="A118" s="22">
        <v>67516001</v>
      </c>
      <c r="B118" s="71">
        <v>42302</v>
      </c>
      <c r="C118" s="22">
        <v>0.4</v>
      </c>
      <c r="D118" s="22">
        <v>12.8</v>
      </c>
      <c r="E118" s="22">
        <v>1.4</v>
      </c>
      <c r="F118" s="22">
        <v>712</v>
      </c>
      <c r="H118" s="14">
        <v>25</v>
      </c>
      <c r="J118" s="25">
        <f t="shared" si="0"/>
        <v>0.4</v>
      </c>
      <c r="K118" s="22">
        <f t="shared" si="1"/>
        <v>12.8</v>
      </c>
      <c r="L118" s="22">
        <v>11.1</v>
      </c>
      <c r="M118" s="22">
        <v>15.4</v>
      </c>
      <c r="N118" s="22">
        <v>2.6</v>
      </c>
      <c r="O118" s="22">
        <v>65</v>
      </c>
      <c r="P118" s="22">
        <f t="shared" si="2"/>
        <v>1.4</v>
      </c>
      <c r="Q118" s="22">
        <f t="shared" si="3"/>
        <v>7.1199999999999999E-2</v>
      </c>
      <c r="R118" s="72">
        <f t="shared" si="4"/>
        <v>11.302271300000001</v>
      </c>
      <c r="S118" s="22">
        <f t="shared" si="5"/>
        <v>-0.69661799999999996</v>
      </c>
    </row>
    <row r="119" spans="1:19" x14ac:dyDescent="0.2">
      <c r="A119" s="22">
        <v>67516001</v>
      </c>
      <c r="B119" s="71">
        <v>42303</v>
      </c>
      <c r="C119" s="22">
        <v>0.4</v>
      </c>
      <c r="D119" s="22">
        <v>7.9</v>
      </c>
      <c r="E119" s="22">
        <v>0.4</v>
      </c>
      <c r="F119" s="22">
        <v>911</v>
      </c>
      <c r="H119" s="14">
        <v>26</v>
      </c>
      <c r="J119" s="25">
        <f t="shared" si="0"/>
        <v>0.4</v>
      </c>
      <c r="K119" s="22">
        <f t="shared" si="1"/>
        <v>7.9</v>
      </c>
      <c r="L119" s="22">
        <v>7.6</v>
      </c>
      <c r="M119" s="22">
        <v>10.4</v>
      </c>
      <c r="N119" s="22">
        <v>1.7</v>
      </c>
      <c r="O119" s="22">
        <v>90</v>
      </c>
      <c r="P119" s="22">
        <f t="shared" si="2"/>
        <v>0.4</v>
      </c>
      <c r="Q119" s="22">
        <f t="shared" si="3"/>
        <v>9.11E-2</v>
      </c>
      <c r="R119" s="72">
        <f t="shared" si="4"/>
        <v>6.9260581500000002</v>
      </c>
      <c r="S119" s="22">
        <f t="shared" si="5"/>
        <v>-0.69567275000000006</v>
      </c>
    </row>
    <row r="120" spans="1:19" x14ac:dyDescent="0.2">
      <c r="A120" s="22">
        <v>67516001</v>
      </c>
      <c r="B120" s="71">
        <v>42304</v>
      </c>
      <c r="C120" s="22">
        <v>0.4</v>
      </c>
      <c r="D120" s="22">
        <v>7.1</v>
      </c>
      <c r="E120" s="22">
        <v>0</v>
      </c>
      <c r="F120" s="22">
        <v>503</v>
      </c>
      <c r="H120" s="14">
        <v>27</v>
      </c>
      <c r="J120" s="25">
        <f t="shared" si="0"/>
        <v>0.4</v>
      </c>
      <c r="K120" s="22">
        <f t="shared" si="1"/>
        <v>7.1</v>
      </c>
      <c r="L120" s="22">
        <v>4.3</v>
      </c>
      <c r="M120" s="22">
        <v>7.9</v>
      </c>
      <c r="N120" s="22">
        <v>1.4</v>
      </c>
      <c r="O120" s="22">
        <v>98</v>
      </c>
      <c r="P120" s="22">
        <f t="shared" si="2"/>
        <v>0</v>
      </c>
      <c r="Q120" s="22">
        <f t="shared" si="3"/>
        <v>5.0299999999999997E-2</v>
      </c>
      <c r="R120" s="72">
        <f t="shared" si="4"/>
        <v>5.8443006499999992</v>
      </c>
      <c r="S120" s="22">
        <f t="shared" si="5"/>
        <v>-0.69761075000000006</v>
      </c>
    </row>
    <row r="121" spans="1:19" x14ac:dyDescent="0.2">
      <c r="A121" s="22">
        <v>67516001</v>
      </c>
      <c r="B121" s="71">
        <v>42305</v>
      </c>
      <c r="C121" s="22">
        <v>3.4</v>
      </c>
      <c r="D121" s="22">
        <v>7.6</v>
      </c>
      <c r="E121" s="22">
        <v>0.4</v>
      </c>
      <c r="F121" s="22">
        <v>558</v>
      </c>
      <c r="H121" s="14">
        <v>28</v>
      </c>
      <c r="J121" s="25">
        <f t="shared" si="0"/>
        <v>3.4</v>
      </c>
      <c r="K121" s="22">
        <f t="shared" si="1"/>
        <v>7.6</v>
      </c>
      <c r="L121" s="22">
        <v>6.6</v>
      </c>
      <c r="M121" s="22">
        <v>10.3</v>
      </c>
      <c r="N121" s="22">
        <v>1.6</v>
      </c>
      <c r="O121" s="22">
        <v>98</v>
      </c>
      <c r="P121" s="22">
        <f t="shared" si="2"/>
        <v>0.4</v>
      </c>
      <c r="Q121" s="22">
        <f t="shared" si="3"/>
        <v>5.5800000000000002E-2</v>
      </c>
      <c r="R121" s="72">
        <f t="shared" si="4"/>
        <v>6.3099034249999999</v>
      </c>
      <c r="S121" s="22">
        <f t="shared" si="5"/>
        <v>-0.69734949999999996</v>
      </c>
    </row>
    <row r="122" spans="1:19" x14ac:dyDescent="0.2">
      <c r="A122" s="22">
        <v>67516001</v>
      </c>
      <c r="B122" s="71">
        <v>42306</v>
      </c>
      <c r="C122" s="22">
        <v>0.2</v>
      </c>
      <c r="D122" s="22">
        <v>10.6</v>
      </c>
      <c r="E122" s="22">
        <v>0.8</v>
      </c>
      <c r="F122" s="22">
        <v>656</v>
      </c>
      <c r="H122" s="14">
        <v>29</v>
      </c>
      <c r="J122" s="25">
        <f t="shared" si="0"/>
        <v>0.2</v>
      </c>
      <c r="K122" s="22">
        <f t="shared" si="1"/>
        <v>10.6</v>
      </c>
      <c r="L122" s="22">
        <v>7.9</v>
      </c>
      <c r="M122" s="22">
        <v>14.3</v>
      </c>
      <c r="N122" s="22">
        <v>1.9</v>
      </c>
      <c r="O122" s="22">
        <v>72</v>
      </c>
      <c r="P122" s="22">
        <f t="shared" si="2"/>
        <v>0.8</v>
      </c>
      <c r="Q122" s="22">
        <f t="shared" si="3"/>
        <v>6.5600000000000006E-2</v>
      </c>
      <c r="R122" s="72">
        <f t="shared" si="4"/>
        <v>8.3699711999999984</v>
      </c>
      <c r="S122" s="22">
        <f t="shared" si="5"/>
        <v>-0.69688400000000006</v>
      </c>
    </row>
    <row r="123" spans="1:19" x14ac:dyDescent="0.2">
      <c r="A123" s="22">
        <v>67516001</v>
      </c>
      <c r="B123" s="71">
        <v>42307</v>
      </c>
      <c r="C123" s="22">
        <v>0.2</v>
      </c>
      <c r="D123" s="22">
        <v>8.9</v>
      </c>
      <c r="E123" s="22">
        <v>0.5</v>
      </c>
      <c r="F123" s="22">
        <v>636</v>
      </c>
      <c r="H123" s="14">
        <v>30</v>
      </c>
      <c r="J123" s="25">
        <f t="shared" si="0"/>
        <v>0.2</v>
      </c>
      <c r="K123" s="22">
        <f t="shared" si="1"/>
        <v>8.9</v>
      </c>
      <c r="L123" s="22">
        <v>5.9</v>
      </c>
      <c r="M123" s="22">
        <v>12.5</v>
      </c>
      <c r="N123" s="22">
        <v>3.1</v>
      </c>
      <c r="O123" s="22">
        <v>75</v>
      </c>
      <c r="P123" s="22">
        <f t="shared" si="2"/>
        <v>0.5</v>
      </c>
      <c r="Q123" s="22">
        <f t="shared" si="3"/>
        <v>6.3600000000000004E-2</v>
      </c>
      <c r="R123" s="72">
        <f t="shared" si="4"/>
        <v>6.5999693000000006</v>
      </c>
      <c r="S123" s="22">
        <f t="shared" si="5"/>
        <v>-0.69697900000000002</v>
      </c>
    </row>
    <row r="124" spans="1:19" x14ac:dyDescent="0.2">
      <c r="A124" s="22">
        <v>67516001</v>
      </c>
      <c r="B124" s="71">
        <v>42308</v>
      </c>
      <c r="C124" s="22">
        <v>0.2</v>
      </c>
      <c r="D124" s="22">
        <v>8.3000000000000007</v>
      </c>
      <c r="E124" s="22">
        <v>0.7</v>
      </c>
      <c r="F124" s="22">
        <v>775</v>
      </c>
      <c r="H124" s="14">
        <v>31</v>
      </c>
      <c r="J124" s="25">
        <f t="shared" si="0"/>
        <v>0.2</v>
      </c>
      <c r="K124" s="22">
        <f t="shared" si="1"/>
        <v>8.3000000000000007</v>
      </c>
      <c r="L124" s="22">
        <v>6.2</v>
      </c>
      <c r="M124" s="22">
        <v>11.7</v>
      </c>
      <c r="N124" s="22">
        <v>2.5</v>
      </c>
      <c r="O124" s="22">
        <v>79</v>
      </c>
      <c r="P124" s="22">
        <f t="shared" si="2"/>
        <v>0.7</v>
      </c>
      <c r="Q124" s="22">
        <f t="shared" si="3"/>
        <v>7.7499999999999999E-2</v>
      </c>
      <c r="R124" s="72">
        <f t="shared" si="4"/>
        <v>6.3851234375000008</v>
      </c>
      <c r="S124" s="22">
        <f t="shared" si="5"/>
        <v>-0.69631874999999999</v>
      </c>
    </row>
    <row r="125" spans="1:19" x14ac:dyDescent="0.2">
      <c r="A125" s="22">
        <v>67516001</v>
      </c>
      <c r="B125" s="71">
        <v>42309</v>
      </c>
      <c r="C125" s="22">
        <v>0.8</v>
      </c>
      <c r="D125" s="22">
        <v>5.6</v>
      </c>
      <c r="E125" s="22">
        <v>0.1</v>
      </c>
      <c r="F125" s="22">
        <v>422</v>
      </c>
      <c r="H125" s="14">
        <v>32</v>
      </c>
      <c r="J125" s="25">
        <f t="shared" si="0"/>
        <v>0.8</v>
      </c>
      <c r="K125" s="22">
        <f t="shared" si="1"/>
        <v>5.6</v>
      </c>
      <c r="L125" s="22">
        <v>4.3</v>
      </c>
      <c r="M125" s="22">
        <v>6.8</v>
      </c>
      <c r="N125" s="22">
        <v>1.4</v>
      </c>
      <c r="O125" s="22">
        <v>98</v>
      </c>
      <c r="P125" s="22">
        <f t="shared" si="2"/>
        <v>0.1</v>
      </c>
      <c r="Q125" s="22">
        <f t="shared" si="3"/>
        <v>4.2200000000000001E-2</v>
      </c>
      <c r="R125" s="72">
        <f t="shared" si="4"/>
        <v>4.7275056249999992</v>
      </c>
      <c r="S125" s="22">
        <f t="shared" si="5"/>
        <v>-0.69799549999999999</v>
      </c>
    </row>
    <row r="126" spans="1:19" x14ac:dyDescent="0.2">
      <c r="A126" s="22">
        <v>67516001</v>
      </c>
      <c r="B126" s="71">
        <v>42310</v>
      </c>
      <c r="C126" s="22">
        <v>0</v>
      </c>
      <c r="D126" s="22">
        <v>5.4</v>
      </c>
      <c r="E126" s="22">
        <v>0.1</v>
      </c>
      <c r="F126" s="22">
        <v>247</v>
      </c>
      <c r="H126" s="14">
        <v>33</v>
      </c>
      <c r="J126" s="25">
        <f t="shared" ref="J126:J157" si="6">C126</f>
        <v>0</v>
      </c>
      <c r="K126" s="22">
        <f t="shared" ref="K126:K157" si="7">D126</f>
        <v>5.4</v>
      </c>
      <c r="L126" s="22">
        <v>4.8</v>
      </c>
      <c r="M126" s="22">
        <v>6.4</v>
      </c>
      <c r="N126" s="22">
        <v>2</v>
      </c>
      <c r="O126" s="22">
        <v>99</v>
      </c>
      <c r="P126" s="22">
        <f t="shared" si="2"/>
        <v>0.1</v>
      </c>
      <c r="Q126" s="22">
        <f t="shared" si="3"/>
        <v>2.47E-2</v>
      </c>
      <c r="R126" s="72">
        <f t="shared" si="4"/>
        <v>4.8409386000000003</v>
      </c>
      <c r="S126" s="22">
        <f t="shared" si="5"/>
        <v>-0.69882675000000005</v>
      </c>
    </row>
    <row r="127" spans="1:19" x14ac:dyDescent="0.2">
      <c r="A127" s="22">
        <v>67516001</v>
      </c>
      <c r="B127" s="71">
        <v>42311</v>
      </c>
      <c r="C127" s="22">
        <v>0</v>
      </c>
      <c r="D127" s="22">
        <v>4.4000000000000004</v>
      </c>
      <c r="E127" s="22">
        <v>0</v>
      </c>
      <c r="F127" s="22">
        <v>180</v>
      </c>
      <c r="H127" s="14">
        <v>34</v>
      </c>
      <c r="J127" s="25">
        <f t="shared" si="6"/>
        <v>0</v>
      </c>
      <c r="K127" s="22">
        <f t="shared" si="7"/>
        <v>4.4000000000000004</v>
      </c>
      <c r="L127" s="22">
        <v>3.5</v>
      </c>
      <c r="M127" s="22">
        <v>5.4</v>
      </c>
      <c r="N127" s="22">
        <v>1.8</v>
      </c>
      <c r="O127" s="22">
        <v>99</v>
      </c>
      <c r="P127" s="22">
        <f t="shared" si="2"/>
        <v>0</v>
      </c>
      <c r="Q127" s="22">
        <f t="shared" si="3"/>
        <v>1.7999999999999999E-2</v>
      </c>
      <c r="R127" s="72">
        <f t="shared" si="4"/>
        <v>3.7358122500000004</v>
      </c>
      <c r="S127" s="22">
        <f t="shared" si="5"/>
        <v>-0.69914500000000002</v>
      </c>
    </row>
    <row r="128" spans="1:19" x14ac:dyDescent="0.2">
      <c r="A128" s="22">
        <v>67516001</v>
      </c>
      <c r="B128" s="71">
        <v>42312</v>
      </c>
      <c r="C128" s="22">
        <v>0</v>
      </c>
      <c r="D128" s="22">
        <v>7.2</v>
      </c>
      <c r="E128" s="22">
        <v>0.2</v>
      </c>
      <c r="F128" s="22">
        <v>527</v>
      </c>
      <c r="H128" s="14">
        <v>35</v>
      </c>
      <c r="J128" s="25">
        <f t="shared" si="6"/>
        <v>0</v>
      </c>
      <c r="K128" s="22">
        <f t="shared" si="7"/>
        <v>7.2</v>
      </c>
      <c r="L128" s="22">
        <v>4.5</v>
      </c>
      <c r="M128" s="22">
        <v>9.6999999999999993</v>
      </c>
      <c r="N128" s="22">
        <v>1.4</v>
      </c>
      <c r="O128" s="22">
        <v>99</v>
      </c>
      <c r="P128" s="22">
        <f t="shared" si="2"/>
        <v>0.2</v>
      </c>
      <c r="Q128" s="22">
        <f t="shared" si="3"/>
        <v>5.2699999999999997E-2</v>
      </c>
      <c r="R128" s="72">
        <f t="shared" si="4"/>
        <v>5.3865084500000009</v>
      </c>
      <c r="S128" s="22">
        <f t="shared" si="5"/>
        <v>-0.69749675</v>
      </c>
    </row>
    <row r="129" spans="1:19" x14ac:dyDescent="0.2">
      <c r="A129" s="22">
        <v>67516001</v>
      </c>
      <c r="B129" s="71">
        <v>42313</v>
      </c>
      <c r="C129" s="22">
        <v>0</v>
      </c>
      <c r="D129" s="22">
        <v>10.8</v>
      </c>
      <c r="E129" s="22">
        <v>0.2</v>
      </c>
      <c r="F129" s="22">
        <v>815</v>
      </c>
      <c r="H129" s="14">
        <v>36</v>
      </c>
      <c r="J129" s="25">
        <f t="shared" si="6"/>
        <v>0</v>
      </c>
      <c r="K129" s="22">
        <f t="shared" si="7"/>
        <v>10.8</v>
      </c>
      <c r="L129" s="22">
        <v>5</v>
      </c>
      <c r="M129" s="22">
        <v>15.5</v>
      </c>
      <c r="N129" s="22">
        <v>1.1000000000000001</v>
      </c>
      <c r="O129" s="22">
        <v>73</v>
      </c>
      <c r="P129" s="22">
        <f t="shared" si="2"/>
        <v>0.2</v>
      </c>
      <c r="Q129" s="22">
        <f t="shared" si="3"/>
        <v>8.1500000000000003E-2</v>
      </c>
      <c r="R129" s="72">
        <f t="shared" si="4"/>
        <v>7.1453240625000003</v>
      </c>
      <c r="S129" s="22">
        <f t="shared" si="5"/>
        <v>-0.69612874999999996</v>
      </c>
    </row>
    <row r="130" spans="1:19" x14ac:dyDescent="0.2">
      <c r="A130" s="22">
        <v>67516001</v>
      </c>
      <c r="B130" s="71">
        <v>42314</v>
      </c>
      <c r="C130" s="22">
        <v>0.2</v>
      </c>
      <c r="D130" s="22">
        <v>13.4</v>
      </c>
      <c r="E130" s="22">
        <v>0.9</v>
      </c>
      <c r="F130" s="22">
        <v>740</v>
      </c>
      <c r="H130" s="14">
        <v>37</v>
      </c>
      <c r="J130" s="25">
        <f t="shared" si="6"/>
        <v>0.2</v>
      </c>
      <c r="K130" s="22">
        <f t="shared" si="7"/>
        <v>13.4</v>
      </c>
      <c r="L130" s="22">
        <v>9.6</v>
      </c>
      <c r="M130" s="22">
        <v>16.600000000000001</v>
      </c>
      <c r="N130" s="22">
        <v>3.2</v>
      </c>
      <c r="O130" s="22">
        <v>75</v>
      </c>
      <c r="P130" s="22">
        <f t="shared" si="2"/>
        <v>0.9</v>
      </c>
      <c r="Q130" s="22">
        <f t="shared" si="3"/>
        <v>7.3999999999999996E-2</v>
      </c>
      <c r="R130" s="72">
        <f t="shared" si="4"/>
        <v>10.9623025</v>
      </c>
      <c r="S130" s="22">
        <f t="shared" si="5"/>
        <v>-0.69648500000000002</v>
      </c>
    </row>
    <row r="131" spans="1:19" x14ac:dyDescent="0.2">
      <c r="A131" s="22">
        <v>67516001</v>
      </c>
      <c r="B131" s="71">
        <v>42315</v>
      </c>
      <c r="C131" s="22">
        <v>0</v>
      </c>
      <c r="D131" s="22">
        <v>16.399999999999999</v>
      </c>
      <c r="E131" s="22">
        <v>1.2</v>
      </c>
      <c r="F131" s="22">
        <v>735</v>
      </c>
      <c r="H131" s="14">
        <v>38</v>
      </c>
      <c r="J131" s="25">
        <f t="shared" si="6"/>
        <v>0</v>
      </c>
      <c r="K131" s="22">
        <f t="shared" si="7"/>
        <v>16.399999999999999</v>
      </c>
      <c r="L131" s="22">
        <v>13.1</v>
      </c>
      <c r="M131" s="22">
        <v>19.3</v>
      </c>
      <c r="N131" s="22">
        <v>3.4</v>
      </c>
      <c r="O131" s="22">
        <v>65</v>
      </c>
      <c r="P131" s="22">
        <f t="shared" si="2"/>
        <v>1.2</v>
      </c>
      <c r="Q131" s="22">
        <f t="shared" si="3"/>
        <v>7.3499999999999996E-2</v>
      </c>
      <c r="R131" s="72">
        <f t="shared" si="4"/>
        <v>14.240822874999999</v>
      </c>
      <c r="S131" s="22">
        <f t="shared" si="5"/>
        <v>-0.69650875000000001</v>
      </c>
    </row>
    <row r="132" spans="1:19" x14ac:dyDescent="0.2">
      <c r="A132" s="22">
        <v>67516001</v>
      </c>
      <c r="B132" s="71">
        <v>42316</v>
      </c>
      <c r="C132" s="22">
        <v>0</v>
      </c>
      <c r="D132" s="22">
        <v>16.2</v>
      </c>
      <c r="E132" s="22">
        <v>1.3</v>
      </c>
      <c r="F132" s="22">
        <v>759</v>
      </c>
      <c r="H132" s="14">
        <v>39</v>
      </c>
      <c r="J132" s="25">
        <f t="shared" si="6"/>
        <v>0</v>
      </c>
      <c r="K132" s="22">
        <f t="shared" si="7"/>
        <v>16.2</v>
      </c>
      <c r="L132" s="22">
        <v>12.2</v>
      </c>
      <c r="M132" s="22">
        <v>19.899999999999999</v>
      </c>
      <c r="N132" s="22">
        <v>3.3</v>
      </c>
      <c r="O132" s="22">
        <v>64</v>
      </c>
      <c r="P132" s="22">
        <f t="shared" si="2"/>
        <v>1.3</v>
      </c>
      <c r="Q132" s="22">
        <f t="shared" si="3"/>
        <v>7.5899999999999995E-2</v>
      </c>
      <c r="R132" s="72">
        <f t="shared" si="4"/>
        <v>13.518880212499999</v>
      </c>
      <c r="S132" s="22">
        <f t="shared" si="5"/>
        <v>-0.69639474999999995</v>
      </c>
    </row>
    <row r="133" spans="1:19" x14ac:dyDescent="0.2">
      <c r="A133" s="22">
        <v>67516001</v>
      </c>
      <c r="B133" s="71">
        <v>42317</v>
      </c>
      <c r="C133" s="22">
        <v>0</v>
      </c>
      <c r="D133" s="22">
        <v>16</v>
      </c>
      <c r="E133" s="22">
        <v>2.4</v>
      </c>
      <c r="F133" s="22">
        <v>390</v>
      </c>
      <c r="H133" s="14">
        <v>40</v>
      </c>
      <c r="J133" s="25">
        <f t="shared" si="6"/>
        <v>0</v>
      </c>
      <c r="K133" s="22">
        <f t="shared" si="7"/>
        <v>16</v>
      </c>
      <c r="L133" s="22">
        <v>13.2</v>
      </c>
      <c r="M133" s="22">
        <v>18.5</v>
      </c>
      <c r="N133" s="22">
        <v>5.3</v>
      </c>
      <c r="O133" s="22">
        <v>60</v>
      </c>
      <c r="P133" s="22">
        <f t="shared" si="2"/>
        <v>2.4</v>
      </c>
      <c r="Q133" s="22">
        <f t="shared" si="3"/>
        <v>3.9E-2</v>
      </c>
      <c r="R133" s="72">
        <f t="shared" si="4"/>
        <v>14.149909125000001</v>
      </c>
      <c r="S133" s="22">
        <f t="shared" si="5"/>
        <v>-0.69814749999999992</v>
      </c>
    </row>
    <row r="134" spans="1:19" x14ac:dyDescent="0.2">
      <c r="A134" s="22">
        <v>67516001</v>
      </c>
      <c r="B134" s="71">
        <v>42318</v>
      </c>
      <c r="C134" s="22">
        <v>0</v>
      </c>
      <c r="D134" s="22">
        <v>13.2</v>
      </c>
      <c r="E134" s="22">
        <v>1.9</v>
      </c>
      <c r="F134" s="22">
        <v>699</v>
      </c>
      <c r="H134" s="14">
        <v>41</v>
      </c>
      <c r="J134" s="25">
        <f t="shared" si="6"/>
        <v>0</v>
      </c>
      <c r="K134" s="22">
        <f t="shared" si="7"/>
        <v>13.2</v>
      </c>
      <c r="L134" s="22">
        <v>9.3000000000000007</v>
      </c>
      <c r="M134" s="22">
        <v>17.600000000000001</v>
      </c>
      <c r="N134" s="22">
        <v>3.1</v>
      </c>
      <c r="O134" s="22">
        <v>47</v>
      </c>
      <c r="P134" s="22">
        <f t="shared" si="2"/>
        <v>1.9</v>
      </c>
      <c r="Q134" s="22">
        <f t="shared" si="3"/>
        <v>6.9900000000000004E-2</v>
      </c>
      <c r="R134" s="72">
        <f t="shared" si="4"/>
        <v>10.308779037499999</v>
      </c>
      <c r="S134" s="22">
        <f t="shared" si="5"/>
        <v>-0.69667975000000004</v>
      </c>
    </row>
    <row r="135" spans="1:19" x14ac:dyDescent="0.2">
      <c r="A135" s="22">
        <v>67516001</v>
      </c>
      <c r="B135" s="71">
        <v>42319</v>
      </c>
      <c r="C135" s="22">
        <v>0</v>
      </c>
      <c r="D135" s="22">
        <v>10.3</v>
      </c>
      <c r="E135" s="22">
        <v>0.9</v>
      </c>
      <c r="F135" s="22">
        <v>731</v>
      </c>
      <c r="H135" s="14">
        <v>42</v>
      </c>
      <c r="J135" s="25">
        <f t="shared" si="6"/>
        <v>0</v>
      </c>
      <c r="K135" s="22">
        <f t="shared" si="7"/>
        <v>10.3</v>
      </c>
      <c r="L135" s="22">
        <v>6</v>
      </c>
      <c r="M135" s="22">
        <v>13.8</v>
      </c>
      <c r="N135" s="22">
        <v>2.2000000000000002</v>
      </c>
      <c r="O135" s="22">
        <v>63</v>
      </c>
      <c r="P135" s="22">
        <f t="shared" si="2"/>
        <v>0.9</v>
      </c>
      <c r="Q135" s="22">
        <f t="shared" si="3"/>
        <v>7.3099999999999998E-2</v>
      </c>
      <c r="R135" s="72">
        <f t="shared" si="4"/>
        <v>7.5835417750000005</v>
      </c>
      <c r="S135" s="22">
        <f t="shared" si="5"/>
        <v>-0.69652775</v>
      </c>
    </row>
    <row r="136" spans="1:19" x14ac:dyDescent="0.2">
      <c r="A136" s="22">
        <v>67516001</v>
      </c>
      <c r="B136" s="71">
        <v>42320</v>
      </c>
      <c r="C136" s="22">
        <v>0</v>
      </c>
      <c r="D136" s="22">
        <v>10.199999999999999</v>
      </c>
      <c r="E136" s="22">
        <v>1.2</v>
      </c>
      <c r="F136" s="22">
        <v>699</v>
      </c>
      <c r="H136" s="14">
        <v>43</v>
      </c>
      <c r="J136" s="25">
        <f t="shared" si="6"/>
        <v>0</v>
      </c>
      <c r="K136" s="22">
        <f t="shared" si="7"/>
        <v>10.199999999999999</v>
      </c>
      <c r="L136" s="22">
        <v>7.6</v>
      </c>
      <c r="M136" s="22">
        <v>14.7</v>
      </c>
      <c r="N136" s="22">
        <v>2.4</v>
      </c>
      <c r="O136" s="22">
        <v>62</v>
      </c>
      <c r="P136" s="22">
        <f t="shared" si="2"/>
        <v>1.2</v>
      </c>
      <c r="Q136" s="22">
        <f t="shared" si="3"/>
        <v>6.9900000000000004E-2</v>
      </c>
      <c r="R136" s="72">
        <f t="shared" si="4"/>
        <v>7.7267868874999994</v>
      </c>
      <c r="S136" s="22">
        <f t="shared" si="5"/>
        <v>-0.69667975000000004</v>
      </c>
    </row>
    <row r="137" spans="1:19" x14ac:dyDescent="0.2">
      <c r="A137" s="22">
        <v>67516001</v>
      </c>
      <c r="B137" s="71">
        <v>42321</v>
      </c>
      <c r="C137" s="22">
        <v>0.4</v>
      </c>
      <c r="D137" s="22">
        <v>9.8000000000000007</v>
      </c>
      <c r="E137" s="22">
        <v>0.8</v>
      </c>
      <c r="F137" s="22">
        <v>436</v>
      </c>
      <c r="H137" s="14">
        <v>44</v>
      </c>
      <c r="J137" s="25">
        <f t="shared" si="6"/>
        <v>0.4</v>
      </c>
      <c r="K137" s="22">
        <f t="shared" si="7"/>
        <v>9.8000000000000007</v>
      </c>
      <c r="L137" s="22">
        <v>4.7</v>
      </c>
      <c r="M137" s="22">
        <v>13.7</v>
      </c>
      <c r="N137" s="22">
        <v>3.9</v>
      </c>
      <c r="O137" s="22">
        <v>67</v>
      </c>
      <c r="P137" s="22">
        <f t="shared" si="2"/>
        <v>0.8</v>
      </c>
      <c r="Q137" s="22">
        <f t="shared" si="3"/>
        <v>4.36E-2</v>
      </c>
      <c r="R137" s="72">
        <f t="shared" si="4"/>
        <v>6.6593195000000005</v>
      </c>
      <c r="S137" s="22">
        <f t="shared" si="5"/>
        <v>-0.69792900000000002</v>
      </c>
    </row>
    <row r="138" spans="1:19" x14ac:dyDescent="0.2">
      <c r="A138" s="22">
        <v>67516001</v>
      </c>
      <c r="B138" s="71">
        <v>42322</v>
      </c>
      <c r="C138" s="22">
        <v>0</v>
      </c>
      <c r="D138" s="22">
        <v>9.3000000000000007</v>
      </c>
      <c r="E138" s="22">
        <v>1.7</v>
      </c>
      <c r="F138" s="22">
        <v>564</v>
      </c>
      <c r="H138" s="14">
        <v>45</v>
      </c>
      <c r="J138" s="25">
        <f t="shared" si="6"/>
        <v>0</v>
      </c>
      <c r="K138" s="22">
        <f t="shared" si="7"/>
        <v>9.3000000000000007</v>
      </c>
      <c r="L138" s="22">
        <v>5.3</v>
      </c>
      <c r="M138" s="22">
        <v>11.7</v>
      </c>
      <c r="N138" s="22">
        <v>4.8</v>
      </c>
      <c r="O138" s="22">
        <v>50</v>
      </c>
      <c r="P138" s="22">
        <f t="shared" si="2"/>
        <v>1.7</v>
      </c>
      <c r="Q138" s="22">
        <f t="shared" si="3"/>
        <v>5.6399999999999999E-2</v>
      </c>
      <c r="R138" s="72">
        <f t="shared" si="4"/>
        <v>7.068572800000001</v>
      </c>
      <c r="S138" s="22">
        <f t="shared" si="5"/>
        <v>-0.69732099999999997</v>
      </c>
    </row>
    <row r="139" spans="1:19" x14ac:dyDescent="0.2">
      <c r="A139" s="22">
        <v>67516001</v>
      </c>
      <c r="B139" s="71">
        <v>42323</v>
      </c>
      <c r="C139" s="22">
        <v>0</v>
      </c>
      <c r="D139" s="22">
        <v>12.4</v>
      </c>
      <c r="E139" s="22">
        <v>2.5</v>
      </c>
      <c r="F139" s="22">
        <v>469</v>
      </c>
      <c r="H139" s="14">
        <v>46</v>
      </c>
      <c r="J139" s="25">
        <f t="shared" si="6"/>
        <v>0</v>
      </c>
      <c r="K139" s="22">
        <f t="shared" si="7"/>
        <v>12.4</v>
      </c>
      <c r="L139" s="22">
        <v>9.1</v>
      </c>
      <c r="M139" s="22">
        <v>15.8</v>
      </c>
      <c r="N139" s="22">
        <v>5</v>
      </c>
      <c r="O139" s="22">
        <v>47</v>
      </c>
      <c r="P139" s="22">
        <f t="shared" si="2"/>
        <v>2.5</v>
      </c>
      <c r="Q139" s="22">
        <f t="shared" si="3"/>
        <v>4.6899999999999997E-2</v>
      </c>
      <c r="R139" s="72">
        <f t="shared" si="4"/>
        <v>10.0624629625</v>
      </c>
      <c r="S139" s="22">
        <f t="shared" si="5"/>
        <v>-0.69777224999999998</v>
      </c>
    </row>
    <row r="140" spans="1:19" x14ac:dyDescent="0.2">
      <c r="A140" s="22">
        <v>67516001</v>
      </c>
      <c r="B140" s="71">
        <v>42324</v>
      </c>
      <c r="C140" s="22">
        <v>0</v>
      </c>
      <c r="D140" s="22">
        <v>9.6999999999999993</v>
      </c>
      <c r="E140" s="22">
        <v>1.7</v>
      </c>
      <c r="F140" s="22">
        <v>639</v>
      </c>
      <c r="H140" s="14">
        <v>47</v>
      </c>
      <c r="J140" s="25">
        <f t="shared" si="6"/>
        <v>0</v>
      </c>
      <c r="K140" s="22">
        <f t="shared" si="7"/>
        <v>9.6999999999999993</v>
      </c>
      <c r="L140" s="22">
        <v>6.3</v>
      </c>
      <c r="M140" s="22">
        <v>11.9</v>
      </c>
      <c r="N140" s="22">
        <v>4.2</v>
      </c>
      <c r="O140" s="22">
        <v>40</v>
      </c>
      <c r="P140" s="22">
        <f t="shared" si="2"/>
        <v>1.7</v>
      </c>
      <c r="Q140" s="22">
        <f t="shared" si="3"/>
        <v>6.3899999999999998E-2</v>
      </c>
      <c r="R140" s="72">
        <f t="shared" si="4"/>
        <v>7.748498699999999</v>
      </c>
      <c r="S140" s="22">
        <f t="shared" si="5"/>
        <v>-0.69696475000000002</v>
      </c>
    </row>
    <row r="141" spans="1:19" x14ac:dyDescent="0.2">
      <c r="A141" s="22">
        <v>67516001</v>
      </c>
      <c r="B141" s="71">
        <v>42325</v>
      </c>
      <c r="C141" s="22">
        <v>2</v>
      </c>
      <c r="D141" s="22">
        <v>12</v>
      </c>
      <c r="E141" s="22">
        <v>0.9</v>
      </c>
      <c r="F141" s="22">
        <v>391</v>
      </c>
      <c r="H141" s="14">
        <v>48</v>
      </c>
      <c r="J141" s="25">
        <f t="shared" si="6"/>
        <v>2</v>
      </c>
      <c r="K141" s="22">
        <f t="shared" si="7"/>
        <v>12</v>
      </c>
      <c r="L141" s="22">
        <v>8.4</v>
      </c>
      <c r="M141" s="22">
        <v>16</v>
      </c>
      <c r="N141" s="22">
        <v>7.5</v>
      </c>
      <c r="O141" s="22">
        <v>79</v>
      </c>
      <c r="P141" s="22">
        <f t="shared" si="2"/>
        <v>0.9</v>
      </c>
      <c r="Q141" s="22">
        <f t="shared" si="3"/>
        <v>3.9100000000000003E-2</v>
      </c>
      <c r="R141" s="72">
        <f t="shared" si="4"/>
        <v>9.3470575500000006</v>
      </c>
      <c r="S141" s="22">
        <f t="shared" si="5"/>
        <v>-0.69814274999999992</v>
      </c>
    </row>
    <row r="142" spans="1:19" x14ac:dyDescent="0.2">
      <c r="A142" s="22">
        <v>67516001</v>
      </c>
      <c r="B142" s="71">
        <v>42326</v>
      </c>
      <c r="C142" s="22">
        <v>0</v>
      </c>
      <c r="D142" s="75">
        <v>13</v>
      </c>
      <c r="E142" s="22">
        <v>2.4</v>
      </c>
      <c r="F142" s="22">
        <v>622</v>
      </c>
      <c r="H142" s="14">
        <v>49</v>
      </c>
      <c r="J142" s="25">
        <f t="shared" si="6"/>
        <v>0</v>
      </c>
      <c r="K142" s="22">
        <f t="shared" si="7"/>
        <v>13</v>
      </c>
      <c r="L142" s="22">
        <v>11.4</v>
      </c>
      <c r="M142" s="22">
        <v>15.3</v>
      </c>
      <c r="N142" s="75">
        <v>8</v>
      </c>
      <c r="O142" s="22">
        <v>60</v>
      </c>
      <c r="P142" s="22">
        <f t="shared" si="2"/>
        <v>2.4</v>
      </c>
      <c r="Q142" s="22">
        <f t="shared" si="3"/>
        <v>6.2199999999999998E-2</v>
      </c>
      <c r="R142" s="72">
        <f t="shared" si="4"/>
        <v>11.640761274999999</v>
      </c>
      <c r="S142" s="22">
        <f t="shared" si="5"/>
        <v>-0.69704549999999998</v>
      </c>
    </row>
    <row r="143" spans="1:19" x14ac:dyDescent="0.2">
      <c r="A143" s="22">
        <v>67516001</v>
      </c>
      <c r="B143" s="71">
        <v>42327</v>
      </c>
      <c r="C143" s="22">
        <v>9.3000000000000007</v>
      </c>
      <c r="D143" s="22">
        <v>14.3</v>
      </c>
      <c r="E143" s="22">
        <v>2.2000000000000002</v>
      </c>
      <c r="F143" s="22">
        <v>278</v>
      </c>
      <c r="H143" s="14">
        <v>50</v>
      </c>
      <c r="J143" s="25">
        <f t="shared" si="6"/>
        <v>9.3000000000000007</v>
      </c>
      <c r="K143" s="22">
        <f t="shared" si="7"/>
        <v>14.3</v>
      </c>
      <c r="L143" s="22">
        <v>11.1</v>
      </c>
      <c r="M143" s="22">
        <v>15.5</v>
      </c>
      <c r="N143" s="22">
        <v>8.5</v>
      </c>
      <c r="O143" s="22">
        <v>59</v>
      </c>
      <c r="P143" s="22">
        <f t="shared" si="2"/>
        <v>2.2000000000000002</v>
      </c>
      <c r="Q143" s="22">
        <f t="shared" si="3"/>
        <v>2.7799999999999998E-2</v>
      </c>
      <c r="R143" s="72">
        <f t="shared" si="4"/>
        <v>12.762905100000001</v>
      </c>
      <c r="S143" s="22">
        <f t="shared" si="5"/>
        <v>-0.69867950000000001</v>
      </c>
    </row>
    <row r="144" spans="1:19" x14ac:dyDescent="0.2">
      <c r="A144" s="22">
        <v>67516001</v>
      </c>
      <c r="B144" s="71">
        <v>42328</v>
      </c>
      <c r="C144" s="22">
        <v>36.5</v>
      </c>
      <c r="D144" s="22">
        <v>8.6</v>
      </c>
      <c r="E144" s="22">
        <v>0.3</v>
      </c>
      <c r="F144" s="22">
        <v>130</v>
      </c>
      <c r="H144" s="14">
        <v>51</v>
      </c>
      <c r="J144" s="25">
        <f t="shared" si="6"/>
        <v>36.5</v>
      </c>
      <c r="K144" s="22">
        <f t="shared" si="7"/>
        <v>8.6</v>
      </c>
      <c r="L144" s="22">
        <v>6.6</v>
      </c>
      <c r="M144" s="22">
        <v>10.1</v>
      </c>
      <c r="N144" s="22">
        <v>3.5</v>
      </c>
      <c r="O144" s="22">
        <v>75</v>
      </c>
      <c r="P144" s="22">
        <f t="shared" si="2"/>
        <v>0.3</v>
      </c>
      <c r="Q144" s="22">
        <f t="shared" si="3"/>
        <v>1.2999999999999999E-2</v>
      </c>
      <c r="R144" s="72">
        <f t="shared" si="4"/>
        <v>7.3760806250000002</v>
      </c>
      <c r="S144" s="22">
        <f t="shared" si="5"/>
        <v>-0.69938250000000002</v>
      </c>
    </row>
    <row r="145" spans="1:19" x14ac:dyDescent="0.2">
      <c r="A145" s="22">
        <v>67516001</v>
      </c>
      <c r="B145" s="71">
        <v>42329</v>
      </c>
      <c r="C145" s="22">
        <v>3.4</v>
      </c>
      <c r="D145" s="22">
        <v>2.8</v>
      </c>
      <c r="E145" s="22">
        <v>0.7</v>
      </c>
      <c r="F145" s="22">
        <v>262</v>
      </c>
      <c r="H145" s="14">
        <v>52</v>
      </c>
      <c r="J145" s="25">
        <f t="shared" si="6"/>
        <v>3.4</v>
      </c>
      <c r="K145" s="22">
        <f t="shared" si="7"/>
        <v>2.8</v>
      </c>
      <c r="L145" s="22">
        <v>2</v>
      </c>
      <c r="M145" s="22">
        <v>5.0999999999999996</v>
      </c>
      <c r="N145" s="22">
        <v>3.5</v>
      </c>
      <c r="O145" s="22">
        <v>74</v>
      </c>
      <c r="P145" s="22">
        <f t="shared" si="2"/>
        <v>0.7</v>
      </c>
      <c r="Q145" s="22">
        <f t="shared" si="3"/>
        <v>2.6200000000000001E-2</v>
      </c>
      <c r="R145" s="72">
        <f t="shared" si="4"/>
        <v>1.7169289749999999</v>
      </c>
      <c r="S145" s="22">
        <f t="shared" si="5"/>
        <v>-0.69875550000000008</v>
      </c>
    </row>
    <row r="146" spans="1:19" x14ac:dyDescent="0.2">
      <c r="A146" s="22">
        <v>67516001</v>
      </c>
      <c r="B146" s="71">
        <v>42330</v>
      </c>
      <c r="C146" s="22">
        <v>0.6</v>
      </c>
      <c r="D146" s="22">
        <v>2.2999999999999998</v>
      </c>
      <c r="E146" s="22">
        <v>0.6</v>
      </c>
      <c r="F146" s="22">
        <v>336</v>
      </c>
      <c r="H146" s="14">
        <v>53</v>
      </c>
      <c r="J146" s="25">
        <f t="shared" si="6"/>
        <v>0.6</v>
      </c>
      <c r="K146" s="22">
        <f t="shared" si="7"/>
        <v>2.2999999999999998</v>
      </c>
      <c r="L146" s="22">
        <v>-0.3</v>
      </c>
      <c r="M146" s="22">
        <v>4.5999999999999996</v>
      </c>
      <c r="N146" s="22">
        <v>3.4</v>
      </c>
      <c r="O146" s="22">
        <v>65</v>
      </c>
      <c r="P146" s="22">
        <f t="shared" si="2"/>
        <v>0.6</v>
      </c>
      <c r="Q146" s="22">
        <f t="shared" si="3"/>
        <v>3.3599999999999998E-2</v>
      </c>
      <c r="R146" s="72">
        <f t="shared" si="4"/>
        <v>0.58891019999999994</v>
      </c>
      <c r="S146" s="22">
        <f t="shared" si="5"/>
        <v>-0.69840400000000002</v>
      </c>
    </row>
    <row r="147" spans="1:19" x14ac:dyDescent="0.2">
      <c r="A147" s="22">
        <v>67516001</v>
      </c>
      <c r="B147" s="71">
        <v>42331</v>
      </c>
      <c r="C147" s="22">
        <v>0</v>
      </c>
      <c r="D147" s="22">
        <v>1.2</v>
      </c>
      <c r="E147" s="22">
        <v>0.6</v>
      </c>
      <c r="F147" s="22">
        <v>539</v>
      </c>
      <c r="H147" s="14">
        <v>54</v>
      </c>
      <c r="J147" s="25">
        <f t="shared" si="6"/>
        <v>0</v>
      </c>
      <c r="K147" s="22">
        <f t="shared" si="7"/>
        <v>1.2</v>
      </c>
      <c r="L147" s="22">
        <v>0.3</v>
      </c>
      <c r="M147" s="22">
        <v>3.4</v>
      </c>
      <c r="N147" s="22">
        <v>1.9</v>
      </c>
      <c r="O147" s="22">
        <v>74</v>
      </c>
      <c r="P147" s="22">
        <f t="shared" si="2"/>
        <v>0.6</v>
      </c>
      <c r="Q147" s="22">
        <f t="shared" si="3"/>
        <v>5.3900000000000003E-2</v>
      </c>
      <c r="R147" s="72">
        <f t="shared" si="4"/>
        <v>0.11896838749999983</v>
      </c>
      <c r="S147" s="22">
        <f t="shared" si="5"/>
        <v>-0.69743975000000002</v>
      </c>
    </row>
    <row r="148" spans="1:19" x14ac:dyDescent="0.2">
      <c r="A148" s="22">
        <v>67516001</v>
      </c>
      <c r="B148" s="71">
        <v>42332</v>
      </c>
      <c r="C148" s="22">
        <v>3.6</v>
      </c>
      <c r="D148" s="22">
        <v>-0.1</v>
      </c>
      <c r="E148" s="22">
        <v>0.2</v>
      </c>
      <c r="F148" s="22">
        <v>460</v>
      </c>
      <c r="H148" s="14">
        <v>55</v>
      </c>
      <c r="J148" s="25">
        <f t="shared" si="6"/>
        <v>3.6</v>
      </c>
      <c r="K148" s="22">
        <f t="shared" si="7"/>
        <v>-0.1</v>
      </c>
      <c r="L148" s="22">
        <v>-3</v>
      </c>
      <c r="M148" s="22">
        <v>1.8</v>
      </c>
      <c r="N148" s="22">
        <v>4</v>
      </c>
      <c r="O148" s="22">
        <v>81</v>
      </c>
      <c r="P148" s="22">
        <f t="shared" si="2"/>
        <v>0.2</v>
      </c>
      <c r="Q148" s="22">
        <f t="shared" si="3"/>
        <v>4.5999999999999999E-2</v>
      </c>
      <c r="R148" s="72">
        <f t="shared" si="4"/>
        <v>-1.7747560000000002</v>
      </c>
      <c r="S148" s="22">
        <f t="shared" si="5"/>
        <v>-0.69781500000000007</v>
      </c>
    </row>
    <row r="149" spans="1:19" x14ac:dyDescent="0.2">
      <c r="A149" s="22">
        <v>67516001</v>
      </c>
      <c r="B149" s="71">
        <v>42333</v>
      </c>
      <c r="C149" s="22">
        <v>1.6</v>
      </c>
      <c r="D149" s="22">
        <v>3</v>
      </c>
      <c r="E149" s="22">
        <v>0.3</v>
      </c>
      <c r="F149" s="22">
        <v>435</v>
      </c>
      <c r="H149" s="14">
        <v>56</v>
      </c>
      <c r="J149" s="25">
        <f t="shared" si="6"/>
        <v>1.6</v>
      </c>
      <c r="K149" s="22">
        <f t="shared" si="7"/>
        <v>3</v>
      </c>
      <c r="L149" s="22">
        <v>0.1</v>
      </c>
      <c r="M149" s="22">
        <v>5.9</v>
      </c>
      <c r="N149" s="22">
        <v>3.5</v>
      </c>
      <c r="O149" s="22">
        <v>82</v>
      </c>
      <c r="P149" s="22">
        <f t="shared" si="2"/>
        <v>0.3</v>
      </c>
      <c r="Q149" s="22">
        <f t="shared" si="3"/>
        <v>4.3499999999999997E-2</v>
      </c>
      <c r="R149" s="72">
        <f t="shared" si="4"/>
        <v>0.97599212499999988</v>
      </c>
      <c r="S149" s="22">
        <f t="shared" si="5"/>
        <v>-0.69793375000000002</v>
      </c>
    </row>
    <row r="150" spans="1:19" x14ac:dyDescent="0.2">
      <c r="A150" s="22">
        <v>67516001</v>
      </c>
      <c r="B150" s="71">
        <v>42334</v>
      </c>
      <c r="C150" s="22">
        <v>0</v>
      </c>
      <c r="D150" s="22">
        <v>3.9</v>
      </c>
      <c r="E150" s="22">
        <v>0.5</v>
      </c>
      <c r="F150" s="22">
        <v>269</v>
      </c>
      <c r="H150" s="14">
        <v>57</v>
      </c>
      <c r="J150" s="25">
        <f t="shared" si="6"/>
        <v>0</v>
      </c>
      <c r="K150" s="22">
        <f t="shared" si="7"/>
        <v>3.9</v>
      </c>
      <c r="L150" s="22">
        <v>2.5</v>
      </c>
      <c r="M150" s="22">
        <v>5.9</v>
      </c>
      <c r="N150" s="22">
        <v>2.1</v>
      </c>
      <c r="O150" s="22">
        <v>74</v>
      </c>
      <c r="P150" s="22">
        <f t="shared" si="2"/>
        <v>0.5</v>
      </c>
      <c r="Q150" s="22">
        <f t="shared" si="3"/>
        <v>2.69E-2</v>
      </c>
      <c r="R150" s="72">
        <f t="shared" si="4"/>
        <v>2.7121721750000001</v>
      </c>
      <c r="S150" s="22">
        <f t="shared" si="5"/>
        <v>-0.69872224999999999</v>
      </c>
    </row>
    <row r="151" spans="1:19" x14ac:dyDescent="0.2">
      <c r="A151" s="22">
        <v>67516001</v>
      </c>
      <c r="B151" s="71">
        <v>42335</v>
      </c>
      <c r="C151" s="22">
        <v>0</v>
      </c>
      <c r="D151" s="22">
        <v>0.1</v>
      </c>
      <c r="E151" s="22">
        <v>0</v>
      </c>
      <c r="F151" s="22">
        <v>220</v>
      </c>
      <c r="H151" s="14">
        <v>58</v>
      </c>
      <c r="J151" s="25">
        <f t="shared" si="6"/>
        <v>0</v>
      </c>
      <c r="K151" s="22">
        <f t="shared" si="7"/>
        <v>0.1</v>
      </c>
      <c r="L151" s="22">
        <v>-0.5</v>
      </c>
      <c r="M151" s="22">
        <v>0.4</v>
      </c>
      <c r="N151" s="22">
        <v>1.8</v>
      </c>
      <c r="O151" s="22">
        <v>91</v>
      </c>
      <c r="P151" s="22">
        <f t="shared" si="2"/>
        <v>0</v>
      </c>
      <c r="Q151" s="22">
        <f t="shared" si="3"/>
        <v>2.1999999999999999E-2</v>
      </c>
      <c r="R151" s="72">
        <f t="shared" si="4"/>
        <v>-0.21452974999999999</v>
      </c>
      <c r="S151" s="22">
        <f t="shared" si="5"/>
        <v>-0.69895499999999999</v>
      </c>
    </row>
    <row r="152" spans="1:19" x14ac:dyDescent="0.2">
      <c r="A152" s="22">
        <v>67516001</v>
      </c>
      <c r="B152" s="71">
        <v>42336</v>
      </c>
      <c r="C152" s="22">
        <v>2</v>
      </c>
      <c r="D152" s="22">
        <v>2.5</v>
      </c>
      <c r="E152" s="22">
        <v>0.6</v>
      </c>
      <c r="F152" s="22">
        <v>410</v>
      </c>
      <c r="H152" s="14">
        <v>59</v>
      </c>
      <c r="J152" s="25">
        <f t="shared" si="6"/>
        <v>2</v>
      </c>
      <c r="K152" s="22">
        <f t="shared" si="7"/>
        <v>2.5</v>
      </c>
      <c r="L152" s="22">
        <v>-0.9</v>
      </c>
      <c r="M152" s="22">
        <v>5.9</v>
      </c>
      <c r="N152" s="22">
        <v>5.7</v>
      </c>
      <c r="O152" s="22">
        <v>69</v>
      </c>
      <c r="P152" s="22">
        <f t="shared" si="2"/>
        <v>0.6</v>
      </c>
      <c r="Q152" s="22">
        <f t="shared" si="3"/>
        <v>4.1000000000000002E-2</v>
      </c>
      <c r="R152" s="72">
        <f t="shared" si="4"/>
        <v>0.12662149999999972</v>
      </c>
      <c r="S152" s="22">
        <f t="shared" si="5"/>
        <v>-0.69805249999999996</v>
      </c>
    </row>
    <row r="153" spans="1:19" x14ac:dyDescent="0.2">
      <c r="A153" s="22">
        <v>67516001</v>
      </c>
      <c r="B153" s="71">
        <v>42337</v>
      </c>
      <c r="C153" s="22">
        <v>0</v>
      </c>
      <c r="D153" s="22">
        <v>7.7</v>
      </c>
      <c r="E153" s="22">
        <v>0.9</v>
      </c>
      <c r="F153" s="22">
        <v>200</v>
      </c>
      <c r="H153" s="14">
        <v>60</v>
      </c>
      <c r="J153" s="25">
        <f t="shared" si="6"/>
        <v>0</v>
      </c>
      <c r="K153" s="22">
        <f t="shared" si="7"/>
        <v>7.7</v>
      </c>
      <c r="L153" s="22">
        <v>2.4</v>
      </c>
      <c r="M153" s="22">
        <v>10.9</v>
      </c>
      <c r="N153" s="22">
        <v>9.3000000000000007</v>
      </c>
      <c r="O153" s="22">
        <v>68</v>
      </c>
      <c r="P153" s="22">
        <f t="shared" si="2"/>
        <v>0.9</v>
      </c>
      <c r="Q153" s="22">
        <f t="shared" si="3"/>
        <v>0.02</v>
      </c>
      <c r="R153" s="72">
        <f t="shared" si="4"/>
        <v>4.7290375000000004</v>
      </c>
      <c r="S153" s="22">
        <f t="shared" si="5"/>
        <v>-0.69904999999999995</v>
      </c>
    </row>
    <row r="154" spans="1:19" x14ac:dyDescent="0.2">
      <c r="A154" s="22">
        <v>67516001</v>
      </c>
      <c r="B154" s="71">
        <v>42338</v>
      </c>
      <c r="C154" s="22">
        <v>4</v>
      </c>
      <c r="D154" s="22">
        <v>10.6</v>
      </c>
      <c r="E154" s="22">
        <v>2.1</v>
      </c>
      <c r="F154" s="22">
        <v>151</v>
      </c>
      <c r="H154" s="14">
        <v>61</v>
      </c>
      <c r="J154" s="25">
        <f t="shared" si="6"/>
        <v>4</v>
      </c>
      <c r="K154" s="22">
        <f t="shared" si="7"/>
        <v>10.6</v>
      </c>
      <c r="L154" s="22">
        <v>9.5</v>
      </c>
      <c r="M154" s="22">
        <v>11.6</v>
      </c>
      <c r="N154" s="22">
        <v>9.6999999999999993</v>
      </c>
      <c r="O154" s="22">
        <v>62</v>
      </c>
      <c r="P154" s="22">
        <f t="shared" si="2"/>
        <v>2.1</v>
      </c>
      <c r="Q154" s="22">
        <f t="shared" si="3"/>
        <v>1.5100000000000001E-2</v>
      </c>
      <c r="R154" s="72">
        <f t="shared" si="4"/>
        <v>9.8657531125000002</v>
      </c>
      <c r="S154" s="22">
        <f t="shared" si="5"/>
        <v>-0.69928274999999995</v>
      </c>
    </row>
    <row r="155" spans="1:19" x14ac:dyDescent="0.2">
      <c r="A155" s="22">
        <v>67516001</v>
      </c>
      <c r="B155" s="71">
        <v>42339</v>
      </c>
      <c r="C155" s="22">
        <v>0.2</v>
      </c>
      <c r="D155" s="22">
        <v>9.8000000000000007</v>
      </c>
      <c r="E155" s="22">
        <v>1</v>
      </c>
      <c r="F155" s="22">
        <v>300</v>
      </c>
      <c r="H155" s="14">
        <v>62</v>
      </c>
      <c r="J155" s="25">
        <f t="shared" si="6"/>
        <v>0.2</v>
      </c>
      <c r="K155" s="22">
        <f t="shared" si="7"/>
        <v>9.8000000000000007</v>
      </c>
      <c r="L155" s="22">
        <v>9.1</v>
      </c>
      <c r="M155" s="22">
        <v>10.7</v>
      </c>
      <c r="N155" s="22">
        <v>6.3</v>
      </c>
      <c r="O155" s="22">
        <v>76</v>
      </c>
      <c r="P155" s="22">
        <f t="shared" si="2"/>
        <v>1</v>
      </c>
      <c r="Q155" s="22">
        <f t="shared" si="3"/>
        <v>0.03</v>
      </c>
      <c r="R155" s="72">
        <f t="shared" si="4"/>
        <v>9.2411400000000015</v>
      </c>
      <c r="S155" s="22">
        <f t="shared" si="5"/>
        <v>-0.69857500000000006</v>
      </c>
    </row>
    <row r="156" spans="1:19" x14ac:dyDescent="0.2">
      <c r="A156" s="22">
        <v>67516001</v>
      </c>
      <c r="B156" s="71">
        <v>42340</v>
      </c>
      <c r="C156" s="22">
        <v>0</v>
      </c>
      <c r="D156" s="22">
        <v>9.1999999999999993</v>
      </c>
      <c r="E156" s="22">
        <v>0.8</v>
      </c>
      <c r="F156" s="22">
        <v>468</v>
      </c>
      <c r="H156" s="14">
        <v>63</v>
      </c>
      <c r="J156" s="25">
        <f t="shared" si="6"/>
        <v>0</v>
      </c>
      <c r="K156" s="22">
        <f t="shared" si="7"/>
        <v>9.1999999999999993</v>
      </c>
      <c r="L156" s="22">
        <v>8.6999999999999993</v>
      </c>
      <c r="M156" s="22">
        <v>10.5</v>
      </c>
      <c r="N156" s="22">
        <v>1</v>
      </c>
      <c r="O156" s="22">
        <v>69</v>
      </c>
      <c r="P156" s="22">
        <f t="shared" si="2"/>
        <v>0.8</v>
      </c>
      <c r="Q156" s="22">
        <f t="shared" si="3"/>
        <v>4.6800000000000001E-2</v>
      </c>
      <c r="R156" s="72">
        <f t="shared" si="4"/>
        <v>8.5720006999999985</v>
      </c>
      <c r="S156" s="22">
        <f t="shared" si="5"/>
        <v>-0.69777699999999998</v>
      </c>
    </row>
    <row r="157" spans="1:19" x14ac:dyDescent="0.2">
      <c r="A157" s="22">
        <v>67516001</v>
      </c>
      <c r="B157" s="71">
        <v>42341</v>
      </c>
      <c r="C157" s="22">
        <v>0</v>
      </c>
      <c r="D157" s="22">
        <v>4.9000000000000004</v>
      </c>
      <c r="E157" s="22">
        <v>0.4</v>
      </c>
      <c r="F157" s="22">
        <v>327</v>
      </c>
      <c r="H157" s="14">
        <v>64</v>
      </c>
      <c r="J157" s="25">
        <f t="shared" si="6"/>
        <v>0</v>
      </c>
      <c r="K157" s="22">
        <f t="shared" si="7"/>
        <v>4.9000000000000004</v>
      </c>
      <c r="L157" s="22">
        <v>2.7</v>
      </c>
      <c r="M157" s="22">
        <v>8.4</v>
      </c>
      <c r="N157" s="22">
        <v>2.6</v>
      </c>
      <c r="O157" s="22">
        <v>77</v>
      </c>
      <c r="P157" s="22">
        <f t="shared" si="2"/>
        <v>0.4</v>
      </c>
      <c r="Q157" s="22">
        <f t="shared" si="3"/>
        <v>3.27E-2</v>
      </c>
      <c r="R157" s="72">
        <f t="shared" si="4"/>
        <v>2.9094267625000003</v>
      </c>
      <c r="S157" s="22">
        <f t="shared" si="5"/>
        <v>-0.69844675000000001</v>
      </c>
    </row>
    <row r="158" spans="1:19" x14ac:dyDescent="0.2">
      <c r="A158" s="22">
        <v>67516001</v>
      </c>
      <c r="B158" s="71">
        <v>42342</v>
      </c>
      <c r="C158" s="22">
        <v>0</v>
      </c>
      <c r="D158" s="22">
        <v>6.1</v>
      </c>
      <c r="E158" s="22">
        <v>0.1</v>
      </c>
      <c r="F158" s="22">
        <v>97</v>
      </c>
      <c r="H158" s="14">
        <v>65</v>
      </c>
      <c r="J158" s="25">
        <f t="shared" ref="J158:J189" si="8">C158</f>
        <v>0</v>
      </c>
      <c r="K158" s="22">
        <f t="shared" ref="K158:K189" si="9">D158</f>
        <v>6.1</v>
      </c>
      <c r="L158" s="22">
        <v>0</v>
      </c>
      <c r="M158" s="22">
        <v>9.8000000000000007</v>
      </c>
      <c r="N158" s="22">
        <v>3.5</v>
      </c>
      <c r="O158" s="22">
        <v>77</v>
      </c>
      <c r="P158" s="22">
        <f t="shared" ref="P158:P221" si="10">E158</f>
        <v>0.1</v>
      </c>
      <c r="Q158" s="22">
        <f t="shared" ref="Q158:Q221" si="11">F158/10^4</f>
        <v>9.7000000000000003E-3</v>
      </c>
      <c r="R158" s="72">
        <f t="shared" ref="R158:R221" si="12">K158+S158*(M158-L158)/2</f>
        <v>2.6722576749999991</v>
      </c>
      <c r="S158" s="22">
        <f t="shared" ref="S158:S221" si="13">(Q158*(1-$S$91)-14)/20</f>
        <v>-0.69953925000000006</v>
      </c>
    </row>
    <row r="159" spans="1:19" x14ac:dyDescent="0.2">
      <c r="A159" s="22">
        <v>67516001</v>
      </c>
      <c r="B159" s="71">
        <v>42343</v>
      </c>
      <c r="C159" s="22">
        <v>0</v>
      </c>
      <c r="D159" s="22">
        <v>6.3</v>
      </c>
      <c r="E159" s="22">
        <v>0.4</v>
      </c>
      <c r="F159" s="22">
        <v>466</v>
      </c>
      <c r="H159" s="14">
        <v>66</v>
      </c>
      <c r="J159" s="25">
        <f t="shared" si="8"/>
        <v>0</v>
      </c>
      <c r="K159" s="22">
        <f t="shared" si="9"/>
        <v>6.3</v>
      </c>
      <c r="L159" s="22">
        <v>4.5</v>
      </c>
      <c r="M159" s="22">
        <v>9.4</v>
      </c>
      <c r="N159" s="22">
        <v>2</v>
      </c>
      <c r="O159" s="22">
        <v>77</v>
      </c>
      <c r="P159" s="22">
        <f t="shared" si="10"/>
        <v>0.4</v>
      </c>
      <c r="Q159" s="22">
        <f t="shared" si="11"/>
        <v>4.6600000000000003E-2</v>
      </c>
      <c r="R159" s="72">
        <f t="shared" si="12"/>
        <v>4.5904230749999995</v>
      </c>
      <c r="S159" s="22">
        <f t="shared" si="13"/>
        <v>-0.69778650000000009</v>
      </c>
    </row>
    <row r="160" spans="1:19" x14ac:dyDescent="0.2">
      <c r="A160" s="22">
        <v>67516001</v>
      </c>
      <c r="B160" s="71">
        <v>42344</v>
      </c>
      <c r="C160" s="22">
        <v>0</v>
      </c>
      <c r="D160" s="22">
        <v>8.5</v>
      </c>
      <c r="E160" s="22">
        <v>0.7</v>
      </c>
      <c r="F160" s="22">
        <v>464</v>
      </c>
      <c r="H160" s="14">
        <v>67</v>
      </c>
      <c r="J160" s="25">
        <f t="shared" si="8"/>
        <v>0</v>
      </c>
      <c r="K160" s="22">
        <f t="shared" si="9"/>
        <v>8.5</v>
      </c>
      <c r="L160" s="22">
        <v>2.7</v>
      </c>
      <c r="M160" s="22">
        <v>12.5</v>
      </c>
      <c r="N160" s="22">
        <v>4.5</v>
      </c>
      <c r="O160" s="22">
        <v>66</v>
      </c>
      <c r="P160" s="22">
        <f t="shared" si="10"/>
        <v>0.7</v>
      </c>
      <c r="Q160" s="22">
        <f t="shared" si="11"/>
        <v>4.6399999999999997E-2</v>
      </c>
      <c r="R160" s="72">
        <f t="shared" si="12"/>
        <v>5.0807995999999989</v>
      </c>
      <c r="S160" s="22">
        <f t="shared" si="13"/>
        <v>-0.69779600000000008</v>
      </c>
    </row>
    <row r="161" spans="1:19" x14ac:dyDescent="0.2">
      <c r="A161" s="22">
        <v>67516001</v>
      </c>
      <c r="B161" s="71">
        <v>42345</v>
      </c>
      <c r="C161" s="22">
        <v>0</v>
      </c>
      <c r="D161" s="22">
        <v>9.1999999999999993</v>
      </c>
      <c r="E161" s="22">
        <v>0.8</v>
      </c>
      <c r="F161" s="22">
        <v>470</v>
      </c>
      <c r="H161" s="14">
        <v>68</v>
      </c>
      <c r="J161" s="25">
        <f t="shared" si="8"/>
        <v>0</v>
      </c>
      <c r="K161" s="22">
        <f t="shared" si="9"/>
        <v>9.1999999999999993</v>
      </c>
      <c r="L161" s="22">
        <v>6</v>
      </c>
      <c r="M161" s="22">
        <v>14.1</v>
      </c>
      <c r="N161" s="22">
        <v>1.5</v>
      </c>
      <c r="O161" s="22">
        <v>67</v>
      </c>
      <c r="P161" s="22">
        <f t="shared" si="10"/>
        <v>0.8</v>
      </c>
      <c r="Q161" s="22">
        <f t="shared" si="11"/>
        <v>4.7E-2</v>
      </c>
      <c r="R161" s="72">
        <f t="shared" si="12"/>
        <v>6.3740416249999994</v>
      </c>
      <c r="S161" s="22">
        <f t="shared" si="13"/>
        <v>-0.69776749999999998</v>
      </c>
    </row>
    <row r="162" spans="1:19" x14ac:dyDescent="0.2">
      <c r="A162" s="22">
        <v>67516001</v>
      </c>
      <c r="B162" s="71">
        <v>42346</v>
      </c>
      <c r="C162" s="22">
        <v>1.6</v>
      </c>
      <c r="D162" s="22">
        <v>4</v>
      </c>
      <c r="E162" s="22">
        <v>0.3</v>
      </c>
      <c r="F162" s="22">
        <v>433</v>
      </c>
      <c r="H162" s="14">
        <v>69</v>
      </c>
      <c r="J162" s="25">
        <f t="shared" si="8"/>
        <v>1.6</v>
      </c>
      <c r="K162" s="22">
        <f t="shared" si="9"/>
        <v>4</v>
      </c>
      <c r="L162" s="22">
        <v>1.3</v>
      </c>
      <c r="M162" s="22">
        <v>9.1999999999999993</v>
      </c>
      <c r="N162" s="22">
        <v>1.3</v>
      </c>
      <c r="O162" s="22">
        <v>90</v>
      </c>
      <c r="P162" s="22">
        <f t="shared" si="10"/>
        <v>0.3</v>
      </c>
      <c r="Q162" s="22">
        <f t="shared" si="11"/>
        <v>4.3299999999999998E-2</v>
      </c>
      <c r="R162" s="72">
        <f t="shared" si="12"/>
        <v>1.2431241625</v>
      </c>
      <c r="S162" s="22">
        <f t="shared" si="13"/>
        <v>-0.69794325000000002</v>
      </c>
    </row>
    <row r="163" spans="1:19" x14ac:dyDescent="0.2">
      <c r="A163" s="22">
        <v>67516001</v>
      </c>
      <c r="B163" s="71">
        <v>42347</v>
      </c>
      <c r="C163" s="22">
        <v>0</v>
      </c>
      <c r="D163" s="22">
        <v>6.7</v>
      </c>
      <c r="E163" s="22">
        <v>0.2</v>
      </c>
      <c r="F163" s="22">
        <v>392</v>
      </c>
      <c r="H163" s="14">
        <v>70</v>
      </c>
      <c r="J163" s="25">
        <f t="shared" si="8"/>
        <v>0</v>
      </c>
      <c r="K163" s="22">
        <f t="shared" si="9"/>
        <v>6.7</v>
      </c>
      <c r="L163" s="22">
        <v>1.8</v>
      </c>
      <c r="M163" s="22">
        <v>8.8000000000000007</v>
      </c>
      <c r="N163" s="22">
        <v>2.5</v>
      </c>
      <c r="O163" s="22">
        <v>71</v>
      </c>
      <c r="P163" s="22">
        <f t="shared" si="10"/>
        <v>0.2</v>
      </c>
      <c r="Q163" s="22">
        <f t="shared" si="11"/>
        <v>3.9199999999999999E-2</v>
      </c>
      <c r="R163" s="72">
        <f t="shared" si="12"/>
        <v>4.2565170000000006</v>
      </c>
      <c r="S163" s="22">
        <f t="shared" si="13"/>
        <v>-0.69813799999999993</v>
      </c>
    </row>
    <row r="164" spans="1:19" x14ac:dyDescent="0.2">
      <c r="A164" s="22">
        <v>67516001</v>
      </c>
      <c r="B164" s="71">
        <v>42348</v>
      </c>
      <c r="C164" s="22">
        <v>0.2</v>
      </c>
      <c r="D164" s="22">
        <v>-0.2</v>
      </c>
      <c r="E164" s="22">
        <v>0</v>
      </c>
      <c r="F164" s="22">
        <v>408</v>
      </c>
      <c r="H164" s="14">
        <v>71</v>
      </c>
      <c r="J164" s="25">
        <f t="shared" si="8"/>
        <v>0.2</v>
      </c>
      <c r="K164" s="22">
        <f t="shared" si="9"/>
        <v>-0.2</v>
      </c>
      <c r="L164" s="22">
        <v>-3.4</v>
      </c>
      <c r="M164" s="22">
        <v>1.2</v>
      </c>
      <c r="N164" s="22">
        <v>1.5</v>
      </c>
      <c r="O164" s="22">
        <v>90</v>
      </c>
      <c r="P164" s="22">
        <f t="shared" si="10"/>
        <v>0</v>
      </c>
      <c r="Q164" s="22">
        <f t="shared" si="11"/>
        <v>4.0800000000000003E-2</v>
      </c>
      <c r="R164" s="72">
        <f t="shared" si="12"/>
        <v>-1.8055425999999997</v>
      </c>
      <c r="S164" s="22">
        <f t="shared" si="13"/>
        <v>-0.69806199999999996</v>
      </c>
    </row>
    <row r="165" spans="1:19" x14ac:dyDescent="0.2">
      <c r="A165" s="22">
        <v>67516001</v>
      </c>
      <c r="B165" s="71">
        <v>42349</v>
      </c>
      <c r="C165" s="22">
        <v>0.2</v>
      </c>
      <c r="D165" s="22">
        <v>4.3</v>
      </c>
      <c r="E165" s="22">
        <v>0.4</v>
      </c>
      <c r="F165" s="22">
        <v>359</v>
      </c>
      <c r="H165" s="14">
        <v>72</v>
      </c>
      <c r="J165" s="25">
        <f t="shared" si="8"/>
        <v>0.2</v>
      </c>
      <c r="K165" s="22">
        <f t="shared" si="9"/>
        <v>4.3</v>
      </c>
      <c r="L165" s="22">
        <v>-1.7</v>
      </c>
      <c r="M165" s="22">
        <v>8.3000000000000007</v>
      </c>
      <c r="N165" s="22">
        <v>3.9</v>
      </c>
      <c r="O165" s="22">
        <v>60</v>
      </c>
      <c r="P165" s="22">
        <f t="shared" si="10"/>
        <v>0.4</v>
      </c>
      <c r="Q165" s="22">
        <f t="shared" si="11"/>
        <v>3.5900000000000001E-2</v>
      </c>
      <c r="R165" s="72">
        <f t="shared" si="12"/>
        <v>0.80852624999999989</v>
      </c>
      <c r="S165" s="22">
        <f t="shared" si="13"/>
        <v>-0.69829474999999996</v>
      </c>
    </row>
    <row r="166" spans="1:19" x14ac:dyDescent="0.2">
      <c r="A166" s="22">
        <v>67516001</v>
      </c>
      <c r="B166" s="71">
        <v>42350</v>
      </c>
      <c r="C166" s="22">
        <v>0</v>
      </c>
      <c r="D166" s="22">
        <v>8.4</v>
      </c>
      <c r="E166" s="22">
        <v>1</v>
      </c>
      <c r="F166" s="22">
        <v>449</v>
      </c>
      <c r="H166" s="14">
        <v>73</v>
      </c>
      <c r="J166" s="25">
        <f t="shared" si="8"/>
        <v>0</v>
      </c>
      <c r="K166" s="22">
        <f t="shared" si="9"/>
        <v>8.4</v>
      </c>
      <c r="L166" s="22">
        <v>6.6</v>
      </c>
      <c r="M166" s="22">
        <v>10.7</v>
      </c>
      <c r="N166" s="22">
        <v>3.9</v>
      </c>
      <c r="O166" s="22">
        <v>69</v>
      </c>
      <c r="P166" s="22">
        <f t="shared" si="10"/>
        <v>1</v>
      </c>
      <c r="Q166" s="22">
        <f t="shared" si="11"/>
        <v>4.4900000000000002E-2</v>
      </c>
      <c r="R166" s="72">
        <f t="shared" si="12"/>
        <v>6.9693721375000006</v>
      </c>
      <c r="S166" s="22">
        <f t="shared" si="13"/>
        <v>-0.69786725000000005</v>
      </c>
    </row>
    <row r="167" spans="1:19" x14ac:dyDescent="0.2">
      <c r="A167" s="22">
        <v>67516001</v>
      </c>
      <c r="B167" s="71">
        <v>42351</v>
      </c>
      <c r="C167" s="22">
        <v>0</v>
      </c>
      <c r="D167" s="22">
        <v>6.8</v>
      </c>
      <c r="E167" s="22">
        <v>0.7</v>
      </c>
      <c r="F167" s="22">
        <v>390</v>
      </c>
      <c r="H167" s="14">
        <v>74</v>
      </c>
      <c r="J167" s="25">
        <f t="shared" si="8"/>
        <v>0</v>
      </c>
      <c r="K167" s="22">
        <f t="shared" si="9"/>
        <v>6.8</v>
      </c>
      <c r="L167" s="22">
        <v>5.2</v>
      </c>
      <c r="M167" s="22">
        <v>9.5</v>
      </c>
      <c r="N167" s="22">
        <v>2.2000000000000002</v>
      </c>
      <c r="O167" s="22">
        <v>74</v>
      </c>
      <c r="P167" s="22">
        <f t="shared" si="10"/>
        <v>0.7</v>
      </c>
      <c r="Q167" s="22">
        <f t="shared" si="11"/>
        <v>3.9E-2</v>
      </c>
      <c r="R167" s="72">
        <f t="shared" si="12"/>
        <v>5.2989828750000001</v>
      </c>
      <c r="S167" s="22">
        <f t="shared" si="13"/>
        <v>-0.69814749999999992</v>
      </c>
    </row>
    <row r="168" spans="1:19" x14ac:dyDescent="0.2">
      <c r="A168" s="22">
        <v>67516001</v>
      </c>
      <c r="B168" s="71">
        <v>42352</v>
      </c>
      <c r="C168" s="22">
        <v>0</v>
      </c>
      <c r="D168" s="22">
        <v>1.7</v>
      </c>
      <c r="E168" s="22">
        <v>0</v>
      </c>
      <c r="F168" s="22">
        <v>298</v>
      </c>
      <c r="H168" s="14">
        <v>75</v>
      </c>
      <c r="J168" s="25">
        <f t="shared" si="8"/>
        <v>0</v>
      </c>
      <c r="K168" s="22">
        <f t="shared" si="9"/>
        <v>1.7</v>
      </c>
      <c r="L168" s="22">
        <v>-1.6</v>
      </c>
      <c r="M168" s="22">
        <v>3.7</v>
      </c>
      <c r="N168" s="22">
        <v>1.4</v>
      </c>
      <c r="O168" s="22">
        <v>91</v>
      </c>
      <c r="P168" s="22">
        <f t="shared" si="10"/>
        <v>0</v>
      </c>
      <c r="Q168" s="22">
        <f t="shared" si="11"/>
        <v>2.98E-2</v>
      </c>
      <c r="R168" s="72">
        <f t="shared" si="12"/>
        <v>-0.15124892500000042</v>
      </c>
      <c r="S168" s="22">
        <f t="shared" si="13"/>
        <v>-0.69858450000000005</v>
      </c>
    </row>
    <row r="169" spans="1:19" x14ac:dyDescent="0.2">
      <c r="A169" s="22">
        <v>67516001</v>
      </c>
      <c r="B169" s="71">
        <v>42353</v>
      </c>
      <c r="C169" s="22">
        <v>1.6</v>
      </c>
      <c r="D169" s="22">
        <v>5.4</v>
      </c>
      <c r="E169" s="22">
        <v>0.3</v>
      </c>
      <c r="F169" s="22">
        <v>219</v>
      </c>
      <c r="H169" s="14">
        <v>76</v>
      </c>
      <c r="J169" s="25">
        <f t="shared" si="8"/>
        <v>1.6</v>
      </c>
      <c r="K169" s="22">
        <f t="shared" si="9"/>
        <v>5.4</v>
      </c>
      <c r="L169" s="22">
        <v>0.9</v>
      </c>
      <c r="M169" s="22">
        <v>10.1</v>
      </c>
      <c r="N169" s="22">
        <v>1.7</v>
      </c>
      <c r="O169" s="22">
        <v>77</v>
      </c>
      <c r="P169" s="22">
        <f t="shared" si="10"/>
        <v>0.3</v>
      </c>
      <c r="Q169" s="22">
        <f t="shared" si="11"/>
        <v>2.1899999999999999E-2</v>
      </c>
      <c r="R169" s="72">
        <f t="shared" si="12"/>
        <v>2.1847851500000006</v>
      </c>
      <c r="S169" s="22">
        <f t="shared" si="13"/>
        <v>-0.69895974999999999</v>
      </c>
    </row>
    <row r="170" spans="1:19" x14ac:dyDescent="0.2">
      <c r="A170" s="22">
        <v>67516001</v>
      </c>
      <c r="B170" s="71">
        <v>42354</v>
      </c>
      <c r="C170" s="22">
        <v>0.6</v>
      </c>
      <c r="D170" s="22">
        <v>9.3000000000000007</v>
      </c>
      <c r="E170" s="22">
        <v>0.1</v>
      </c>
      <c r="F170" s="22">
        <v>137</v>
      </c>
      <c r="H170" s="14">
        <v>77</v>
      </c>
      <c r="J170" s="25">
        <f t="shared" si="8"/>
        <v>0.6</v>
      </c>
      <c r="K170" s="22">
        <f t="shared" si="9"/>
        <v>9.3000000000000007</v>
      </c>
      <c r="L170" s="22">
        <v>4.9000000000000004</v>
      </c>
      <c r="M170" s="22">
        <v>12</v>
      </c>
      <c r="N170" s="22">
        <v>4.2</v>
      </c>
      <c r="O170" s="22">
        <v>84</v>
      </c>
      <c r="P170" s="22">
        <f t="shared" si="10"/>
        <v>0.1</v>
      </c>
      <c r="Q170" s="22">
        <f t="shared" si="11"/>
        <v>1.37E-2</v>
      </c>
      <c r="R170" s="72">
        <f t="shared" si="12"/>
        <v>6.8173101625000001</v>
      </c>
      <c r="S170" s="22">
        <f t="shared" si="13"/>
        <v>-0.69934925000000003</v>
      </c>
    </row>
    <row r="171" spans="1:19" x14ac:dyDescent="0.2">
      <c r="A171" s="22">
        <v>67516001</v>
      </c>
      <c r="B171" s="71">
        <v>42355</v>
      </c>
      <c r="C171" s="22">
        <v>0</v>
      </c>
      <c r="D171" s="22">
        <v>11.1</v>
      </c>
      <c r="E171" s="22">
        <v>0.6</v>
      </c>
      <c r="F171" s="22">
        <v>372</v>
      </c>
      <c r="H171" s="14">
        <v>78</v>
      </c>
      <c r="J171" s="25">
        <f t="shared" si="8"/>
        <v>0</v>
      </c>
      <c r="K171" s="22">
        <f t="shared" si="9"/>
        <v>11.1</v>
      </c>
      <c r="L171" s="22">
        <v>10.199999999999999</v>
      </c>
      <c r="M171" s="22">
        <v>12.7</v>
      </c>
      <c r="N171" s="22">
        <v>3</v>
      </c>
      <c r="O171" s="22">
        <v>83</v>
      </c>
      <c r="P171" s="22">
        <f t="shared" si="10"/>
        <v>0.6</v>
      </c>
      <c r="Q171" s="22">
        <f t="shared" si="11"/>
        <v>3.7199999999999997E-2</v>
      </c>
      <c r="R171" s="72">
        <f t="shared" si="12"/>
        <v>10.227208749999999</v>
      </c>
      <c r="S171" s="22">
        <f t="shared" si="13"/>
        <v>-0.69823299999999999</v>
      </c>
    </row>
    <row r="172" spans="1:19" x14ac:dyDescent="0.2">
      <c r="A172" s="22">
        <v>67516001</v>
      </c>
      <c r="B172" s="71">
        <v>42356</v>
      </c>
      <c r="C172" s="22">
        <v>0</v>
      </c>
      <c r="D172" s="22">
        <v>10.7</v>
      </c>
      <c r="E172" s="22">
        <v>1</v>
      </c>
      <c r="F172" s="22">
        <v>230</v>
      </c>
      <c r="H172" s="14">
        <v>79</v>
      </c>
      <c r="J172" s="25">
        <f t="shared" si="8"/>
        <v>0</v>
      </c>
      <c r="K172" s="22">
        <f t="shared" si="9"/>
        <v>10.7</v>
      </c>
      <c r="L172" s="22">
        <v>8.9</v>
      </c>
      <c r="M172" s="22">
        <v>13.8</v>
      </c>
      <c r="N172" s="22">
        <v>2.7</v>
      </c>
      <c r="O172" s="22">
        <v>71</v>
      </c>
      <c r="P172" s="22">
        <f t="shared" si="10"/>
        <v>1</v>
      </c>
      <c r="Q172" s="22">
        <f t="shared" si="11"/>
        <v>2.3E-2</v>
      </c>
      <c r="R172" s="72">
        <f t="shared" si="12"/>
        <v>8.9876766249999989</v>
      </c>
      <c r="S172" s="22">
        <f t="shared" si="13"/>
        <v>-0.69890750000000001</v>
      </c>
    </row>
    <row r="173" spans="1:19" x14ac:dyDescent="0.2">
      <c r="A173" s="22">
        <v>67516001</v>
      </c>
      <c r="B173" s="71">
        <v>42357</v>
      </c>
      <c r="C173" s="22">
        <v>0</v>
      </c>
      <c r="D173" s="22">
        <v>9.1999999999999993</v>
      </c>
      <c r="E173" s="22">
        <v>0.8</v>
      </c>
      <c r="F173" s="22">
        <v>411</v>
      </c>
      <c r="H173" s="14">
        <v>80</v>
      </c>
      <c r="J173" s="25">
        <f t="shared" si="8"/>
        <v>0</v>
      </c>
      <c r="K173" s="22">
        <f t="shared" si="9"/>
        <v>9.1999999999999993</v>
      </c>
      <c r="L173" s="22">
        <v>7.9</v>
      </c>
      <c r="M173" s="22">
        <v>12.7</v>
      </c>
      <c r="N173" s="22">
        <v>2.1</v>
      </c>
      <c r="O173" s="22">
        <v>73</v>
      </c>
      <c r="P173" s="22">
        <f t="shared" si="10"/>
        <v>0.8</v>
      </c>
      <c r="Q173" s="22">
        <f t="shared" si="11"/>
        <v>4.1099999999999998E-2</v>
      </c>
      <c r="R173" s="72">
        <f t="shared" si="12"/>
        <v>7.5246853999999992</v>
      </c>
      <c r="S173" s="22">
        <f t="shared" si="13"/>
        <v>-0.69804774999999997</v>
      </c>
    </row>
    <row r="174" spans="1:19" x14ac:dyDescent="0.2">
      <c r="A174" s="22">
        <v>67516001</v>
      </c>
      <c r="B174" s="71">
        <v>42358</v>
      </c>
      <c r="C174" s="22">
        <v>0.4</v>
      </c>
      <c r="D174" s="22">
        <v>6.6</v>
      </c>
      <c r="E174" s="22">
        <v>0.3</v>
      </c>
      <c r="F174" s="22">
        <v>406</v>
      </c>
      <c r="H174" s="14">
        <v>81</v>
      </c>
      <c r="J174" s="25">
        <f t="shared" si="8"/>
        <v>0.4</v>
      </c>
      <c r="K174" s="22">
        <f t="shared" si="9"/>
        <v>6.6</v>
      </c>
      <c r="L174" s="22">
        <v>1.7</v>
      </c>
      <c r="M174" s="22">
        <v>11.6</v>
      </c>
      <c r="N174" s="22">
        <v>2.6</v>
      </c>
      <c r="O174" s="22">
        <v>76</v>
      </c>
      <c r="P174" s="22">
        <f t="shared" si="10"/>
        <v>0.3</v>
      </c>
      <c r="Q174" s="22">
        <f t="shared" si="11"/>
        <v>4.0599999999999997E-2</v>
      </c>
      <c r="R174" s="72">
        <f t="shared" si="12"/>
        <v>3.1445460749999996</v>
      </c>
      <c r="S174" s="22">
        <f t="shared" si="13"/>
        <v>-0.69807149999999996</v>
      </c>
    </row>
    <row r="175" spans="1:19" x14ac:dyDescent="0.2">
      <c r="A175" s="22">
        <v>67516001</v>
      </c>
      <c r="B175" s="71">
        <v>42359</v>
      </c>
      <c r="C175" s="22">
        <v>0</v>
      </c>
      <c r="D175" s="22">
        <v>9.8000000000000007</v>
      </c>
      <c r="E175" s="22">
        <v>1.4</v>
      </c>
      <c r="F175" s="22">
        <v>305</v>
      </c>
      <c r="H175" s="14">
        <v>82</v>
      </c>
      <c r="J175" s="25">
        <f t="shared" si="8"/>
        <v>0</v>
      </c>
      <c r="K175" s="22">
        <f t="shared" si="9"/>
        <v>9.8000000000000007</v>
      </c>
      <c r="L175" s="22">
        <v>7.9</v>
      </c>
      <c r="M175" s="22">
        <v>11.5</v>
      </c>
      <c r="N175" s="22">
        <v>6.5</v>
      </c>
      <c r="O175" s="22">
        <v>64</v>
      </c>
      <c r="P175" s="22">
        <f t="shared" si="10"/>
        <v>1.4</v>
      </c>
      <c r="Q175" s="22">
        <f t="shared" si="11"/>
        <v>3.0499999999999999E-2</v>
      </c>
      <c r="R175" s="72">
        <f t="shared" si="12"/>
        <v>8.5426077500000002</v>
      </c>
      <c r="S175" s="22">
        <f t="shared" si="13"/>
        <v>-0.69855124999999996</v>
      </c>
    </row>
    <row r="176" spans="1:19" x14ac:dyDescent="0.2">
      <c r="A176" s="22">
        <v>67516001</v>
      </c>
      <c r="B176" s="71">
        <v>42360</v>
      </c>
      <c r="C176" s="22">
        <v>0</v>
      </c>
      <c r="D176" s="22">
        <v>10.6</v>
      </c>
      <c r="E176" s="22">
        <v>2.1</v>
      </c>
      <c r="F176" s="22">
        <v>390</v>
      </c>
      <c r="H176" s="14">
        <v>83</v>
      </c>
      <c r="J176" s="25">
        <f t="shared" si="8"/>
        <v>0</v>
      </c>
      <c r="K176" s="22">
        <f t="shared" si="9"/>
        <v>10.6</v>
      </c>
      <c r="L176" s="22">
        <v>8.1999999999999993</v>
      </c>
      <c r="M176" s="22">
        <v>14.4</v>
      </c>
      <c r="N176" s="22">
        <v>5.9</v>
      </c>
      <c r="O176" s="22">
        <v>52</v>
      </c>
      <c r="P176" s="22">
        <f t="shared" si="10"/>
        <v>2.1</v>
      </c>
      <c r="Q176" s="22">
        <f t="shared" si="11"/>
        <v>3.9E-2</v>
      </c>
      <c r="R176" s="72">
        <f t="shared" si="12"/>
        <v>8.4357427499999993</v>
      </c>
      <c r="S176" s="22">
        <f t="shared" si="13"/>
        <v>-0.69814749999999992</v>
      </c>
    </row>
    <row r="177" spans="1:19" x14ac:dyDescent="0.2">
      <c r="A177" s="22">
        <v>67516001</v>
      </c>
      <c r="B177" s="71">
        <v>42361</v>
      </c>
      <c r="C177" s="22">
        <v>0.2</v>
      </c>
      <c r="D177" s="22">
        <v>9.1</v>
      </c>
      <c r="E177" s="22">
        <v>0.6</v>
      </c>
      <c r="F177" s="22">
        <v>339</v>
      </c>
      <c r="H177" s="14">
        <v>84</v>
      </c>
      <c r="J177" s="25">
        <f t="shared" si="8"/>
        <v>0.2</v>
      </c>
      <c r="K177" s="22">
        <f t="shared" si="9"/>
        <v>9.1</v>
      </c>
      <c r="L177" s="22">
        <v>6.7</v>
      </c>
      <c r="M177" s="22">
        <v>11.1</v>
      </c>
      <c r="N177" s="22">
        <v>4.2</v>
      </c>
      <c r="O177" s="22">
        <v>74</v>
      </c>
      <c r="P177" s="22">
        <f t="shared" si="10"/>
        <v>0.6</v>
      </c>
      <c r="Q177" s="22">
        <f t="shared" si="11"/>
        <v>3.39E-2</v>
      </c>
      <c r="R177" s="72">
        <f t="shared" si="12"/>
        <v>7.5635425499999993</v>
      </c>
      <c r="S177" s="22">
        <f t="shared" si="13"/>
        <v>-0.69838975000000003</v>
      </c>
    </row>
    <row r="178" spans="1:19" x14ac:dyDescent="0.2">
      <c r="A178" s="22">
        <v>67516001</v>
      </c>
      <c r="B178" s="71">
        <v>42362</v>
      </c>
      <c r="C178" s="22">
        <v>0</v>
      </c>
      <c r="D178" s="22">
        <v>10.6</v>
      </c>
      <c r="E178" s="22">
        <v>1.3</v>
      </c>
      <c r="F178" s="22">
        <v>407</v>
      </c>
      <c r="H178" s="14">
        <v>85</v>
      </c>
      <c r="J178" s="25">
        <f t="shared" si="8"/>
        <v>0</v>
      </c>
      <c r="K178" s="22">
        <f t="shared" si="9"/>
        <v>10.6</v>
      </c>
      <c r="L178" s="22">
        <v>8.1</v>
      </c>
      <c r="M178" s="22">
        <v>13.3</v>
      </c>
      <c r="N178" s="22">
        <v>5.5</v>
      </c>
      <c r="O178" s="22">
        <v>64</v>
      </c>
      <c r="P178" s="22">
        <f t="shared" si="10"/>
        <v>1.3</v>
      </c>
      <c r="Q178" s="22">
        <f t="shared" si="11"/>
        <v>4.07E-2</v>
      </c>
      <c r="R178" s="72">
        <f t="shared" si="12"/>
        <v>8.7850264500000002</v>
      </c>
      <c r="S178" s="22">
        <f t="shared" si="13"/>
        <v>-0.69806674999999996</v>
      </c>
    </row>
    <row r="179" spans="1:19" x14ac:dyDescent="0.2">
      <c r="A179" s="22">
        <v>67516001</v>
      </c>
      <c r="B179" s="71">
        <v>42363</v>
      </c>
      <c r="C179" s="22">
        <v>0</v>
      </c>
      <c r="D179" s="22">
        <v>11.1</v>
      </c>
      <c r="E179" s="22">
        <v>1.7</v>
      </c>
      <c r="F179" s="22">
        <v>403</v>
      </c>
      <c r="H179" s="14">
        <v>86</v>
      </c>
      <c r="J179" s="25">
        <f t="shared" si="8"/>
        <v>0</v>
      </c>
      <c r="K179" s="22">
        <f t="shared" si="9"/>
        <v>11.1</v>
      </c>
      <c r="L179" s="22">
        <v>9.9</v>
      </c>
      <c r="M179" s="22">
        <v>13.6</v>
      </c>
      <c r="N179" s="22">
        <v>5.2</v>
      </c>
      <c r="O179" s="22">
        <v>66</v>
      </c>
      <c r="P179" s="22">
        <f t="shared" si="10"/>
        <v>1.7</v>
      </c>
      <c r="Q179" s="22">
        <f t="shared" si="11"/>
        <v>4.0300000000000002E-2</v>
      </c>
      <c r="R179" s="72">
        <f t="shared" si="12"/>
        <v>9.8085413624999997</v>
      </c>
      <c r="S179" s="22">
        <f t="shared" si="13"/>
        <v>-0.69808574999999995</v>
      </c>
    </row>
    <row r="180" spans="1:19" x14ac:dyDescent="0.2">
      <c r="A180" s="22">
        <v>67516001</v>
      </c>
      <c r="B180" s="71">
        <v>42364</v>
      </c>
      <c r="C180" s="22">
        <v>0.2</v>
      </c>
      <c r="D180" s="22">
        <v>8.4</v>
      </c>
      <c r="E180" s="22">
        <v>0.8</v>
      </c>
      <c r="F180" s="22">
        <v>429</v>
      </c>
      <c r="H180" s="14">
        <v>87</v>
      </c>
      <c r="J180" s="25">
        <f t="shared" si="8"/>
        <v>0.2</v>
      </c>
      <c r="K180" s="22">
        <f t="shared" si="9"/>
        <v>8.4</v>
      </c>
      <c r="L180" s="22">
        <v>5.8</v>
      </c>
      <c r="M180" s="22">
        <v>11.9</v>
      </c>
      <c r="N180" s="22">
        <v>2.9</v>
      </c>
      <c r="O180" s="22">
        <v>73</v>
      </c>
      <c r="P180" s="22">
        <f t="shared" si="10"/>
        <v>0.8</v>
      </c>
      <c r="Q180" s="22">
        <f t="shared" si="11"/>
        <v>4.2900000000000001E-2</v>
      </c>
      <c r="R180" s="72">
        <f t="shared" si="12"/>
        <v>6.2712151375000005</v>
      </c>
      <c r="S180" s="22">
        <f t="shared" si="13"/>
        <v>-0.69796225000000001</v>
      </c>
    </row>
    <row r="181" spans="1:19" x14ac:dyDescent="0.2">
      <c r="A181" s="22">
        <v>67516001</v>
      </c>
      <c r="B181" s="71">
        <v>42365</v>
      </c>
      <c r="C181" s="22">
        <v>0.2</v>
      </c>
      <c r="D181" s="22">
        <v>6.5</v>
      </c>
      <c r="E181" s="22">
        <v>0.6</v>
      </c>
      <c r="F181" s="22">
        <v>427</v>
      </c>
      <c r="H181" s="14">
        <v>88</v>
      </c>
      <c r="J181" s="25">
        <f t="shared" si="8"/>
        <v>0.2</v>
      </c>
      <c r="K181" s="22">
        <f t="shared" si="9"/>
        <v>6.5</v>
      </c>
      <c r="L181" s="22">
        <v>2.2000000000000002</v>
      </c>
      <c r="M181" s="22">
        <v>11.3</v>
      </c>
      <c r="N181" s="22">
        <v>2.8</v>
      </c>
      <c r="O181" s="22">
        <v>70</v>
      </c>
      <c r="P181" s="22">
        <f t="shared" si="10"/>
        <v>0.6</v>
      </c>
      <c r="Q181" s="22">
        <f t="shared" si="11"/>
        <v>4.2700000000000002E-2</v>
      </c>
      <c r="R181" s="72">
        <f t="shared" si="12"/>
        <v>3.3242285374999994</v>
      </c>
      <c r="S181" s="22">
        <f t="shared" si="13"/>
        <v>-0.69797175</v>
      </c>
    </row>
    <row r="182" spans="1:19" x14ac:dyDescent="0.2">
      <c r="A182" s="22">
        <v>67516001</v>
      </c>
      <c r="B182" s="71">
        <v>42366</v>
      </c>
      <c r="C182" s="22">
        <v>0</v>
      </c>
      <c r="D182" s="22">
        <v>2.9</v>
      </c>
      <c r="E182" s="22">
        <v>0.1</v>
      </c>
      <c r="F182" s="22">
        <v>437</v>
      </c>
      <c r="H182" s="14">
        <v>89</v>
      </c>
      <c r="J182" s="25">
        <f t="shared" si="8"/>
        <v>0</v>
      </c>
      <c r="K182" s="22">
        <f t="shared" si="9"/>
        <v>2.9</v>
      </c>
      <c r="L182" s="22">
        <v>0.2</v>
      </c>
      <c r="M182" s="22">
        <v>6</v>
      </c>
      <c r="N182" s="22">
        <v>1.4</v>
      </c>
      <c r="O182" s="22">
        <v>84</v>
      </c>
      <c r="P182" s="22">
        <f t="shared" si="10"/>
        <v>0.1</v>
      </c>
      <c r="Q182" s="22">
        <f t="shared" si="11"/>
        <v>4.3700000000000003E-2</v>
      </c>
      <c r="R182" s="72">
        <f t="shared" si="12"/>
        <v>0.87601967499999978</v>
      </c>
      <c r="S182" s="22">
        <f t="shared" si="13"/>
        <v>-0.69792425000000002</v>
      </c>
    </row>
    <row r="183" spans="1:19" x14ac:dyDescent="0.2">
      <c r="A183" s="22">
        <v>67516001</v>
      </c>
      <c r="B183" s="71">
        <v>42367</v>
      </c>
      <c r="C183" s="22">
        <v>0.2</v>
      </c>
      <c r="D183" s="22">
        <v>2.1</v>
      </c>
      <c r="E183" s="22">
        <v>0.2</v>
      </c>
      <c r="F183" s="22">
        <v>370</v>
      </c>
      <c r="H183" s="14">
        <v>90</v>
      </c>
      <c r="J183" s="25">
        <f t="shared" si="8"/>
        <v>0.2</v>
      </c>
      <c r="K183" s="22">
        <f t="shared" si="9"/>
        <v>2.1</v>
      </c>
      <c r="L183" s="22">
        <v>-1.6</v>
      </c>
      <c r="M183" s="22">
        <v>6.8</v>
      </c>
      <c r="N183" s="22">
        <v>1.5</v>
      </c>
      <c r="O183" s="22">
        <v>81</v>
      </c>
      <c r="P183" s="22">
        <f t="shared" si="10"/>
        <v>0.2</v>
      </c>
      <c r="Q183" s="22">
        <f t="shared" si="11"/>
        <v>3.6999999999999998E-2</v>
      </c>
      <c r="R183" s="72">
        <f t="shared" si="12"/>
        <v>-0.83261850000000015</v>
      </c>
      <c r="S183" s="22">
        <f t="shared" si="13"/>
        <v>-0.69824249999999999</v>
      </c>
    </row>
    <row r="184" spans="1:19" x14ac:dyDescent="0.2">
      <c r="A184" s="22">
        <v>67516001</v>
      </c>
      <c r="B184" s="71">
        <v>42368</v>
      </c>
      <c r="C184" s="22">
        <v>0.2</v>
      </c>
      <c r="D184" s="22">
        <v>3.7</v>
      </c>
      <c r="E184" s="22">
        <v>0.2</v>
      </c>
      <c r="F184" s="22">
        <v>210</v>
      </c>
      <c r="H184" s="14">
        <v>91</v>
      </c>
      <c r="J184" s="25">
        <f t="shared" si="8"/>
        <v>0.2</v>
      </c>
      <c r="K184" s="22">
        <f t="shared" si="9"/>
        <v>3.7</v>
      </c>
      <c r="L184" s="22">
        <v>0.8</v>
      </c>
      <c r="M184" s="22">
        <v>6.9</v>
      </c>
      <c r="N184" s="22">
        <v>2.8</v>
      </c>
      <c r="O184" s="22">
        <v>79</v>
      </c>
      <c r="P184" s="22">
        <f t="shared" si="10"/>
        <v>0.2</v>
      </c>
      <c r="Q184" s="22">
        <f t="shared" si="11"/>
        <v>2.1000000000000001E-2</v>
      </c>
      <c r="R184" s="72">
        <f t="shared" si="12"/>
        <v>1.5680423750000001</v>
      </c>
      <c r="S184" s="22">
        <f t="shared" si="13"/>
        <v>-0.69900249999999997</v>
      </c>
    </row>
    <row r="185" spans="1:19" x14ac:dyDescent="0.2">
      <c r="A185" s="22">
        <v>67516001</v>
      </c>
      <c r="B185" s="71">
        <v>42369</v>
      </c>
      <c r="C185" s="22">
        <v>0.4</v>
      </c>
      <c r="D185" s="22">
        <v>4.5999999999999996</v>
      </c>
      <c r="E185" s="22">
        <v>0.1</v>
      </c>
      <c r="F185" s="22">
        <v>151</v>
      </c>
      <c r="H185" s="14">
        <v>92</v>
      </c>
      <c r="J185" s="25">
        <f t="shared" si="8"/>
        <v>0.4</v>
      </c>
      <c r="K185" s="22">
        <f t="shared" si="9"/>
        <v>4.5999999999999996</v>
      </c>
      <c r="L185" s="22">
        <v>1.2</v>
      </c>
      <c r="M185" s="22">
        <v>8.1</v>
      </c>
      <c r="N185" s="22">
        <v>2.2000000000000002</v>
      </c>
      <c r="O185" s="22">
        <v>85</v>
      </c>
      <c r="P185" s="22">
        <f t="shared" si="10"/>
        <v>0.1</v>
      </c>
      <c r="Q185" s="22">
        <f t="shared" si="11"/>
        <v>1.5100000000000001E-2</v>
      </c>
      <c r="R185" s="72">
        <f t="shared" si="12"/>
        <v>2.1874745125000001</v>
      </c>
      <c r="S185" s="22">
        <f t="shared" si="13"/>
        <v>-0.69928274999999995</v>
      </c>
    </row>
    <row r="186" spans="1:19" x14ac:dyDescent="0.2">
      <c r="A186" s="22">
        <v>67516001</v>
      </c>
      <c r="B186" s="71">
        <v>42370</v>
      </c>
      <c r="C186" s="22">
        <v>0.8</v>
      </c>
      <c r="D186" s="22">
        <v>3.6</v>
      </c>
      <c r="E186" s="22">
        <v>0</v>
      </c>
      <c r="F186" s="22">
        <v>297</v>
      </c>
      <c r="H186" s="14">
        <v>93</v>
      </c>
      <c r="J186" s="25">
        <f t="shared" si="8"/>
        <v>0.8</v>
      </c>
      <c r="K186" s="22">
        <f t="shared" si="9"/>
        <v>3.6</v>
      </c>
      <c r="L186" s="22">
        <v>0.9</v>
      </c>
      <c r="M186" s="22">
        <v>4.7</v>
      </c>
      <c r="N186" s="22">
        <v>2.6</v>
      </c>
      <c r="O186" s="22">
        <v>87</v>
      </c>
      <c r="P186" s="22">
        <f t="shared" si="10"/>
        <v>0</v>
      </c>
      <c r="Q186" s="22">
        <f t="shared" si="11"/>
        <v>2.9700000000000001E-2</v>
      </c>
      <c r="R186" s="72">
        <f t="shared" si="12"/>
        <v>2.2726804249999999</v>
      </c>
      <c r="S186" s="22">
        <f t="shared" si="13"/>
        <v>-0.69858925000000005</v>
      </c>
    </row>
    <row r="187" spans="1:19" x14ac:dyDescent="0.2">
      <c r="A187" s="22">
        <v>67516001</v>
      </c>
      <c r="B187" s="71">
        <v>42371</v>
      </c>
      <c r="C187" s="22">
        <v>4.2</v>
      </c>
      <c r="D187" s="22">
        <v>4.4000000000000004</v>
      </c>
      <c r="E187" s="22">
        <v>0</v>
      </c>
      <c r="F187" s="22">
        <v>128</v>
      </c>
      <c r="H187" s="14">
        <v>94</v>
      </c>
      <c r="J187" s="25">
        <f t="shared" si="8"/>
        <v>4.2</v>
      </c>
      <c r="K187" s="22">
        <f t="shared" si="9"/>
        <v>4.4000000000000004</v>
      </c>
      <c r="L187" s="22">
        <v>2.4</v>
      </c>
      <c r="M187" s="22">
        <v>6.6</v>
      </c>
      <c r="N187" s="22">
        <v>2.6</v>
      </c>
      <c r="O187" s="22">
        <v>97</v>
      </c>
      <c r="P187" s="22">
        <f t="shared" si="10"/>
        <v>0</v>
      </c>
      <c r="Q187" s="22">
        <f t="shared" si="11"/>
        <v>1.2800000000000001E-2</v>
      </c>
      <c r="R187" s="72">
        <f t="shared" si="12"/>
        <v>2.9312768000000009</v>
      </c>
      <c r="S187" s="22">
        <f t="shared" si="13"/>
        <v>-0.69939200000000001</v>
      </c>
    </row>
    <row r="188" spans="1:19" x14ac:dyDescent="0.2">
      <c r="A188" s="22">
        <v>67516001</v>
      </c>
      <c r="B188" s="71">
        <v>42372</v>
      </c>
      <c r="C188" s="22">
        <v>12.1</v>
      </c>
      <c r="D188" s="22">
        <v>5.3</v>
      </c>
      <c r="E188" s="22">
        <v>0.7</v>
      </c>
      <c r="F188" s="22">
        <v>322</v>
      </c>
      <c r="H188" s="14">
        <v>95</v>
      </c>
      <c r="J188" s="25">
        <f t="shared" si="8"/>
        <v>12.1</v>
      </c>
      <c r="K188" s="22">
        <f t="shared" si="9"/>
        <v>5.3</v>
      </c>
      <c r="L188" s="22">
        <v>4.2</v>
      </c>
      <c r="M188" s="22">
        <v>7.6</v>
      </c>
      <c r="N188" s="22">
        <v>4.3</v>
      </c>
      <c r="O188" s="22">
        <v>74</v>
      </c>
      <c r="P188" s="22">
        <f t="shared" si="10"/>
        <v>0.7</v>
      </c>
      <c r="Q188" s="22">
        <f t="shared" si="11"/>
        <v>3.2199999999999999E-2</v>
      </c>
      <c r="R188" s="72">
        <f t="shared" si="12"/>
        <v>4.1126001500000005</v>
      </c>
      <c r="S188" s="22">
        <f t="shared" si="13"/>
        <v>-0.69847049999999999</v>
      </c>
    </row>
    <row r="189" spans="1:19" x14ac:dyDescent="0.2">
      <c r="A189" s="22">
        <v>67516001</v>
      </c>
      <c r="B189" s="71">
        <v>42373</v>
      </c>
      <c r="C189" s="22">
        <v>3.6</v>
      </c>
      <c r="D189" s="22">
        <v>5.0999999999999996</v>
      </c>
      <c r="E189" s="22">
        <v>0.8</v>
      </c>
      <c r="F189" s="22">
        <v>257</v>
      </c>
      <c r="H189" s="14">
        <v>96</v>
      </c>
      <c r="J189" s="25">
        <f t="shared" si="8"/>
        <v>3.6</v>
      </c>
      <c r="K189" s="22">
        <f t="shared" si="9"/>
        <v>5.0999999999999996</v>
      </c>
      <c r="L189" s="22">
        <v>3.1</v>
      </c>
      <c r="M189" s="22">
        <v>8</v>
      </c>
      <c r="N189" s="22">
        <v>5.7</v>
      </c>
      <c r="O189" s="22">
        <v>69</v>
      </c>
      <c r="P189" s="22">
        <f t="shared" si="10"/>
        <v>0.8</v>
      </c>
      <c r="Q189" s="22">
        <f t="shared" si="11"/>
        <v>2.5700000000000001E-2</v>
      </c>
      <c r="R189" s="72">
        <f t="shared" si="12"/>
        <v>3.3879908374999994</v>
      </c>
      <c r="S189" s="22">
        <f t="shared" si="13"/>
        <v>-0.69877925000000007</v>
      </c>
    </row>
    <row r="190" spans="1:19" x14ac:dyDescent="0.2">
      <c r="A190" s="22">
        <v>67516001</v>
      </c>
      <c r="B190" s="71">
        <v>42374</v>
      </c>
      <c r="C190" s="22">
        <v>3</v>
      </c>
      <c r="D190" s="22">
        <v>5.0999999999999996</v>
      </c>
      <c r="E190" s="22">
        <v>0.5</v>
      </c>
      <c r="F190" s="22">
        <v>334</v>
      </c>
      <c r="H190" s="14">
        <v>97</v>
      </c>
      <c r="J190" s="25">
        <f t="shared" ref="J190:J221" si="14">C190</f>
        <v>3</v>
      </c>
      <c r="K190" s="22">
        <f t="shared" ref="K190:K221" si="15">D190</f>
        <v>5.0999999999999996</v>
      </c>
      <c r="L190" s="22">
        <v>2.9</v>
      </c>
      <c r="M190" s="22">
        <v>7.4</v>
      </c>
      <c r="N190" s="22">
        <v>4.8</v>
      </c>
      <c r="O190" s="22">
        <v>82</v>
      </c>
      <c r="P190" s="22">
        <f t="shared" si="10"/>
        <v>0.5</v>
      </c>
      <c r="Q190" s="22">
        <f t="shared" si="11"/>
        <v>3.3399999999999999E-2</v>
      </c>
      <c r="R190" s="72">
        <f t="shared" si="12"/>
        <v>3.5285696249999994</v>
      </c>
      <c r="S190" s="22">
        <f t="shared" si="13"/>
        <v>-0.69841350000000002</v>
      </c>
    </row>
    <row r="191" spans="1:19" x14ac:dyDescent="0.2">
      <c r="A191" s="22">
        <v>67516001</v>
      </c>
      <c r="B191" s="71">
        <v>42375</v>
      </c>
      <c r="C191" s="22">
        <v>1</v>
      </c>
      <c r="D191" s="22">
        <v>4.5</v>
      </c>
      <c r="E191" s="22">
        <v>0.3</v>
      </c>
      <c r="F191" s="22">
        <v>186</v>
      </c>
      <c r="H191" s="14">
        <v>98</v>
      </c>
      <c r="J191" s="25">
        <f t="shared" si="14"/>
        <v>1</v>
      </c>
      <c r="K191" s="22">
        <f t="shared" si="15"/>
        <v>4.5</v>
      </c>
      <c r="L191" s="22">
        <v>3.9</v>
      </c>
      <c r="M191" s="22">
        <v>5.2</v>
      </c>
      <c r="N191" s="22">
        <v>3.5</v>
      </c>
      <c r="O191" s="22">
        <v>80</v>
      </c>
      <c r="P191" s="22">
        <f t="shared" si="10"/>
        <v>0.3</v>
      </c>
      <c r="Q191" s="22">
        <f t="shared" si="11"/>
        <v>1.8599999999999998E-2</v>
      </c>
      <c r="R191" s="72">
        <f t="shared" si="12"/>
        <v>4.0455742749999999</v>
      </c>
      <c r="S191" s="22">
        <f t="shared" si="13"/>
        <v>-0.69911649999999992</v>
      </c>
    </row>
    <row r="192" spans="1:19" x14ac:dyDescent="0.2">
      <c r="A192" s="22">
        <v>67516001</v>
      </c>
      <c r="B192" s="71">
        <v>42376</v>
      </c>
      <c r="C192" s="22">
        <v>5.8</v>
      </c>
      <c r="D192" s="22">
        <v>5.2</v>
      </c>
      <c r="E192" s="22">
        <v>0.9</v>
      </c>
      <c r="F192" s="22">
        <v>143</v>
      </c>
      <c r="H192" s="14">
        <v>99</v>
      </c>
      <c r="J192" s="25">
        <f t="shared" si="14"/>
        <v>5.8</v>
      </c>
      <c r="K192" s="22">
        <f t="shared" si="15"/>
        <v>5.2</v>
      </c>
      <c r="L192" s="22">
        <v>2.7</v>
      </c>
      <c r="M192" s="22">
        <v>9</v>
      </c>
      <c r="N192" s="22">
        <v>6.1</v>
      </c>
      <c r="O192" s="22">
        <v>64</v>
      </c>
      <c r="P192" s="22">
        <f t="shared" si="10"/>
        <v>0.9</v>
      </c>
      <c r="Q192" s="22">
        <f t="shared" si="11"/>
        <v>1.43E-2</v>
      </c>
      <c r="R192" s="72">
        <f t="shared" si="12"/>
        <v>2.9971396375000006</v>
      </c>
      <c r="S192" s="22">
        <f t="shared" si="13"/>
        <v>-0.69932074999999994</v>
      </c>
    </row>
    <row r="193" spans="1:19" x14ac:dyDescent="0.2">
      <c r="A193" s="22">
        <v>67516001</v>
      </c>
      <c r="B193" s="71">
        <v>42377</v>
      </c>
      <c r="C193" s="22">
        <v>0</v>
      </c>
      <c r="D193" s="22">
        <v>4.9000000000000004</v>
      </c>
      <c r="E193" s="22">
        <v>0.6</v>
      </c>
      <c r="F193" s="22">
        <v>142</v>
      </c>
      <c r="H193" s="14">
        <v>100</v>
      </c>
      <c r="J193" s="25">
        <f t="shared" si="14"/>
        <v>0</v>
      </c>
      <c r="K193" s="22">
        <f t="shared" si="15"/>
        <v>4.9000000000000004</v>
      </c>
      <c r="L193" s="22">
        <v>1.9</v>
      </c>
      <c r="M193" s="22">
        <v>7</v>
      </c>
      <c r="N193" s="22">
        <v>2.7</v>
      </c>
      <c r="O193" s="22">
        <v>71</v>
      </c>
      <c r="P193" s="22">
        <f t="shared" si="10"/>
        <v>0.6</v>
      </c>
      <c r="Q193" s="22">
        <f t="shared" si="11"/>
        <v>1.4200000000000001E-2</v>
      </c>
      <c r="R193" s="72">
        <f t="shared" si="12"/>
        <v>3.1167199750000005</v>
      </c>
      <c r="S193" s="22">
        <f t="shared" si="13"/>
        <v>-0.69932550000000004</v>
      </c>
    </row>
    <row r="194" spans="1:19" x14ac:dyDescent="0.2">
      <c r="A194" s="22">
        <v>67516001</v>
      </c>
      <c r="B194" s="71">
        <v>42378</v>
      </c>
      <c r="C194" s="22">
        <v>2</v>
      </c>
      <c r="D194" s="22">
        <v>4.5999999999999996</v>
      </c>
      <c r="E194" s="22">
        <v>0</v>
      </c>
      <c r="F194" s="22">
        <v>133</v>
      </c>
      <c r="H194" s="14">
        <v>101</v>
      </c>
      <c r="J194" s="25">
        <f t="shared" si="14"/>
        <v>2</v>
      </c>
      <c r="K194" s="22">
        <f t="shared" si="15"/>
        <v>4.5999999999999996</v>
      </c>
      <c r="L194" s="22">
        <v>2.8</v>
      </c>
      <c r="M194" s="22">
        <v>6.5</v>
      </c>
      <c r="N194" s="22">
        <v>1.8</v>
      </c>
      <c r="O194" s="22">
        <v>88</v>
      </c>
      <c r="P194" s="22">
        <f t="shared" si="10"/>
        <v>0</v>
      </c>
      <c r="Q194" s="22">
        <f t="shared" si="11"/>
        <v>1.3299999999999999E-2</v>
      </c>
      <c r="R194" s="72">
        <f t="shared" si="12"/>
        <v>3.3061687374999993</v>
      </c>
      <c r="S194" s="22">
        <f t="shared" si="13"/>
        <v>-0.69936825000000002</v>
      </c>
    </row>
    <row r="195" spans="1:19" x14ac:dyDescent="0.2">
      <c r="A195" s="22">
        <v>67516001</v>
      </c>
      <c r="B195" s="71">
        <v>42379</v>
      </c>
      <c r="C195" s="22">
        <v>3.6</v>
      </c>
      <c r="D195" s="22">
        <v>6.1</v>
      </c>
      <c r="E195" s="22">
        <v>0.4</v>
      </c>
      <c r="F195" s="22">
        <v>164</v>
      </c>
      <c r="H195" s="14">
        <v>102</v>
      </c>
      <c r="J195" s="25">
        <f t="shared" si="14"/>
        <v>3.6</v>
      </c>
      <c r="K195" s="22">
        <f t="shared" si="15"/>
        <v>6.1</v>
      </c>
      <c r="L195" s="22">
        <v>4.5</v>
      </c>
      <c r="M195" s="22">
        <v>7.2</v>
      </c>
      <c r="N195" s="22">
        <v>5.9</v>
      </c>
      <c r="O195" s="22">
        <v>80</v>
      </c>
      <c r="P195" s="22">
        <f t="shared" si="10"/>
        <v>0.4</v>
      </c>
      <c r="Q195" s="22">
        <f t="shared" si="11"/>
        <v>1.6400000000000001E-2</v>
      </c>
      <c r="R195" s="72">
        <f t="shared" si="12"/>
        <v>5.1560516499999993</v>
      </c>
      <c r="S195" s="22">
        <f t="shared" si="13"/>
        <v>-0.69922099999999998</v>
      </c>
    </row>
    <row r="196" spans="1:19" x14ac:dyDescent="0.2">
      <c r="A196" s="22">
        <v>67516001</v>
      </c>
      <c r="B196" s="71">
        <v>42380</v>
      </c>
      <c r="C196" s="22">
        <v>8.3000000000000007</v>
      </c>
      <c r="D196" s="22">
        <v>5.6</v>
      </c>
      <c r="E196" s="22">
        <v>0.7</v>
      </c>
      <c r="F196" s="22">
        <v>273</v>
      </c>
      <c r="H196" s="14">
        <v>103</v>
      </c>
      <c r="J196" s="25">
        <f t="shared" si="14"/>
        <v>8.3000000000000007</v>
      </c>
      <c r="K196" s="22">
        <f t="shared" si="15"/>
        <v>5.6</v>
      </c>
      <c r="L196" s="22">
        <v>3.4</v>
      </c>
      <c r="M196" s="22">
        <v>7.3</v>
      </c>
      <c r="N196" s="22">
        <v>7.6</v>
      </c>
      <c r="O196" s="22">
        <v>70</v>
      </c>
      <c r="P196" s="22">
        <f t="shared" si="10"/>
        <v>0.7</v>
      </c>
      <c r="Q196" s="22">
        <f t="shared" si="11"/>
        <v>2.7300000000000001E-2</v>
      </c>
      <c r="R196" s="72">
        <f t="shared" si="12"/>
        <v>4.2375286624999999</v>
      </c>
      <c r="S196" s="22">
        <f t="shared" si="13"/>
        <v>-0.69870325</v>
      </c>
    </row>
    <row r="197" spans="1:19" x14ac:dyDescent="0.2">
      <c r="A197" s="22">
        <v>67516001</v>
      </c>
      <c r="B197" s="71">
        <v>42381</v>
      </c>
      <c r="C197" s="22">
        <v>1.2</v>
      </c>
      <c r="D197" s="22">
        <v>5.3</v>
      </c>
      <c r="E197" s="22">
        <v>1.3</v>
      </c>
      <c r="F197" s="22">
        <v>202</v>
      </c>
      <c r="H197" s="14">
        <v>104</v>
      </c>
      <c r="J197" s="25">
        <f t="shared" si="14"/>
        <v>1.2</v>
      </c>
      <c r="K197" s="22">
        <f t="shared" si="15"/>
        <v>5.3</v>
      </c>
      <c r="L197" s="22">
        <v>4.0999999999999996</v>
      </c>
      <c r="M197" s="22">
        <v>7.6</v>
      </c>
      <c r="N197" s="22">
        <v>6.9</v>
      </c>
      <c r="O197" s="22">
        <v>70</v>
      </c>
      <c r="P197" s="22">
        <f t="shared" si="10"/>
        <v>1.3</v>
      </c>
      <c r="Q197" s="22">
        <f t="shared" si="11"/>
        <v>2.0199999999999999E-2</v>
      </c>
      <c r="R197" s="72">
        <f t="shared" si="12"/>
        <v>4.0766791250000001</v>
      </c>
      <c r="S197" s="22">
        <f t="shared" si="13"/>
        <v>-0.69904049999999995</v>
      </c>
    </row>
    <row r="198" spans="1:19" x14ac:dyDescent="0.2">
      <c r="A198" s="22">
        <v>67516001</v>
      </c>
      <c r="B198" s="71">
        <v>42382</v>
      </c>
      <c r="C198" s="22">
        <v>0.2</v>
      </c>
      <c r="D198" s="22">
        <v>3.6</v>
      </c>
      <c r="E198" s="22">
        <v>0.9</v>
      </c>
      <c r="F198" s="22">
        <v>227</v>
      </c>
      <c r="H198" s="14">
        <v>105</v>
      </c>
      <c r="J198" s="25">
        <f t="shared" si="14"/>
        <v>0.2</v>
      </c>
      <c r="K198" s="22">
        <f t="shared" si="15"/>
        <v>3.6</v>
      </c>
      <c r="L198" s="22">
        <v>2.9</v>
      </c>
      <c r="M198" s="22">
        <v>4.7</v>
      </c>
      <c r="N198" s="22">
        <v>6.8</v>
      </c>
      <c r="O198" s="22">
        <v>72</v>
      </c>
      <c r="P198" s="22">
        <f t="shared" si="10"/>
        <v>0.9</v>
      </c>
      <c r="Q198" s="22">
        <f t="shared" si="11"/>
        <v>2.2700000000000001E-2</v>
      </c>
      <c r="R198" s="72">
        <f t="shared" si="12"/>
        <v>2.970970425</v>
      </c>
      <c r="S198" s="22">
        <f t="shared" si="13"/>
        <v>-0.69892175000000001</v>
      </c>
    </row>
    <row r="199" spans="1:19" x14ac:dyDescent="0.2">
      <c r="A199" s="22">
        <v>67516001</v>
      </c>
      <c r="B199" s="71">
        <v>42383</v>
      </c>
      <c r="C199" s="22">
        <v>3</v>
      </c>
      <c r="D199" s="22">
        <v>2</v>
      </c>
      <c r="E199" s="22">
        <v>0.7</v>
      </c>
      <c r="F199" s="22">
        <v>448</v>
      </c>
      <c r="H199" s="14">
        <v>106</v>
      </c>
      <c r="J199" s="25">
        <f t="shared" si="14"/>
        <v>3</v>
      </c>
      <c r="K199" s="22">
        <f t="shared" si="15"/>
        <v>2</v>
      </c>
      <c r="L199" s="22">
        <v>-0.6</v>
      </c>
      <c r="M199" s="22">
        <v>4.4000000000000004</v>
      </c>
      <c r="N199" s="22">
        <v>5.5</v>
      </c>
      <c r="O199" s="22">
        <v>65</v>
      </c>
      <c r="P199" s="22">
        <f t="shared" si="10"/>
        <v>0.7</v>
      </c>
      <c r="Q199" s="22">
        <f t="shared" si="11"/>
        <v>4.48E-2</v>
      </c>
      <c r="R199" s="72">
        <f t="shared" si="12"/>
        <v>0.25531999999999977</v>
      </c>
      <c r="S199" s="22">
        <f t="shared" si="13"/>
        <v>-0.69787200000000005</v>
      </c>
    </row>
    <row r="200" spans="1:19" x14ac:dyDescent="0.2">
      <c r="A200" s="22">
        <v>67516001</v>
      </c>
      <c r="B200" s="71">
        <v>42384</v>
      </c>
      <c r="C200" s="22">
        <v>4</v>
      </c>
      <c r="D200" s="22">
        <v>0.5</v>
      </c>
      <c r="E200" s="22">
        <v>0.4</v>
      </c>
      <c r="F200" s="22">
        <v>285</v>
      </c>
      <c r="H200" s="14">
        <v>107</v>
      </c>
      <c r="J200" s="25">
        <f t="shared" si="14"/>
        <v>4</v>
      </c>
      <c r="K200" s="22">
        <f t="shared" si="15"/>
        <v>0.5</v>
      </c>
      <c r="L200" s="22">
        <v>-0.4</v>
      </c>
      <c r="M200" s="22">
        <v>1.7</v>
      </c>
      <c r="N200" s="22">
        <v>6.1</v>
      </c>
      <c r="O200" s="22">
        <v>71</v>
      </c>
      <c r="P200" s="22">
        <f t="shared" si="10"/>
        <v>0.4</v>
      </c>
      <c r="Q200" s="22">
        <f t="shared" si="11"/>
        <v>2.8500000000000001E-2</v>
      </c>
      <c r="R200" s="72">
        <f t="shared" si="12"/>
        <v>-0.23357856250000009</v>
      </c>
      <c r="S200" s="22">
        <f t="shared" si="13"/>
        <v>-0.69864625000000002</v>
      </c>
    </row>
    <row r="201" spans="1:19" x14ac:dyDescent="0.2">
      <c r="A201" s="22">
        <v>67516001</v>
      </c>
      <c r="B201" s="71">
        <v>42385</v>
      </c>
      <c r="C201" s="22">
        <v>0.2</v>
      </c>
      <c r="D201" s="22">
        <v>0.1</v>
      </c>
      <c r="E201" s="22">
        <v>0.1</v>
      </c>
      <c r="F201" s="22">
        <v>321</v>
      </c>
      <c r="H201" s="14">
        <v>108</v>
      </c>
      <c r="J201" s="25">
        <f t="shared" si="14"/>
        <v>0.2</v>
      </c>
      <c r="K201" s="22">
        <f t="shared" si="15"/>
        <v>0.1</v>
      </c>
      <c r="L201" s="22">
        <v>-0.3</v>
      </c>
      <c r="M201" s="22">
        <v>1.3</v>
      </c>
      <c r="N201" s="22">
        <v>3.7</v>
      </c>
      <c r="O201" s="22">
        <v>91</v>
      </c>
      <c r="P201" s="22">
        <f t="shared" si="10"/>
        <v>0.1</v>
      </c>
      <c r="Q201" s="22">
        <f t="shared" si="11"/>
        <v>3.2099999999999997E-2</v>
      </c>
      <c r="R201" s="72">
        <f t="shared" si="12"/>
        <v>-0.45878020000000008</v>
      </c>
      <c r="S201" s="22">
        <f t="shared" si="13"/>
        <v>-0.69847524999999999</v>
      </c>
    </row>
    <row r="202" spans="1:19" x14ac:dyDescent="0.2">
      <c r="A202" s="22">
        <v>67516001</v>
      </c>
      <c r="B202" s="71">
        <v>42386</v>
      </c>
      <c r="C202" s="22">
        <v>0</v>
      </c>
      <c r="D202" s="22">
        <v>-1.4</v>
      </c>
      <c r="E202" s="22">
        <v>0.4</v>
      </c>
      <c r="F202" s="22">
        <v>460</v>
      </c>
      <c r="H202" s="14">
        <v>109</v>
      </c>
      <c r="J202" s="25">
        <f t="shared" si="14"/>
        <v>0</v>
      </c>
      <c r="K202" s="22">
        <f t="shared" si="15"/>
        <v>-1.4</v>
      </c>
      <c r="L202" s="22">
        <v>-2.2999999999999998</v>
      </c>
      <c r="M202" s="22">
        <v>0.2</v>
      </c>
      <c r="N202" s="22">
        <v>3.1</v>
      </c>
      <c r="O202" s="22">
        <v>70</v>
      </c>
      <c r="P202" s="22">
        <f t="shared" si="10"/>
        <v>0.4</v>
      </c>
      <c r="Q202" s="22">
        <f t="shared" si="11"/>
        <v>4.5999999999999999E-2</v>
      </c>
      <c r="R202" s="72">
        <f t="shared" si="12"/>
        <v>-2.2722687500000003</v>
      </c>
      <c r="S202" s="22">
        <f t="shared" si="13"/>
        <v>-0.69781500000000007</v>
      </c>
    </row>
    <row r="203" spans="1:19" x14ac:dyDescent="0.2">
      <c r="A203" s="22">
        <v>67516001</v>
      </c>
      <c r="B203" s="71">
        <v>42387</v>
      </c>
      <c r="C203" s="22">
        <v>0</v>
      </c>
      <c r="D203" s="22">
        <v>-5</v>
      </c>
      <c r="E203" s="22">
        <v>0.3</v>
      </c>
      <c r="F203" s="22">
        <v>458</v>
      </c>
      <c r="H203" s="14">
        <v>110</v>
      </c>
      <c r="J203" s="25">
        <f t="shared" si="14"/>
        <v>0</v>
      </c>
      <c r="K203" s="22">
        <f t="shared" si="15"/>
        <v>-5</v>
      </c>
      <c r="L203" s="22">
        <v>-6.9</v>
      </c>
      <c r="M203" s="22">
        <v>-2.2999999999999998</v>
      </c>
      <c r="N203" s="22">
        <v>2.8</v>
      </c>
      <c r="O203" s="22">
        <v>70</v>
      </c>
      <c r="P203" s="22">
        <f t="shared" si="10"/>
        <v>0.3</v>
      </c>
      <c r="Q203" s="22">
        <f t="shared" si="11"/>
        <v>4.58E-2</v>
      </c>
      <c r="R203" s="72">
        <f t="shared" si="12"/>
        <v>-6.6049963500000004</v>
      </c>
      <c r="S203" s="22">
        <f t="shared" si="13"/>
        <v>-0.69782450000000007</v>
      </c>
    </row>
    <row r="204" spans="1:19" x14ac:dyDescent="0.2">
      <c r="A204" s="22">
        <v>67516001</v>
      </c>
      <c r="B204" s="71">
        <v>42388</v>
      </c>
      <c r="C204" s="22">
        <v>0</v>
      </c>
      <c r="D204" s="22">
        <v>-5.2</v>
      </c>
      <c r="E204" s="22">
        <v>0.1</v>
      </c>
      <c r="F204" s="22">
        <v>253</v>
      </c>
      <c r="H204" s="14">
        <v>111</v>
      </c>
      <c r="J204" s="25">
        <f t="shared" si="14"/>
        <v>0</v>
      </c>
      <c r="K204" s="22">
        <f t="shared" si="15"/>
        <v>-5.2</v>
      </c>
      <c r="L204" s="22">
        <v>-7.3</v>
      </c>
      <c r="M204" s="22">
        <v>-3.9</v>
      </c>
      <c r="N204" s="22">
        <v>2.2999999999999998</v>
      </c>
      <c r="O204" s="22">
        <v>84</v>
      </c>
      <c r="P204" s="22">
        <f t="shared" si="10"/>
        <v>0.1</v>
      </c>
      <c r="Q204" s="22">
        <f t="shared" si="11"/>
        <v>2.53E-2</v>
      </c>
      <c r="R204" s="72">
        <f t="shared" si="12"/>
        <v>-6.3879570250000004</v>
      </c>
      <c r="S204" s="22">
        <f t="shared" si="13"/>
        <v>-0.69879825000000007</v>
      </c>
    </row>
    <row r="205" spans="1:19" x14ac:dyDescent="0.2">
      <c r="A205" s="22">
        <v>67516001</v>
      </c>
      <c r="B205" s="71">
        <v>42389</v>
      </c>
      <c r="C205" s="22">
        <v>0</v>
      </c>
      <c r="D205" s="22">
        <v>-6.8</v>
      </c>
      <c r="E205" s="22">
        <v>0.1</v>
      </c>
      <c r="F205" s="22">
        <v>219</v>
      </c>
      <c r="H205" s="14">
        <v>112</v>
      </c>
      <c r="J205" s="25">
        <f t="shared" si="14"/>
        <v>0</v>
      </c>
      <c r="K205" s="22">
        <f t="shared" si="15"/>
        <v>-6.8</v>
      </c>
      <c r="L205" s="22">
        <v>-8.8000000000000007</v>
      </c>
      <c r="M205" s="22">
        <v>-4.3</v>
      </c>
      <c r="N205" s="22">
        <v>1</v>
      </c>
      <c r="O205" s="22">
        <v>90</v>
      </c>
      <c r="P205" s="22">
        <f t="shared" si="10"/>
        <v>0.1</v>
      </c>
      <c r="Q205" s="22">
        <f t="shared" si="11"/>
        <v>2.1899999999999999E-2</v>
      </c>
      <c r="R205" s="72">
        <f t="shared" si="12"/>
        <v>-8.3726594374999994</v>
      </c>
      <c r="S205" s="22">
        <f t="shared" si="13"/>
        <v>-0.69895974999999999</v>
      </c>
    </row>
    <row r="206" spans="1:19" x14ac:dyDescent="0.2">
      <c r="A206" s="22">
        <v>67516001</v>
      </c>
      <c r="B206" s="71">
        <v>42390</v>
      </c>
      <c r="C206" s="22">
        <v>0</v>
      </c>
      <c r="D206" s="22">
        <v>-3.2</v>
      </c>
      <c r="E206" s="22">
        <v>0</v>
      </c>
      <c r="F206" s="22">
        <v>375</v>
      </c>
      <c r="H206" s="14">
        <v>113</v>
      </c>
      <c r="J206" s="25">
        <f t="shared" si="14"/>
        <v>0</v>
      </c>
      <c r="K206" s="22">
        <f t="shared" si="15"/>
        <v>-3.2</v>
      </c>
      <c r="L206" s="22">
        <v>-7</v>
      </c>
      <c r="M206" s="22">
        <v>-0.2</v>
      </c>
      <c r="N206" s="22">
        <v>1.3</v>
      </c>
      <c r="O206" s="22">
        <v>92</v>
      </c>
      <c r="P206" s="22">
        <f t="shared" si="10"/>
        <v>0</v>
      </c>
      <c r="Q206" s="22">
        <f t="shared" si="11"/>
        <v>3.7499999999999999E-2</v>
      </c>
      <c r="R206" s="72">
        <f t="shared" si="12"/>
        <v>-5.5739437499999998</v>
      </c>
      <c r="S206" s="22">
        <f t="shared" si="13"/>
        <v>-0.69821875</v>
      </c>
    </row>
    <row r="207" spans="1:19" x14ac:dyDescent="0.2">
      <c r="A207" s="22">
        <v>67516001</v>
      </c>
      <c r="B207" s="71">
        <v>42391</v>
      </c>
      <c r="C207" s="22">
        <v>3</v>
      </c>
      <c r="D207" s="22">
        <v>-3.4</v>
      </c>
      <c r="E207" s="22">
        <v>0.6</v>
      </c>
      <c r="F207" s="22">
        <v>592</v>
      </c>
      <c r="H207" s="14">
        <v>114</v>
      </c>
      <c r="J207" s="25">
        <f t="shared" si="14"/>
        <v>3</v>
      </c>
      <c r="K207" s="22">
        <f t="shared" si="15"/>
        <v>-3.4</v>
      </c>
      <c r="L207" s="22">
        <v>-4.5999999999999996</v>
      </c>
      <c r="M207" s="22">
        <v>4.5999999999999996</v>
      </c>
      <c r="N207" s="22">
        <v>2</v>
      </c>
      <c r="O207" s="22">
        <v>96</v>
      </c>
      <c r="P207" s="22">
        <f t="shared" si="10"/>
        <v>0.6</v>
      </c>
      <c r="Q207" s="22">
        <f t="shared" si="11"/>
        <v>5.9200000000000003E-2</v>
      </c>
      <c r="R207" s="72">
        <f t="shared" si="12"/>
        <v>-6.6070647999999998</v>
      </c>
      <c r="S207" s="22">
        <f t="shared" si="13"/>
        <v>-0.69718799999999992</v>
      </c>
    </row>
    <row r="208" spans="1:19" x14ac:dyDescent="0.2">
      <c r="A208" s="22">
        <v>67516001</v>
      </c>
      <c r="B208" s="71">
        <v>42392</v>
      </c>
      <c r="C208" s="22">
        <v>0</v>
      </c>
      <c r="D208" s="22">
        <v>3.9</v>
      </c>
      <c r="E208" s="22">
        <v>0.1</v>
      </c>
      <c r="F208" s="22">
        <v>547</v>
      </c>
      <c r="H208" s="14">
        <v>115</v>
      </c>
      <c r="J208" s="25">
        <f t="shared" si="14"/>
        <v>0</v>
      </c>
      <c r="K208" s="22">
        <f t="shared" si="15"/>
        <v>3.9</v>
      </c>
      <c r="L208" s="22">
        <v>-3.7</v>
      </c>
      <c r="M208" s="22">
        <v>7.3</v>
      </c>
      <c r="N208" s="22">
        <v>2.2000000000000002</v>
      </c>
      <c r="O208" s="22">
        <v>83</v>
      </c>
      <c r="P208" s="22">
        <f t="shared" si="10"/>
        <v>0.1</v>
      </c>
      <c r="Q208" s="22">
        <f t="shared" si="11"/>
        <v>5.4699999999999999E-2</v>
      </c>
      <c r="R208" s="72">
        <f t="shared" si="12"/>
        <v>6.4290374999999678E-2</v>
      </c>
      <c r="S208" s="22">
        <f t="shared" si="13"/>
        <v>-0.69740175000000004</v>
      </c>
    </row>
    <row r="209" spans="1:19" x14ac:dyDescent="0.2">
      <c r="A209" s="22">
        <v>67516001</v>
      </c>
      <c r="B209" s="71">
        <v>42393</v>
      </c>
      <c r="C209" s="22">
        <v>0.2</v>
      </c>
      <c r="D209" s="22">
        <v>2.2000000000000002</v>
      </c>
      <c r="E209" s="22">
        <v>0.3</v>
      </c>
      <c r="F209" s="22">
        <v>163</v>
      </c>
      <c r="H209" s="14">
        <v>116</v>
      </c>
      <c r="J209" s="25">
        <f t="shared" si="14"/>
        <v>0.2</v>
      </c>
      <c r="K209" s="22">
        <f t="shared" si="15"/>
        <v>2.2000000000000002</v>
      </c>
      <c r="L209" s="22">
        <v>-1.8</v>
      </c>
      <c r="M209" s="22">
        <v>5.8</v>
      </c>
      <c r="N209" s="22">
        <v>2</v>
      </c>
      <c r="O209" s="22">
        <v>82</v>
      </c>
      <c r="P209" s="22">
        <f t="shared" si="10"/>
        <v>0.3</v>
      </c>
      <c r="Q209" s="22">
        <f t="shared" si="11"/>
        <v>1.6299999999999999E-2</v>
      </c>
      <c r="R209" s="72">
        <f t="shared" si="12"/>
        <v>-0.45705784999999954</v>
      </c>
      <c r="S209" s="22">
        <f t="shared" si="13"/>
        <v>-0.69922574999999998</v>
      </c>
    </row>
    <row r="210" spans="1:19" x14ac:dyDescent="0.2">
      <c r="A210" s="22">
        <v>67516001</v>
      </c>
      <c r="B210" s="71">
        <v>42394</v>
      </c>
      <c r="C210" s="22">
        <v>0</v>
      </c>
      <c r="D210" s="22">
        <v>5.9</v>
      </c>
      <c r="E210" s="22">
        <v>0.7</v>
      </c>
      <c r="F210" s="22">
        <v>647</v>
      </c>
      <c r="H210" s="14">
        <v>117</v>
      </c>
      <c r="J210" s="25">
        <f t="shared" si="14"/>
        <v>0</v>
      </c>
      <c r="K210" s="22">
        <f t="shared" si="15"/>
        <v>5.9</v>
      </c>
      <c r="L210" s="22">
        <v>2.1</v>
      </c>
      <c r="M210" s="22">
        <v>10.6</v>
      </c>
      <c r="N210" s="22">
        <v>1.7</v>
      </c>
      <c r="O210" s="22">
        <v>65</v>
      </c>
      <c r="P210" s="22">
        <f t="shared" si="10"/>
        <v>0.7</v>
      </c>
      <c r="Q210" s="22">
        <f t="shared" si="11"/>
        <v>6.4699999999999994E-2</v>
      </c>
      <c r="R210" s="72">
        <f t="shared" si="12"/>
        <v>2.9380613125000004</v>
      </c>
      <c r="S210" s="22">
        <f t="shared" si="13"/>
        <v>-0.69692675000000004</v>
      </c>
    </row>
    <row r="211" spans="1:19" x14ac:dyDescent="0.2">
      <c r="A211" s="22">
        <v>67516001</v>
      </c>
      <c r="B211" s="71">
        <v>42395</v>
      </c>
      <c r="C211" s="22">
        <v>0</v>
      </c>
      <c r="D211" s="22">
        <v>8.6</v>
      </c>
      <c r="E211" s="22">
        <v>1.1000000000000001</v>
      </c>
      <c r="F211" s="22">
        <v>620</v>
      </c>
      <c r="H211" s="14">
        <v>118</v>
      </c>
      <c r="J211" s="25">
        <f t="shared" si="14"/>
        <v>0</v>
      </c>
      <c r="K211" s="22">
        <f t="shared" si="15"/>
        <v>8.6</v>
      </c>
      <c r="L211" s="22">
        <v>3.4</v>
      </c>
      <c r="M211" s="22">
        <v>13.1</v>
      </c>
      <c r="N211" s="22">
        <v>4</v>
      </c>
      <c r="O211" s="22">
        <v>63</v>
      </c>
      <c r="P211" s="22">
        <f t="shared" si="10"/>
        <v>1.1000000000000001</v>
      </c>
      <c r="Q211" s="22">
        <f t="shared" si="11"/>
        <v>6.2E-2</v>
      </c>
      <c r="R211" s="72">
        <f t="shared" si="12"/>
        <v>5.2192832500000002</v>
      </c>
      <c r="S211" s="22">
        <f t="shared" si="13"/>
        <v>-0.69705499999999998</v>
      </c>
    </row>
    <row r="212" spans="1:19" x14ac:dyDescent="0.2">
      <c r="A212" s="22">
        <v>67516001</v>
      </c>
      <c r="B212" s="71">
        <v>42396</v>
      </c>
      <c r="C212" s="22">
        <v>0</v>
      </c>
      <c r="D212" s="22">
        <v>10.5</v>
      </c>
      <c r="E212" s="22">
        <v>1.7</v>
      </c>
      <c r="F212" s="22">
        <v>221</v>
      </c>
      <c r="H212" s="14">
        <v>119</v>
      </c>
      <c r="J212" s="25">
        <f t="shared" si="14"/>
        <v>0</v>
      </c>
      <c r="K212" s="22">
        <f t="shared" si="15"/>
        <v>10.5</v>
      </c>
      <c r="L212" s="22">
        <v>7.7</v>
      </c>
      <c r="M212" s="22">
        <v>13.3</v>
      </c>
      <c r="N212" s="22">
        <v>5.9</v>
      </c>
      <c r="O212" s="22">
        <v>61</v>
      </c>
      <c r="P212" s="22">
        <f t="shared" si="10"/>
        <v>1.7</v>
      </c>
      <c r="Q212" s="22">
        <f t="shared" si="11"/>
        <v>2.2100000000000002E-2</v>
      </c>
      <c r="R212" s="72">
        <f t="shared" si="12"/>
        <v>8.5429393000000005</v>
      </c>
      <c r="S212" s="22">
        <f t="shared" si="13"/>
        <v>-0.69895025</v>
      </c>
    </row>
    <row r="213" spans="1:19" x14ac:dyDescent="0.2">
      <c r="A213" s="22">
        <v>67516001</v>
      </c>
      <c r="B213" s="71">
        <v>42397</v>
      </c>
      <c r="C213" s="22">
        <v>3</v>
      </c>
      <c r="D213" s="22">
        <v>8.5</v>
      </c>
      <c r="E213" s="22">
        <v>1.3</v>
      </c>
      <c r="F213" s="22">
        <v>134</v>
      </c>
      <c r="H213" s="14">
        <v>120</v>
      </c>
      <c r="J213" s="25">
        <f t="shared" si="14"/>
        <v>3</v>
      </c>
      <c r="K213" s="22">
        <f t="shared" si="15"/>
        <v>8.5</v>
      </c>
      <c r="L213" s="22">
        <v>6.3</v>
      </c>
      <c r="M213" s="22">
        <v>11.6</v>
      </c>
      <c r="N213" s="22">
        <v>4.0999999999999996</v>
      </c>
      <c r="O213" s="22">
        <v>43</v>
      </c>
      <c r="P213" s="22">
        <f t="shared" si="10"/>
        <v>1.3</v>
      </c>
      <c r="Q213" s="22">
        <f t="shared" si="11"/>
        <v>1.34E-2</v>
      </c>
      <c r="R213" s="72">
        <f t="shared" si="12"/>
        <v>6.6466867250000004</v>
      </c>
      <c r="S213" s="22">
        <f t="shared" si="13"/>
        <v>-0.69936350000000003</v>
      </c>
    </row>
    <row r="214" spans="1:19" x14ac:dyDescent="0.2">
      <c r="A214" s="22">
        <v>67516001</v>
      </c>
      <c r="B214" s="71">
        <v>42398</v>
      </c>
      <c r="C214" s="22">
        <v>0</v>
      </c>
      <c r="D214" s="22">
        <v>5.9</v>
      </c>
      <c r="E214" s="22">
        <v>1</v>
      </c>
      <c r="F214" s="22">
        <v>764</v>
      </c>
      <c r="H214" s="14">
        <v>121</v>
      </c>
      <c r="J214" s="25">
        <f t="shared" si="14"/>
        <v>0</v>
      </c>
      <c r="K214" s="22">
        <f t="shared" si="15"/>
        <v>5.9</v>
      </c>
      <c r="L214" s="22">
        <v>3</v>
      </c>
      <c r="M214" s="22">
        <v>8.6</v>
      </c>
      <c r="N214" s="22">
        <v>4.5999999999999996</v>
      </c>
      <c r="O214" s="22">
        <v>61</v>
      </c>
      <c r="P214" s="22">
        <f t="shared" si="10"/>
        <v>1</v>
      </c>
      <c r="Q214" s="22">
        <f t="shared" si="11"/>
        <v>7.6399999999999996E-2</v>
      </c>
      <c r="R214" s="72">
        <f t="shared" si="12"/>
        <v>3.9501612000000006</v>
      </c>
      <c r="S214" s="22">
        <f t="shared" si="13"/>
        <v>-0.69637099999999996</v>
      </c>
    </row>
    <row r="215" spans="1:19" x14ac:dyDescent="0.2">
      <c r="A215" s="22">
        <v>67516001</v>
      </c>
      <c r="B215" s="71">
        <v>42399</v>
      </c>
      <c r="C215" s="22">
        <v>4</v>
      </c>
      <c r="D215" s="22">
        <v>6.3</v>
      </c>
      <c r="E215" s="22">
        <v>1.3</v>
      </c>
      <c r="F215" s="22">
        <v>366</v>
      </c>
      <c r="H215" s="14">
        <v>122</v>
      </c>
      <c r="J215" s="25">
        <f t="shared" si="14"/>
        <v>4</v>
      </c>
      <c r="K215" s="22">
        <f t="shared" si="15"/>
        <v>6.3</v>
      </c>
      <c r="L215" s="22">
        <v>3</v>
      </c>
      <c r="M215" s="22">
        <v>9.4</v>
      </c>
      <c r="N215" s="22">
        <v>7.9</v>
      </c>
      <c r="O215" s="22">
        <v>67</v>
      </c>
      <c r="P215" s="22">
        <f t="shared" si="10"/>
        <v>1.3</v>
      </c>
      <c r="Q215" s="22">
        <f t="shared" si="11"/>
        <v>3.6600000000000001E-2</v>
      </c>
      <c r="R215" s="72">
        <f t="shared" si="12"/>
        <v>4.0655631999999997</v>
      </c>
      <c r="S215" s="22">
        <f t="shared" si="13"/>
        <v>-0.69826149999999998</v>
      </c>
    </row>
    <row r="216" spans="1:19" x14ac:dyDescent="0.2">
      <c r="A216" s="22">
        <v>67516001</v>
      </c>
      <c r="B216" s="71">
        <v>42400</v>
      </c>
      <c r="C216" s="22">
        <v>3.2</v>
      </c>
      <c r="D216" s="22">
        <v>7.4</v>
      </c>
      <c r="E216" s="22">
        <v>1</v>
      </c>
      <c r="F216" s="22">
        <v>241</v>
      </c>
      <c r="H216" s="14">
        <v>123</v>
      </c>
      <c r="J216" s="25">
        <f t="shared" si="14"/>
        <v>3.2</v>
      </c>
      <c r="K216" s="22">
        <f t="shared" si="15"/>
        <v>7.4</v>
      </c>
      <c r="L216" s="22">
        <v>4.2</v>
      </c>
      <c r="M216" s="22">
        <v>13</v>
      </c>
      <c r="N216" s="22">
        <v>5.6</v>
      </c>
      <c r="O216" s="22">
        <v>74</v>
      </c>
      <c r="P216" s="22">
        <f t="shared" si="10"/>
        <v>1</v>
      </c>
      <c r="Q216" s="22">
        <f t="shared" si="11"/>
        <v>2.41E-2</v>
      </c>
      <c r="R216" s="72">
        <f t="shared" si="12"/>
        <v>4.3250368999999997</v>
      </c>
      <c r="S216" s="22">
        <f t="shared" si="13"/>
        <v>-0.69885525000000004</v>
      </c>
    </row>
    <row r="217" spans="1:19" x14ac:dyDescent="0.2">
      <c r="A217" s="22">
        <v>67516001</v>
      </c>
      <c r="B217" s="71">
        <v>42401</v>
      </c>
      <c r="C217" s="22">
        <v>0.2</v>
      </c>
      <c r="D217" s="22">
        <v>11.4</v>
      </c>
      <c r="E217" s="22">
        <v>1.1000000000000001</v>
      </c>
      <c r="F217" s="22">
        <v>356</v>
      </c>
      <c r="H217" s="14">
        <v>124</v>
      </c>
      <c r="J217" s="25">
        <f t="shared" si="14"/>
        <v>0.2</v>
      </c>
      <c r="K217" s="22">
        <f t="shared" si="15"/>
        <v>11.4</v>
      </c>
      <c r="L217" s="22">
        <v>7.7</v>
      </c>
      <c r="M217" s="22">
        <v>12.4</v>
      </c>
      <c r="N217" s="22">
        <v>7.3</v>
      </c>
      <c r="O217" s="22">
        <v>65</v>
      </c>
      <c r="P217" s="22">
        <f t="shared" si="10"/>
        <v>1.1000000000000001</v>
      </c>
      <c r="Q217" s="22">
        <f t="shared" si="11"/>
        <v>3.56E-2</v>
      </c>
      <c r="R217" s="72">
        <f t="shared" si="12"/>
        <v>9.7589738500000003</v>
      </c>
      <c r="S217" s="22">
        <f t="shared" si="13"/>
        <v>-0.69830899999999996</v>
      </c>
    </row>
    <row r="218" spans="1:19" x14ac:dyDescent="0.2">
      <c r="A218" s="22">
        <v>67516001</v>
      </c>
      <c r="B218" s="71">
        <v>42402</v>
      </c>
      <c r="C218" s="22">
        <v>1</v>
      </c>
      <c r="D218" s="22">
        <v>9.6</v>
      </c>
      <c r="E218" s="22">
        <v>1.9</v>
      </c>
      <c r="F218" s="22">
        <v>512</v>
      </c>
      <c r="H218" s="14">
        <v>125</v>
      </c>
      <c r="J218" s="25">
        <f t="shared" si="14"/>
        <v>1</v>
      </c>
      <c r="K218" s="22">
        <f t="shared" si="15"/>
        <v>9.6</v>
      </c>
      <c r="L218" s="22">
        <v>9.6</v>
      </c>
      <c r="M218" s="22">
        <v>11.2</v>
      </c>
      <c r="N218" s="22">
        <v>7.1</v>
      </c>
      <c r="O218" s="22">
        <v>65</v>
      </c>
      <c r="P218" s="22">
        <f t="shared" si="10"/>
        <v>1.9</v>
      </c>
      <c r="Q218" s="22">
        <f t="shared" si="11"/>
        <v>5.1200000000000002E-2</v>
      </c>
      <c r="R218" s="72">
        <f t="shared" si="12"/>
        <v>9.0419456</v>
      </c>
      <c r="S218" s="22">
        <f t="shared" si="13"/>
        <v>-0.69756799999999997</v>
      </c>
    </row>
    <row r="219" spans="1:19" x14ac:dyDescent="0.2">
      <c r="A219" s="22">
        <v>67516001</v>
      </c>
      <c r="B219" s="71">
        <v>42403</v>
      </c>
      <c r="C219" s="22">
        <v>2</v>
      </c>
      <c r="D219" s="22">
        <v>4.4000000000000004</v>
      </c>
      <c r="E219" s="22">
        <v>0.9</v>
      </c>
      <c r="F219" s="22">
        <v>453</v>
      </c>
      <c r="H219" s="14">
        <v>126</v>
      </c>
      <c r="J219" s="25">
        <f t="shared" si="14"/>
        <v>2</v>
      </c>
      <c r="K219" s="22">
        <f t="shared" si="15"/>
        <v>4.4000000000000004</v>
      </c>
      <c r="L219" s="22">
        <v>3.2</v>
      </c>
      <c r="M219" s="22">
        <v>6.3</v>
      </c>
      <c r="N219" s="22">
        <v>4.3</v>
      </c>
      <c r="O219" s="22">
        <v>58</v>
      </c>
      <c r="P219" s="22">
        <f t="shared" si="10"/>
        <v>0.9</v>
      </c>
      <c r="Q219" s="22">
        <f t="shared" si="11"/>
        <v>4.53E-2</v>
      </c>
      <c r="R219" s="72">
        <f t="shared" si="12"/>
        <v>3.3183352125000001</v>
      </c>
      <c r="S219" s="22">
        <f t="shared" si="13"/>
        <v>-0.69784825000000006</v>
      </c>
    </row>
    <row r="220" spans="1:19" x14ac:dyDescent="0.2">
      <c r="A220" s="22">
        <v>67516001</v>
      </c>
      <c r="B220" s="71">
        <v>42404</v>
      </c>
      <c r="C220" s="22">
        <v>3.8</v>
      </c>
      <c r="D220" s="22">
        <v>4.7</v>
      </c>
      <c r="E220" s="22">
        <v>0.7</v>
      </c>
      <c r="F220" s="22">
        <v>257</v>
      </c>
      <c r="H220" s="14">
        <v>127</v>
      </c>
      <c r="J220" s="25">
        <f t="shared" si="14"/>
        <v>3.8</v>
      </c>
      <c r="K220" s="22">
        <f t="shared" si="15"/>
        <v>4.7</v>
      </c>
      <c r="L220" s="22">
        <v>2</v>
      </c>
      <c r="M220" s="22">
        <v>7.2</v>
      </c>
      <c r="N220" s="22">
        <v>5.5</v>
      </c>
      <c r="O220" s="22">
        <v>69</v>
      </c>
      <c r="P220" s="22">
        <f t="shared" si="10"/>
        <v>0.7</v>
      </c>
      <c r="Q220" s="22">
        <f t="shared" si="11"/>
        <v>2.5700000000000001E-2</v>
      </c>
      <c r="R220" s="72">
        <f t="shared" si="12"/>
        <v>2.8831739499999998</v>
      </c>
      <c r="S220" s="22">
        <f t="shared" si="13"/>
        <v>-0.69877925000000007</v>
      </c>
    </row>
    <row r="221" spans="1:19" x14ac:dyDescent="0.2">
      <c r="A221" s="22">
        <v>67516001</v>
      </c>
      <c r="B221" s="71">
        <v>42405</v>
      </c>
      <c r="C221" s="22">
        <v>0</v>
      </c>
      <c r="D221" s="22">
        <v>6.9</v>
      </c>
      <c r="E221" s="22">
        <v>0.7</v>
      </c>
      <c r="F221" s="22">
        <v>729</v>
      </c>
      <c r="H221" s="14">
        <v>128</v>
      </c>
      <c r="J221" s="25">
        <f t="shared" si="14"/>
        <v>0</v>
      </c>
      <c r="K221" s="22">
        <f t="shared" si="15"/>
        <v>6.9</v>
      </c>
      <c r="L221" s="22">
        <v>4.7</v>
      </c>
      <c r="M221" s="22">
        <v>9.9</v>
      </c>
      <c r="N221" s="22">
        <v>2.8</v>
      </c>
      <c r="O221" s="22">
        <v>79</v>
      </c>
      <c r="P221" s="22">
        <f t="shared" si="10"/>
        <v>0.7</v>
      </c>
      <c r="Q221" s="22">
        <f t="shared" si="11"/>
        <v>7.2900000000000006E-2</v>
      </c>
      <c r="R221" s="72">
        <f t="shared" si="12"/>
        <v>5.0890031499999999</v>
      </c>
      <c r="S221" s="22">
        <f t="shared" si="13"/>
        <v>-0.69653725</v>
      </c>
    </row>
    <row r="222" spans="1:19" x14ac:dyDescent="0.2">
      <c r="A222" s="22">
        <v>67516001</v>
      </c>
      <c r="B222" s="71">
        <v>42406</v>
      </c>
      <c r="C222" s="22">
        <v>0</v>
      </c>
      <c r="D222" s="22">
        <v>7</v>
      </c>
      <c r="E222" s="22">
        <v>0.9</v>
      </c>
      <c r="F222" s="22">
        <v>656</v>
      </c>
      <c r="H222" s="14">
        <v>129</v>
      </c>
      <c r="J222" s="25">
        <f t="shared" ref="J222:J253" si="16">C222</f>
        <v>0</v>
      </c>
      <c r="K222" s="22">
        <f t="shared" ref="K222:K253" si="17">D222</f>
        <v>7</v>
      </c>
      <c r="L222" s="22">
        <v>0.3</v>
      </c>
      <c r="M222" s="22">
        <v>12.9</v>
      </c>
      <c r="N222" s="22">
        <v>4.4000000000000004</v>
      </c>
      <c r="O222" s="22">
        <v>60</v>
      </c>
      <c r="P222" s="22">
        <f t="shared" ref="P222:P285" si="18">E222</f>
        <v>0.9</v>
      </c>
      <c r="Q222" s="22">
        <f t="shared" ref="Q222:Q285" si="19">F222/10^4</f>
        <v>6.5600000000000006E-2</v>
      </c>
      <c r="R222" s="72">
        <f t="shared" ref="R222:R285" si="20">K222+S222*(M222-L222)/2</f>
        <v>2.6096307999999997</v>
      </c>
      <c r="S222" s="22">
        <f t="shared" ref="S222:S285" si="21">(Q222*(1-$S$91)-14)/20</f>
        <v>-0.69688400000000006</v>
      </c>
    </row>
    <row r="223" spans="1:19" x14ac:dyDescent="0.2">
      <c r="A223" s="22">
        <v>67516001</v>
      </c>
      <c r="B223" s="71">
        <v>42407</v>
      </c>
      <c r="C223" s="22">
        <v>5.4</v>
      </c>
      <c r="D223" s="22">
        <v>6.2</v>
      </c>
      <c r="E223" s="22">
        <v>1.1000000000000001</v>
      </c>
      <c r="F223" s="22">
        <v>176</v>
      </c>
      <c r="H223" s="14">
        <v>130</v>
      </c>
      <c r="J223" s="25">
        <f t="shared" si="16"/>
        <v>5.4</v>
      </c>
      <c r="K223" s="22">
        <f t="shared" si="17"/>
        <v>6.2</v>
      </c>
      <c r="L223" s="22">
        <v>5.2</v>
      </c>
      <c r="M223" s="22">
        <v>8.5</v>
      </c>
      <c r="N223" s="22">
        <v>5.3</v>
      </c>
      <c r="O223" s="22">
        <v>65</v>
      </c>
      <c r="P223" s="22">
        <f t="shared" si="18"/>
        <v>1.1000000000000001</v>
      </c>
      <c r="Q223" s="22">
        <f t="shared" si="19"/>
        <v>1.7600000000000001E-2</v>
      </c>
      <c r="R223" s="72">
        <f t="shared" si="20"/>
        <v>5.0463794000000002</v>
      </c>
      <c r="S223" s="22">
        <f t="shared" si="21"/>
        <v>-0.69916400000000001</v>
      </c>
    </row>
    <row r="224" spans="1:19" x14ac:dyDescent="0.2">
      <c r="A224" s="22">
        <v>67516001</v>
      </c>
      <c r="B224" s="71">
        <v>42408</v>
      </c>
      <c r="C224" s="22">
        <v>6</v>
      </c>
      <c r="D224" s="22">
        <v>8</v>
      </c>
      <c r="E224" s="22">
        <v>1.9</v>
      </c>
      <c r="F224" s="22">
        <v>390</v>
      </c>
      <c r="H224" s="14">
        <v>131</v>
      </c>
      <c r="J224" s="25">
        <f t="shared" si="16"/>
        <v>6</v>
      </c>
      <c r="K224" s="22">
        <f t="shared" si="17"/>
        <v>8</v>
      </c>
      <c r="L224" s="22">
        <v>4.0999999999999996</v>
      </c>
      <c r="M224" s="22">
        <v>11.9</v>
      </c>
      <c r="N224" s="22">
        <v>10.5</v>
      </c>
      <c r="O224" s="22">
        <v>62</v>
      </c>
      <c r="P224" s="22">
        <f t="shared" si="18"/>
        <v>1.9</v>
      </c>
      <c r="Q224" s="22">
        <f t="shared" si="19"/>
        <v>3.9E-2</v>
      </c>
      <c r="R224" s="72">
        <f t="shared" si="20"/>
        <v>5.2772247500000002</v>
      </c>
      <c r="S224" s="22">
        <f t="shared" si="21"/>
        <v>-0.69814749999999992</v>
      </c>
    </row>
    <row r="225" spans="1:19" x14ac:dyDescent="0.2">
      <c r="A225" s="22">
        <v>67516001</v>
      </c>
      <c r="B225" s="71">
        <v>42409</v>
      </c>
      <c r="C225" s="22">
        <v>13.7</v>
      </c>
      <c r="D225" s="22">
        <v>6.7</v>
      </c>
      <c r="E225" s="22">
        <v>1.9</v>
      </c>
      <c r="F225" s="22">
        <v>251</v>
      </c>
      <c r="H225" s="14">
        <v>132</v>
      </c>
      <c r="J225" s="25">
        <f t="shared" si="16"/>
        <v>13.7</v>
      </c>
      <c r="K225" s="22">
        <f t="shared" si="17"/>
        <v>6.7</v>
      </c>
      <c r="L225" s="22">
        <v>5.7</v>
      </c>
      <c r="M225" s="22">
        <v>11.9</v>
      </c>
      <c r="N225" s="22">
        <v>8.5</v>
      </c>
      <c r="O225" s="22">
        <v>62</v>
      </c>
      <c r="P225" s="22">
        <f t="shared" si="18"/>
        <v>1.9</v>
      </c>
      <c r="Q225" s="22">
        <f t="shared" si="19"/>
        <v>2.5100000000000001E-2</v>
      </c>
      <c r="R225" s="72">
        <f t="shared" si="20"/>
        <v>4.5336959750000005</v>
      </c>
      <c r="S225" s="22">
        <f t="shared" si="21"/>
        <v>-0.69880775000000006</v>
      </c>
    </row>
    <row r="226" spans="1:19" x14ac:dyDescent="0.2">
      <c r="A226" s="22">
        <v>67516001</v>
      </c>
      <c r="B226" s="71">
        <v>42410</v>
      </c>
      <c r="C226" s="22">
        <v>0.2</v>
      </c>
      <c r="D226" s="22">
        <v>3.4</v>
      </c>
      <c r="E226" s="22">
        <v>1.1000000000000001</v>
      </c>
      <c r="F226" s="22">
        <v>342</v>
      </c>
      <c r="H226" s="14">
        <v>133</v>
      </c>
      <c r="J226" s="25">
        <f t="shared" si="16"/>
        <v>0.2</v>
      </c>
      <c r="K226" s="22">
        <f t="shared" si="17"/>
        <v>3.4</v>
      </c>
      <c r="L226" s="22">
        <v>0.9</v>
      </c>
      <c r="M226" s="22">
        <v>5.9</v>
      </c>
      <c r="N226" s="22">
        <v>6.2</v>
      </c>
      <c r="O226" s="22">
        <v>63</v>
      </c>
      <c r="P226" s="22">
        <f t="shared" si="18"/>
        <v>1.1000000000000001</v>
      </c>
      <c r="Q226" s="22">
        <f t="shared" si="19"/>
        <v>3.4200000000000001E-2</v>
      </c>
      <c r="R226" s="72">
        <f t="shared" si="20"/>
        <v>1.6540612499999998</v>
      </c>
      <c r="S226" s="22">
        <f t="shared" si="21"/>
        <v>-0.69837550000000004</v>
      </c>
    </row>
    <row r="227" spans="1:19" x14ac:dyDescent="0.2">
      <c r="A227" s="22">
        <v>67516001</v>
      </c>
      <c r="B227" s="71">
        <v>42411</v>
      </c>
      <c r="C227" s="22">
        <v>0</v>
      </c>
      <c r="D227" s="22">
        <v>4</v>
      </c>
      <c r="E227" s="22">
        <v>1.2</v>
      </c>
      <c r="F227" s="22">
        <v>403</v>
      </c>
      <c r="H227" s="14">
        <v>134</v>
      </c>
      <c r="J227" s="25">
        <f t="shared" si="16"/>
        <v>0</v>
      </c>
      <c r="K227" s="22">
        <f t="shared" si="17"/>
        <v>4</v>
      </c>
      <c r="L227" s="22">
        <v>2.7</v>
      </c>
      <c r="M227" s="22">
        <v>6</v>
      </c>
      <c r="N227" s="22">
        <v>3.6</v>
      </c>
      <c r="O227" s="22">
        <v>58</v>
      </c>
      <c r="P227" s="22">
        <f t="shared" si="18"/>
        <v>1.2</v>
      </c>
      <c r="Q227" s="22">
        <f t="shared" si="19"/>
        <v>4.0300000000000002E-2</v>
      </c>
      <c r="R227" s="72">
        <f t="shared" si="20"/>
        <v>2.8481585125000004</v>
      </c>
      <c r="S227" s="22">
        <f t="shared" si="21"/>
        <v>-0.69808574999999995</v>
      </c>
    </row>
    <row r="228" spans="1:19" x14ac:dyDescent="0.2">
      <c r="A228" s="22">
        <v>67516001</v>
      </c>
      <c r="B228" s="71">
        <v>42412</v>
      </c>
      <c r="C228" s="22">
        <v>2.2000000000000002</v>
      </c>
      <c r="D228" s="22">
        <v>2.5</v>
      </c>
      <c r="E228" s="22">
        <v>0.6</v>
      </c>
      <c r="F228" s="22">
        <v>456</v>
      </c>
      <c r="H228" s="14">
        <v>135</v>
      </c>
      <c r="J228" s="25">
        <f t="shared" si="16"/>
        <v>2.2000000000000002</v>
      </c>
      <c r="K228" s="22">
        <f t="shared" si="17"/>
        <v>2.5</v>
      </c>
      <c r="L228" s="22">
        <v>-0.3</v>
      </c>
      <c r="M228" s="22">
        <v>5.6</v>
      </c>
      <c r="N228" s="22">
        <v>3.3</v>
      </c>
      <c r="O228" s="22">
        <v>64</v>
      </c>
      <c r="P228" s="22">
        <f t="shared" si="18"/>
        <v>0.6</v>
      </c>
      <c r="Q228" s="22">
        <f t="shared" si="19"/>
        <v>4.5600000000000002E-2</v>
      </c>
      <c r="R228" s="72">
        <f t="shared" si="20"/>
        <v>0.44138969999999977</v>
      </c>
      <c r="S228" s="22">
        <f t="shared" si="21"/>
        <v>-0.69783400000000007</v>
      </c>
    </row>
    <row r="229" spans="1:19" x14ac:dyDescent="0.2">
      <c r="A229" s="22">
        <v>67516001</v>
      </c>
      <c r="B229" s="71">
        <v>42413</v>
      </c>
      <c r="C229" s="22">
        <v>3.2</v>
      </c>
      <c r="D229" s="22">
        <v>4.9000000000000004</v>
      </c>
      <c r="E229" s="22">
        <v>0.5</v>
      </c>
      <c r="F229" s="22">
        <v>283</v>
      </c>
      <c r="H229" s="14">
        <v>136</v>
      </c>
      <c r="J229" s="25">
        <f t="shared" si="16"/>
        <v>3.2</v>
      </c>
      <c r="K229" s="22">
        <f t="shared" si="17"/>
        <v>4.9000000000000004</v>
      </c>
      <c r="L229" s="22">
        <v>2.2000000000000002</v>
      </c>
      <c r="M229" s="22">
        <v>8</v>
      </c>
      <c r="N229" s="22">
        <v>5.3</v>
      </c>
      <c r="O229" s="22">
        <v>76</v>
      </c>
      <c r="P229" s="22">
        <f t="shared" si="18"/>
        <v>0.5</v>
      </c>
      <c r="Q229" s="22">
        <f t="shared" si="19"/>
        <v>2.8299999999999999E-2</v>
      </c>
      <c r="R229" s="72">
        <f t="shared" si="20"/>
        <v>2.8738983250000003</v>
      </c>
      <c r="S229" s="22">
        <f t="shared" si="21"/>
        <v>-0.69865575000000002</v>
      </c>
    </row>
    <row r="230" spans="1:19" x14ac:dyDescent="0.2">
      <c r="A230" s="22">
        <v>67516001</v>
      </c>
      <c r="B230" s="71">
        <v>42414</v>
      </c>
      <c r="C230" s="22">
        <v>0.2</v>
      </c>
      <c r="D230" s="22">
        <v>5.8</v>
      </c>
      <c r="E230" s="22">
        <v>1</v>
      </c>
      <c r="F230" s="22">
        <v>250</v>
      </c>
      <c r="H230" s="14">
        <v>137</v>
      </c>
      <c r="J230" s="25">
        <f t="shared" si="16"/>
        <v>0.2</v>
      </c>
      <c r="K230" s="22">
        <f t="shared" si="17"/>
        <v>5.8</v>
      </c>
      <c r="L230" s="22">
        <v>5.2</v>
      </c>
      <c r="M230" s="22">
        <v>6.5</v>
      </c>
      <c r="N230" s="22">
        <v>3.8</v>
      </c>
      <c r="O230" s="22">
        <v>71</v>
      </c>
      <c r="P230" s="22">
        <f t="shared" si="18"/>
        <v>1</v>
      </c>
      <c r="Q230" s="22">
        <f t="shared" si="19"/>
        <v>2.5000000000000001E-2</v>
      </c>
      <c r="R230" s="72">
        <f t="shared" si="20"/>
        <v>5.3457718749999996</v>
      </c>
      <c r="S230" s="22">
        <f t="shared" si="21"/>
        <v>-0.69881250000000006</v>
      </c>
    </row>
    <row r="231" spans="1:19" x14ac:dyDescent="0.2">
      <c r="A231" s="22">
        <v>67516001</v>
      </c>
      <c r="B231" s="71">
        <v>42415</v>
      </c>
      <c r="C231" s="22">
        <v>0.2</v>
      </c>
      <c r="D231" s="22">
        <v>2.4</v>
      </c>
      <c r="E231" s="22">
        <v>0.5</v>
      </c>
      <c r="F231" s="22">
        <v>100</v>
      </c>
      <c r="H231" s="14">
        <v>138</v>
      </c>
      <c r="J231" s="25">
        <f t="shared" si="16"/>
        <v>0.2</v>
      </c>
      <c r="K231" s="22">
        <f t="shared" si="17"/>
        <v>2.4</v>
      </c>
      <c r="L231" s="22">
        <v>1.7</v>
      </c>
      <c r="M231" s="22">
        <v>3.2</v>
      </c>
      <c r="N231" s="22">
        <v>2.2999999999999998</v>
      </c>
      <c r="O231" s="22">
        <v>78</v>
      </c>
      <c r="P231" s="22">
        <f t="shared" si="18"/>
        <v>0.5</v>
      </c>
      <c r="Q231" s="22">
        <f t="shared" si="19"/>
        <v>0.01</v>
      </c>
      <c r="R231" s="72">
        <f t="shared" si="20"/>
        <v>1.8753562499999998</v>
      </c>
      <c r="S231" s="22">
        <f t="shared" si="21"/>
        <v>-0.69952500000000006</v>
      </c>
    </row>
    <row r="232" spans="1:19" x14ac:dyDescent="0.2">
      <c r="A232" s="22">
        <v>67516001</v>
      </c>
      <c r="B232" s="71">
        <v>42416</v>
      </c>
      <c r="C232" s="22">
        <v>0</v>
      </c>
      <c r="D232" s="22">
        <v>0.7</v>
      </c>
      <c r="E232" s="22">
        <v>0.8</v>
      </c>
      <c r="F232" s="22">
        <v>299</v>
      </c>
      <c r="H232" s="14">
        <v>139</v>
      </c>
      <c r="J232" s="25">
        <f t="shared" si="16"/>
        <v>0</v>
      </c>
      <c r="K232" s="22">
        <f t="shared" si="17"/>
        <v>0.7</v>
      </c>
      <c r="L232" s="22">
        <v>-0.1</v>
      </c>
      <c r="M232" s="22">
        <v>1.8</v>
      </c>
      <c r="N232" s="22">
        <v>4.3</v>
      </c>
      <c r="O232" s="22">
        <v>77</v>
      </c>
      <c r="P232" s="22">
        <f t="shared" si="18"/>
        <v>0.8</v>
      </c>
      <c r="Q232" s="22">
        <f t="shared" si="19"/>
        <v>2.9899999999999999E-2</v>
      </c>
      <c r="R232" s="72">
        <f t="shared" si="20"/>
        <v>3.6349237499999854E-2</v>
      </c>
      <c r="S232" s="22">
        <f t="shared" si="21"/>
        <v>-0.69857975000000005</v>
      </c>
    </row>
    <row r="233" spans="1:19" x14ac:dyDescent="0.2">
      <c r="A233" s="22">
        <v>67516001</v>
      </c>
      <c r="B233" s="71">
        <v>42417</v>
      </c>
      <c r="C233" s="22">
        <v>0</v>
      </c>
      <c r="D233" s="22">
        <v>0.3</v>
      </c>
      <c r="E233" s="22">
        <v>0.4</v>
      </c>
      <c r="F233" s="22">
        <v>156</v>
      </c>
      <c r="H233" s="14">
        <v>140</v>
      </c>
      <c r="J233" s="25">
        <f t="shared" si="16"/>
        <v>0</v>
      </c>
      <c r="K233" s="22">
        <f t="shared" si="17"/>
        <v>0.3</v>
      </c>
      <c r="L233" s="22">
        <v>-0.9</v>
      </c>
      <c r="M233" s="22">
        <v>1.3</v>
      </c>
      <c r="N233" s="22">
        <v>3</v>
      </c>
      <c r="O233" s="22">
        <v>80</v>
      </c>
      <c r="P233" s="22">
        <f t="shared" si="18"/>
        <v>0.4</v>
      </c>
      <c r="Q233" s="22">
        <f t="shared" si="19"/>
        <v>1.5599999999999999E-2</v>
      </c>
      <c r="R233" s="72">
        <f t="shared" si="20"/>
        <v>-0.46918490000000007</v>
      </c>
      <c r="S233" s="22">
        <f t="shared" si="21"/>
        <v>-0.69925899999999996</v>
      </c>
    </row>
    <row r="234" spans="1:19" x14ac:dyDescent="0.2">
      <c r="A234" s="22">
        <v>67516001</v>
      </c>
      <c r="B234" s="71">
        <v>42418</v>
      </c>
      <c r="C234" s="22">
        <v>0</v>
      </c>
      <c r="D234" s="22">
        <v>2.9</v>
      </c>
      <c r="E234" s="22">
        <v>0.9</v>
      </c>
      <c r="F234" s="22">
        <v>875</v>
      </c>
      <c r="H234" s="14">
        <v>141</v>
      </c>
      <c r="J234" s="25">
        <f t="shared" si="16"/>
        <v>0</v>
      </c>
      <c r="K234" s="22">
        <f t="shared" si="17"/>
        <v>2.9</v>
      </c>
      <c r="L234" s="22">
        <v>0.2</v>
      </c>
      <c r="M234" s="22">
        <v>5.8</v>
      </c>
      <c r="N234" s="22">
        <v>1.5</v>
      </c>
      <c r="O234" s="22">
        <v>57</v>
      </c>
      <c r="P234" s="22">
        <f t="shared" si="18"/>
        <v>0.9</v>
      </c>
      <c r="Q234" s="22">
        <f t="shared" si="19"/>
        <v>8.7499999999999994E-2</v>
      </c>
      <c r="R234" s="72">
        <f t="shared" si="20"/>
        <v>0.95163750000000014</v>
      </c>
      <c r="S234" s="22">
        <f t="shared" si="21"/>
        <v>-0.69584374999999998</v>
      </c>
    </row>
    <row r="235" spans="1:19" x14ac:dyDescent="0.2">
      <c r="A235" s="22">
        <v>67516001</v>
      </c>
      <c r="B235" s="71">
        <v>42419</v>
      </c>
      <c r="C235" s="22">
        <v>0.4</v>
      </c>
      <c r="D235" s="22">
        <v>2.4</v>
      </c>
      <c r="E235" s="22">
        <v>0.9</v>
      </c>
      <c r="F235" s="22">
        <v>394</v>
      </c>
      <c r="H235" s="14">
        <v>142</v>
      </c>
      <c r="J235" s="25">
        <f t="shared" si="16"/>
        <v>0.4</v>
      </c>
      <c r="K235" s="22">
        <f t="shared" si="17"/>
        <v>2.4</v>
      </c>
      <c r="L235" s="22">
        <v>1.4</v>
      </c>
      <c r="M235" s="22">
        <v>5.0999999999999996</v>
      </c>
      <c r="N235" s="22">
        <v>4.0999999999999996</v>
      </c>
      <c r="O235" s="22">
        <v>70</v>
      </c>
      <c r="P235" s="22">
        <f t="shared" si="18"/>
        <v>0.9</v>
      </c>
      <c r="Q235" s="22">
        <f t="shared" si="19"/>
        <v>3.9399999999999998E-2</v>
      </c>
      <c r="R235" s="72">
        <f t="shared" si="20"/>
        <v>1.1084622750000002</v>
      </c>
      <c r="S235" s="22">
        <f t="shared" si="21"/>
        <v>-0.69812849999999993</v>
      </c>
    </row>
    <row r="236" spans="1:19" x14ac:dyDescent="0.2">
      <c r="A236" s="22">
        <v>67516001</v>
      </c>
      <c r="B236" s="71">
        <v>42420</v>
      </c>
      <c r="C236" s="22">
        <v>3.4</v>
      </c>
      <c r="D236" s="22">
        <v>5.3</v>
      </c>
      <c r="E236" s="22">
        <v>1.1000000000000001</v>
      </c>
      <c r="F236" s="22">
        <v>397</v>
      </c>
      <c r="H236" s="14">
        <v>143</v>
      </c>
      <c r="J236" s="25">
        <f t="shared" si="16"/>
        <v>3.4</v>
      </c>
      <c r="K236" s="22">
        <f t="shared" si="17"/>
        <v>5.3</v>
      </c>
      <c r="L236" s="22">
        <v>0.5</v>
      </c>
      <c r="M236" s="22">
        <v>11.8</v>
      </c>
      <c r="N236" s="22">
        <v>9.1</v>
      </c>
      <c r="O236" s="22">
        <v>77</v>
      </c>
      <c r="P236" s="22">
        <f t="shared" si="18"/>
        <v>1.1000000000000001</v>
      </c>
      <c r="Q236" s="22">
        <f t="shared" si="19"/>
        <v>3.9699999999999999E-2</v>
      </c>
      <c r="R236" s="72">
        <f t="shared" si="20"/>
        <v>1.3556544874999998</v>
      </c>
      <c r="S236" s="22">
        <f t="shared" si="21"/>
        <v>-0.69811424999999994</v>
      </c>
    </row>
    <row r="237" spans="1:19" x14ac:dyDescent="0.2">
      <c r="A237" s="22">
        <v>67516001</v>
      </c>
      <c r="B237" s="71">
        <v>42421</v>
      </c>
      <c r="C237" s="22">
        <v>0</v>
      </c>
      <c r="D237" s="22">
        <v>11.3</v>
      </c>
      <c r="E237" s="22">
        <v>1.6</v>
      </c>
      <c r="F237" s="22">
        <v>570</v>
      </c>
      <c r="H237" s="14">
        <v>144</v>
      </c>
      <c r="J237" s="25">
        <f t="shared" si="16"/>
        <v>0</v>
      </c>
      <c r="K237" s="22">
        <f t="shared" si="17"/>
        <v>11.3</v>
      </c>
      <c r="L237" s="22">
        <v>7.9</v>
      </c>
      <c r="M237" s="22">
        <v>13.4</v>
      </c>
      <c r="N237" s="22">
        <v>7.6</v>
      </c>
      <c r="O237" s="22">
        <v>69</v>
      </c>
      <c r="P237" s="22">
        <f t="shared" si="18"/>
        <v>1.6</v>
      </c>
      <c r="Q237" s="22">
        <f t="shared" si="19"/>
        <v>5.7000000000000002E-2</v>
      </c>
      <c r="R237" s="72">
        <f t="shared" si="20"/>
        <v>9.3824456250000008</v>
      </c>
      <c r="S237" s="22">
        <f t="shared" si="21"/>
        <v>-0.69729249999999998</v>
      </c>
    </row>
    <row r="238" spans="1:19" x14ac:dyDescent="0.2">
      <c r="A238" s="22">
        <v>67516001</v>
      </c>
      <c r="B238" s="71">
        <v>42422</v>
      </c>
      <c r="C238" s="22">
        <v>1</v>
      </c>
      <c r="D238" s="22">
        <v>10.3</v>
      </c>
      <c r="E238" s="22">
        <v>1.9</v>
      </c>
      <c r="F238" s="22">
        <v>908</v>
      </c>
      <c r="H238" s="14">
        <v>145</v>
      </c>
      <c r="J238" s="25">
        <f t="shared" si="16"/>
        <v>1</v>
      </c>
      <c r="K238" s="22">
        <f t="shared" si="17"/>
        <v>10.3</v>
      </c>
      <c r="L238" s="22">
        <v>8.9</v>
      </c>
      <c r="M238" s="22">
        <v>11.6</v>
      </c>
      <c r="N238" s="22">
        <v>6.1</v>
      </c>
      <c r="O238" s="22">
        <v>63</v>
      </c>
      <c r="P238" s="22">
        <f t="shared" si="18"/>
        <v>1.9</v>
      </c>
      <c r="Q238" s="22">
        <f t="shared" si="19"/>
        <v>9.0800000000000006E-2</v>
      </c>
      <c r="R238" s="72">
        <f t="shared" si="20"/>
        <v>9.3608225500000017</v>
      </c>
      <c r="S238" s="22">
        <f t="shared" si="21"/>
        <v>-0.69568700000000006</v>
      </c>
    </row>
    <row r="239" spans="1:19" x14ac:dyDescent="0.2">
      <c r="A239" s="22">
        <v>67516001</v>
      </c>
      <c r="B239" s="71">
        <v>42423</v>
      </c>
      <c r="C239" s="22">
        <v>7.1</v>
      </c>
      <c r="D239" s="22">
        <v>4.5999999999999996</v>
      </c>
      <c r="E239" s="22">
        <v>0.6</v>
      </c>
      <c r="F239" s="22">
        <v>335</v>
      </c>
      <c r="H239" s="14">
        <v>146</v>
      </c>
      <c r="J239" s="25">
        <f t="shared" si="16"/>
        <v>7.1</v>
      </c>
      <c r="K239" s="22">
        <f t="shared" si="17"/>
        <v>4.5999999999999996</v>
      </c>
      <c r="L239" s="22">
        <v>1.9</v>
      </c>
      <c r="M239" s="22">
        <v>8.9</v>
      </c>
      <c r="N239" s="22">
        <v>3.5</v>
      </c>
      <c r="O239" s="22">
        <v>76</v>
      </c>
      <c r="P239" s="22">
        <f t="shared" si="18"/>
        <v>0.6</v>
      </c>
      <c r="Q239" s="22">
        <f t="shared" si="19"/>
        <v>3.3500000000000002E-2</v>
      </c>
      <c r="R239" s="72">
        <f t="shared" si="20"/>
        <v>2.1555693749999998</v>
      </c>
      <c r="S239" s="22">
        <f t="shared" si="21"/>
        <v>-0.69840875000000002</v>
      </c>
    </row>
    <row r="240" spans="1:19" x14ac:dyDescent="0.2">
      <c r="A240" s="22">
        <v>67516001</v>
      </c>
      <c r="B240" s="71">
        <v>42424</v>
      </c>
      <c r="C240" s="22">
        <v>0.2</v>
      </c>
      <c r="D240" s="22">
        <v>2.9</v>
      </c>
      <c r="E240" s="22">
        <v>0.7</v>
      </c>
      <c r="F240" s="22">
        <v>1050</v>
      </c>
      <c r="H240" s="14">
        <v>147</v>
      </c>
      <c r="J240" s="25">
        <f t="shared" si="16"/>
        <v>0.2</v>
      </c>
      <c r="K240" s="22">
        <f t="shared" si="17"/>
        <v>2.9</v>
      </c>
      <c r="L240" s="22">
        <v>-0.1</v>
      </c>
      <c r="M240" s="22">
        <v>5.8</v>
      </c>
      <c r="N240" s="22">
        <v>1.5</v>
      </c>
      <c r="O240" s="22">
        <v>63</v>
      </c>
      <c r="P240" s="22">
        <f t="shared" si="18"/>
        <v>0.7</v>
      </c>
      <c r="Q240" s="22">
        <f t="shared" si="19"/>
        <v>0.105</v>
      </c>
      <c r="R240" s="72">
        <f t="shared" si="20"/>
        <v>0.84971312500000007</v>
      </c>
      <c r="S240" s="22">
        <f t="shared" si="21"/>
        <v>-0.69501250000000003</v>
      </c>
    </row>
    <row r="241" spans="1:19" x14ac:dyDescent="0.2">
      <c r="A241" s="22">
        <v>67516001</v>
      </c>
      <c r="B241" s="71">
        <v>42425</v>
      </c>
      <c r="C241" s="22">
        <v>0</v>
      </c>
      <c r="D241" s="22">
        <v>2.7</v>
      </c>
      <c r="E241" s="22">
        <v>1.3</v>
      </c>
      <c r="F241" s="22">
        <v>593</v>
      </c>
      <c r="H241" s="14">
        <v>148</v>
      </c>
      <c r="J241" s="25">
        <f t="shared" si="16"/>
        <v>0</v>
      </c>
      <c r="K241" s="22">
        <f t="shared" si="17"/>
        <v>2.7</v>
      </c>
      <c r="L241" s="22">
        <v>0.7</v>
      </c>
      <c r="M241" s="22">
        <v>6.8</v>
      </c>
      <c r="N241" s="22">
        <v>1.7</v>
      </c>
      <c r="O241" s="22">
        <v>38</v>
      </c>
      <c r="P241" s="22">
        <f t="shared" si="18"/>
        <v>1.3</v>
      </c>
      <c r="Q241" s="22">
        <f t="shared" si="19"/>
        <v>5.9299999999999999E-2</v>
      </c>
      <c r="R241" s="72">
        <f t="shared" si="20"/>
        <v>0.57359108750000054</v>
      </c>
      <c r="S241" s="22">
        <f t="shared" si="21"/>
        <v>-0.69718324999999992</v>
      </c>
    </row>
    <row r="242" spans="1:19" x14ac:dyDescent="0.2">
      <c r="A242" s="22">
        <v>67516001</v>
      </c>
      <c r="B242" s="71">
        <v>42426</v>
      </c>
      <c r="C242" s="22">
        <v>0</v>
      </c>
      <c r="D242" s="22">
        <v>1.4</v>
      </c>
      <c r="E242" s="22">
        <v>1.1000000000000001</v>
      </c>
      <c r="F242" s="22">
        <v>983</v>
      </c>
      <c r="H242" s="14">
        <v>149</v>
      </c>
      <c r="J242" s="25">
        <f t="shared" si="16"/>
        <v>0</v>
      </c>
      <c r="K242" s="22">
        <f t="shared" si="17"/>
        <v>1.4</v>
      </c>
      <c r="L242" s="22">
        <v>-2.9</v>
      </c>
      <c r="M242" s="22">
        <v>5.6</v>
      </c>
      <c r="N242" s="22">
        <v>2.6</v>
      </c>
      <c r="O242" s="22">
        <v>44</v>
      </c>
      <c r="P242" s="22">
        <f t="shared" si="18"/>
        <v>1.1000000000000001</v>
      </c>
      <c r="Q242" s="22">
        <f t="shared" si="19"/>
        <v>9.8299999999999998E-2</v>
      </c>
      <c r="R242" s="72">
        <f t="shared" si="20"/>
        <v>-1.5551556875000001</v>
      </c>
      <c r="S242" s="22">
        <f t="shared" si="21"/>
        <v>-0.69533075</v>
      </c>
    </row>
    <row r="243" spans="1:19" x14ac:dyDescent="0.2">
      <c r="A243" s="22">
        <v>67516001</v>
      </c>
      <c r="B243" s="71">
        <v>42427</v>
      </c>
      <c r="C243" s="22">
        <v>0</v>
      </c>
      <c r="D243" s="22">
        <v>2.1</v>
      </c>
      <c r="E243" s="22">
        <v>1.3</v>
      </c>
      <c r="F243" s="22">
        <v>1211</v>
      </c>
      <c r="H243" s="14">
        <v>150</v>
      </c>
      <c r="J243" s="25">
        <f t="shared" si="16"/>
        <v>0</v>
      </c>
      <c r="K243" s="22">
        <f t="shared" si="17"/>
        <v>2.1</v>
      </c>
      <c r="L243" s="22">
        <v>-2.2000000000000002</v>
      </c>
      <c r="M243" s="22">
        <v>6.6</v>
      </c>
      <c r="N243" s="22">
        <v>4.5</v>
      </c>
      <c r="O243" s="22">
        <v>57</v>
      </c>
      <c r="P243" s="22">
        <f t="shared" si="18"/>
        <v>1.3</v>
      </c>
      <c r="Q243" s="22">
        <f t="shared" si="19"/>
        <v>0.1211</v>
      </c>
      <c r="R243" s="72">
        <f t="shared" si="20"/>
        <v>-0.9546901000000001</v>
      </c>
      <c r="S243" s="22">
        <f t="shared" si="21"/>
        <v>-0.69424774999999994</v>
      </c>
    </row>
    <row r="244" spans="1:19" x14ac:dyDescent="0.2">
      <c r="A244" s="22">
        <v>67516001</v>
      </c>
      <c r="B244" s="71">
        <v>42428</v>
      </c>
      <c r="C244" s="22">
        <v>0</v>
      </c>
      <c r="D244" s="22">
        <v>2.4</v>
      </c>
      <c r="E244" s="22">
        <v>1.5</v>
      </c>
      <c r="F244" s="22">
        <v>633</v>
      </c>
      <c r="H244" s="14">
        <v>151</v>
      </c>
      <c r="J244" s="25">
        <f t="shared" si="16"/>
        <v>0</v>
      </c>
      <c r="K244" s="22">
        <f t="shared" si="17"/>
        <v>2.4</v>
      </c>
      <c r="L244" s="22">
        <v>0.5</v>
      </c>
      <c r="M244" s="22">
        <v>4</v>
      </c>
      <c r="N244" s="22">
        <v>6.7</v>
      </c>
      <c r="O244" s="22">
        <v>61</v>
      </c>
      <c r="P244" s="22">
        <f t="shared" si="18"/>
        <v>1.5</v>
      </c>
      <c r="Q244" s="22">
        <f t="shared" si="19"/>
        <v>6.3299999999999995E-2</v>
      </c>
      <c r="R244" s="72">
        <f t="shared" si="20"/>
        <v>1.1802618125</v>
      </c>
      <c r="S244" s="22">
        <f t="shared" si="21"/>
        <v>-0.69699325000000001</v>
      </c>
    </row>
    <row r="245" spans="1:19" x14ac:dyDescent="0.2">
      <c r="A245" s="22">
        <v>67516001</v>
      </c>
      <c r="B245" s="71">
        <v>42429</v>
      </c>
      <c r="C245" s="22">
        <v>0</v>
      </c>
      <c r="D245" s="22">
        <v>3.1</v>
      </c>
      <c r="E245" s="22">
        <v>1.1000000000000001</v>
      </c>
      <c r="F245" s="22">
        <v>108</v>
      </c>
      <c r="H245" s="14">
        <v>152</v>
      </c>
      <c r="J245" s="25">
        <f t="shared" si="16"/>
        <v>0</v>
      </c>
      <c r="K245" s="22">
        <f t="shared" si="17"/>
        <v>3.1</v>
      </c>
      <c r="L245" s="22">
        <v>2.5</v>
      </c>
      <c r="M245" s="22">
        <v>4</v>
      </c>
      <c r="N245" s="22">
        <v>3</v>
      </c>
      <c r="O245" s="22">
        <v>59</v>
      </c>
      <c r="P245" s="22">
        <f t="shared" si="18"/>
        <v>1.1000000000000001</v>
      </c>
      <c r="Q245" s="22">
        <f t="shared" si="19"/>
        <v>1.0800000000000001E-2</v>
      </c>
      <c r="R245" s="72">
        <f t="shared" si="20"/>
        <v>2.57538475</v>
      </c>
      <c r="S245" s="22">
        <f t="shared" si="21"/>
        <v>-0.69948699999999997</v>
      </c>
    </row>
    <row r="246" spans="1:19" x14ac:dyDescent="0.2">
      <c r="A246" s="22">
        <v>67516001</v>
      </c>
      <c r="B246" s="71">
        <v>42430</v>
      </c>
      <c r="C246" s="22">
        <v>2.8</v>
      </c>
      <c r="D246" s="22">
        <v>3</v>
      </c>
      <c r="E246" s="22">
        <v>1.5</v>
      </c>
      <c r="F246" s="22">
        <v>1151</v>
      </c>
      <c r="H246" s="14">
        <v>153</v>
      </c>
      <c r="J246" s="25">
        <f t="shared" si="16"/>
        <v>2.8</v>
      </c>
      <c r="K246" s="22">
        <f t="shared" si="17"/>
        <v>3</v>
      </c>
      <c r="L246" s="22">
        <v>-0.5</v>
      </c>
      <c r="M246" s="22">
        <v>7.4</v>
      </c>
      <c r="N246" s="22">
        <v>4.3</v>
      </c>
      <c r="O246" s="22">
        <v>38</v>
      </c>
      <c r="P246" s="22">
        <f t="shared" si="18"/>
        <v>1.5</v>
      </c>
      <c r="Q246" s="22">
        <f t="shared" si="19"/>
        <v>0.11509999999999999</v>
      </c>
      <c r="R246" s="72">
        <f t="shared" si="20"/>
        <v>0.25659563749999981</v>
      </c>
      <c r="S246" s="22">
        <f t="shared" si="21"/>
        <v>-0.69453275000000003</v>
      </c>
    </row>
    <row r="247" spans="1:19" x14ac:dyDescent="0.2">
      <c r="A247" s="22">
        <v>67516001</v>
      </c>
      <c r="B247" s="71">
        <v>42431</v>
      </c>
      <c r="C247" s="22">
        <v>9.1</v>
      </c>
      <c r="D247" s="22">
        <v>3.8</v>
      </c>
      <c r="E247" s="22">
        <v>0.7</v>
      </c>
      <c r="F247" s="22">
        <v>368</v>
      </c>
      <c r="H247" s="14">
        <v>154</v>
      </c>
      <c r="J247" s="25">
        <f t="shared" si="16"/>
        <v>9.1</v>
      </c>
      <c r="K247" s="22">
        <f t="shared" si="17"/>
        <v>3.8</v>
      </c>
      <c r="L247" s="22">
        <v>0.7</v>
      </c>
      <c r="M247" s="22">
        <v>7.4</v>
      </c>
      <c r="N247" s="22">
        <v>6.8</v>
      </c>
      <c r="O247" s="22">
        <v>76</v>
      </c>
      <c r="P247" s="22">
        <f t="shared" si="18"/>
        <v>0.7</v>
      </c>
      <c r="Q247" s="22">
        <f t="shared" si="19"/>
        <v>3.6799999999999999E-2</v>
      </c>
      <c r="R247" s="72">
        <f t="shared" si="20"/>
        <v>1.4608557999999996</v>
      </c>
      <c r="S247" s="22">
        <f t="shared" si="21"/>
        <v>-0.69825199999999998</v>
      </c>
    </row>
    <row r="248" spans="1:19" x14ac:dyDescent="0.2">
      <c r="A248" s="22">
        <v>67516001</v>
      </c>
      <c r="B248" s="71">
        <v>42432</v>
      </c>
      <c r="C248" s="22">
        <v>2.8</v>
      </c>
      <c r="D248" s="22">
        <v>2.1</v>
      </c>
      <c r="E248" s="22">
        <v>0.6</v>
      </c>
      <c r="F248" s="22">
        <v>628</v>
      </c>
      <c r="H248" s="14">
        <v>155</v>
      </c>
      <c r="J248" s="25">
        <f t="shared" si="16"/>
        <v>2.8</v>
      </c>
      <c r="K248" s="22">
        <f t="shared" si="17"/>
        <v>2.1</v>
      </c>
      <c r="L248" s="22">
        <v>0.8</v>
      </c>
      <c r="M248" s="22">
        <v>4</v>
      </c>
      <c r="N248" s="22">
        <v>4.5999999999999996</v>
      </c>
      <c r="O248" s="22">
        <v>74</v>
      </c>
      <c r="P248" s="22">
        <f t="shared" si="18"/>
        <v>0.6</v>
      </c>
      <c r="Q248" s="22">
        <f t="shared" si="19"/>
        <v>6.2799999999999995E-2</v>
      </c>
      <c r="R248" s="72">
        <f t="shared" si="20"/>
        <v>0.9847728</v>
      </c>
      <c r="S248" s="22">
        <f t="shared" si="21"/>
        <v>-0.697017</v>
      </c>
    </row>
    <row r="249" spans="1:19" x14ac:dyDescent="0.2">
      <c r="A249" s="22">
        <v>67516001</v>
      </c>
      <c r="B249" s="71">
        <v>42433</v>
      </c>
      <c r="C249" s="22">
        <v>4.2</v>
      </c>
      <c r="D249" s="22">
        <v>2.7</v>
      </c>
      <c r="E249" s="22">
        <v>0.4</v>
      </c>
      <c r="F249" s="22">
        <v>347</v>
      </c>
      <c r="H249" s="14">
        <v>156</v>
      </c>
      <c r="J249" s="25">
        <f t="shared" si="16"/>
        <v>4.2</v>
      </c>
      <c r="K249" s="22">
        <f t="shared" si="17"/>
        <v>2.7</v>
      </c>
      <c r="L249" s="22">
        <v>-0.5</v>
      </c>
      <c r="M249" s="22">
        <v>5.5</v>
      </c>
      <c r="N249" s="22">
        <v>6.1</v>
      </c>
      <c r="O249" s="22">
        <v>78</v>
      </c>
      <c r="P249" s="22">
        <f t="shared" si="18"/>
        <v>0.4</v>
      </c>
      <c r="Q249" s="22">
        <f t="shared" si="19"/>
        <v>3.4700000000000002E-2</v>
      </c>
      <c r="R249" s="72">
        <f t="shared" si="20"/>
        <v>0.60494475000000048</v>
      </c>
      <c r="S249" s="22">
        <f t="shared" si="21"/>
        <v>-0.69835174999999994</v>
      </c>
    </row>
    <row r="250" spans="1:19" x14ac:dyDescent="0.2">
      <c r="A250" s="22">
        <v>67516001</v>
      </c>
      <c r="B250" s="71">
        <v>42434</v>
      </c>
      <c r="C250" s="22">
        <v>2.4</v>
      </c>
      <c r="D250" s="22">
        <v>4.5999999999999996</v>
      </c>
      <c r="E250" s="22">
        <v>1</v>
      </c>
      <c r="F250" s="22">
        <v>537</v>
      </c>
      <c r="H250" s="14">
        <v>157</v>
      </c>
      <c r="J250" s="25">
        <f t="shared" si="16"/>
        <v>2.4</v>
      </c>
      <c r="K250" s="22">
        <f t="shared" si="17"/>
        <v>4.5999999999999996</v>
      </c>
      <c r="L250" s="22">
        <v>4</v>
      </c>
      <c r="M250" s="22">
        <v>6.5</v>
      </c>
      <c r="N250" s="22">
        <v>3.3</v>
      </c>
      <c r="O250" s="22">
        <v>67</v>
      </c>
      <c r="P250" s="22">
        <f t="shared" si="18"/>
        <v>1</v>
      </c>
      <c r="Q250" s="22">
        <f t="shared" si="19"/>
        <v>5.3699999999999998E-2</v>
      </c>
      <c r="R250" s="72">
        <f t="shared" si="20"/>
        <v>3.7281884374999996</v>
      </c>
      <c r="S250" s="22">
        <f t="shared" si="21"/>
        <v>-0.69744925000000002</v>
      </c>
    </row>
    <row r="251" spans="1:19" x14ac:dyDescent="0.2">
      <c r="A251" s="22">
        <v>67516001</v>
      </c>
      <c r="B251" s="71">
        <v>42435</v>
      </c>
      <c r="C251" s="22">
        <v>2.8</v>
      </c>
      <c r="D251" s="22">
        <v>2.5</v>
      </c>
      <c r="E251" s="22">
        <v>0.6</v>
      </c>
      <c r="F251" s="22">
        <v>827</v>
      </c>
      <c r="H251" s="14">
        <v>158</v>
      </c>
      <c r="J251" s="25">
        <f t="shared" si="16"/>
        <v>2.8</v>
      </c>
      <c r="K251" s="22">
        <f t="shared" si="17"/>
        <v>2.5</v>
      </c>
      <c r="L251" s="22">
        <v>0</v>
      </c>
      <c r="M251" s="22">
        <v>4.3</v>
      </c>
      <c r="N251" s="22">
        <v>4.5</v>
      </c>
      <c r="O251" s="22">
        <v>71</v>
      </c>
      <c r="P251" s="22">
        <f t="shared" si="18"/>
        <v>0.6</v>
      </c>
      <c r="Q251" s="22">
        <f t="shared" si="19"/>
        <v>8.2699999999999996E-2</v>
      </c>
      <c r="R251" s="72">
        <f t="shared" si="20"/>
        <v>1.0034457375000001</v>
      </c>
      <c r="S251" s="22">
        <f t="shared" si="21"/>
        <v>-0.69607174999999999</v>
      </c>
    </row>
    <row r="252" spans="1:19" x14ac:dyDescent="0.2">
      <c r="A252" s="22">
        <v>67516001</v>
      </c>
      <c r="B252" s="71">
        <v>42436</v>
      </c>
      <c r="C252" s="22">
        <v>0.8</v>
      </c>
      <c r="D252" s="22">
        <v>1.7</v>
      </c>
      <c r="E252" s="22">
        <v>0.8</v>
      </c>
      <c r="F252" s="22">
        <v>692</v>
      </c>
      <c r="H252" s="14">
        <v>159</v>
      </c>
      <c r="J252" s="25">
        <f t="shared" si="16"/>
        <v>0.8</v>
      </c>
      <c r="K252" s="22">
        <f t="shared" si="17"/>
        <v>1.7</v>
      </c>
      <c r="L252" s="22">
        <v>-0.1</v>
      </c>
      <c r="M252" s="22">
        <v>5.6</v>
      </c>
      <c r="N252" s="22">
        <v>2.8</v>
      </c>
      <c r="O252" s="22">
        <v>65</v>
      </c>
      <c r="P252" s="22">
        <f t="shared" si="18"/>
        <v>0.8</v>
      </c>
      <c r="Q252" s="22">
        <f t="shared" si="19"/>
        <v>6.9199999999999998E-2</v>
      </c>
      <c r="R252" s="72">
        <f t="shared" si="20"/>
        <v>-0.2856320499999998</v>
      </c>
      <c r="S252" s="22">
        <f t="shared" si="21"/>
        <v>-0.69671300000000003</v>
      </c>
    </row>
    <row r="253" spans="1:19" x14ac:dyDescent="0.2">
      <c r="A253" s="22">
        <v>67516001</v>
      </c>
      <c r="B253" s="71">
        <v>42437</v>
      </c>
      <c r="C253" s="22">
        <v>4.4000000000000004</v>
      </c>
      <c r="D253" s="22">
        <v>1.2</v>
      </c>
      <c r="E253" s="22">
        <v>0.8</v>
      </c>
      <c r="F253" s="22">
        <v>376</v>
      </c>
      <c r="H253" s="14">
        <v>160</v>
      </c>
      <c r="J253" s="25">
        <f t="shared" si="16"/>
        <v>4.4000000000000004</v>
      </c>
      <c r="K253" s="22">
        <f t="shared" si="17"/>
        <v>1.2</v>
      </c>
      <c r="L253" s="22">
        <v>-0.1</v>
      </c>
      <c r="M253" s="22">
        <v>4.4000000000000004</v>
      </c>
      <c r="N253" s="22">
        <v>2</v>
      </c>
      <c r="O253" s="22">
        <v>66</v>
      </c>
      <c r="P253" s="22">
        <f t="shared" si="18"/>
        <v>0.8</v>
      </c>
      <c r="Q253" s="22">
        <f t="shared" si="19"/>
        <v>3.7600000000000001E-2</v>
      </c>
      <c r="R253" s="72">
        <f t="shared" si="20"/>
        <v>-0.37098150000000008</v>
      </c>
      <c r="S253" s="22">
        <f t="shared" si="21"/>
        <v>-0.698214</v>
      </c>
    </row>
    <row r="254" spans="1:19" x14ac:dyDescent="0.2">
      <c r="A254" s="22">
        <v>67516001</v>
      </c>
      <c r="B254" s="71">
        <v>42438</v>
      </c>
      <c r="C254" s="22">
        <v>0</v>
      </c>
      <c r="D254" s="22">
        <v>2.4</v>
      </c>
      <c r="E254" s="22">
        <v>1.1000000000000001</v>
      </c>
      <c r="F254" s="22">
        <v>1547</v>
      </c>
      <c r="H254" s="14">
        <v>161</v>
      </c>
      <c r="J254" s="25">
        <f t="shared" ref="J254:J264" si="22">C254</f>
        <v>0</v>
      </c>
      <c r="K254" s="22">
        <f t="shared" ref="K254:K271" si="23">D254</f>
        <v>2.4</v>
      </c>
      <c r="L254" s="22">
        <v>-1.5</v>
      </c>
      <c r="M254" s="22">
        <v>7.3</v>
      </c>
      <c r="N254" s="22">
        <v>3.8</v>
      </c>
      <c r="O254" s="22">
        <v>56</v>
      </c>
      <c r="P254" s="22">
        <f t="shared" si="18"/>
        <v>1.1000000000000001</v>
      </c>
      <c r="Q254" s="22">
        <f t="shared" si="19"/>
        <v>0.1547</v>
      </c>
      <c r="R254" s="72">
        <f t="shared" si="20"/>
        <v>-0.6476677000000004</v>
      </c>
      <c r="S254" s="22">
        <f t="shared" si="21"/>
        <v>-0.69265175000000001</v>
      </c>
    </row>
    <row r="255" spans="1:19" x14ac:dyDescent="0.2">
      <c r="A255" s="22">
        <v>67516001</v>
      </c>
      <c r="B255" s="71">
        <v>42439</v>
      </c>
      <c r="C255" s="22">
        <v>0</v>
      </c>
      <c r="D255" s="22">
        <v>3.7</v>
      </c>
      <c r="E255" s="22">
        <v>1.2</v>
      </c>
      <c r="F255" s="22">
        <v>1530</v>
      </c>
      <c r="H255" s="14">
        <v>162</v>
      </c>
      <c r="J255" s="25">
        <f t="shared" si="22"/>
        <v>0</v>
      </c>
      <c r="K255" s="22">
        <f t="shared" si="23"/>
        <v>3.7</v>
      </c>
      <c r="L255" s="22">
        <v>0.5</v>
      </c>
      <c r="M255" s="22">
        <v>8.8000000000000007</v>
      </c>
      <c r="N255" s="22">
        <v>1.6</v>
      </c>
      <c r="O255" s="22">
        <v>55</v>
      </c>
      <c r="P255" s="22">
        <f t="shared" si="18"/>
        <v>1.2</v>
      </c>
      <c r="Q255" s="22">
        <f t="shared" si="19"/>
        <v>0.153</v>
      </c>
      <c r="R255" s="72">
        <f t="shared" si="20"/>
        <v>0.82516012500000002</v>
      </c>
      <c r="S255" s="22">
        <f t="shared" si="21"/>
        <v>-0.69273249999999997</v>
      </c>
    </row>
    <row r="256" spans="1:19" x14ac:dyDescent="0.2">
      <c r="A256" s="22">
        <v>67516001</v>
      </c>
      <c r="B256" s="71">
        <v>42440</v>
      </c>
      <c r="C256" s="22">
        <v>0</v>
      </c>
      <c r="D256" s="22">
        <v>4.4000000000000004</v>
      </c>
      <c r="E256" s="22">
        <v>1.2</v>
      </c>
      <c r="F256" s="22">
        <v>1538</v>
      </c>
      <c r="H256" s="14">
        <v>163</v>
      </c>
      <c r="J256" s="25">
        <f t="shared" si="22"/>
        <v>0</v>
      </c>
      <c r="K256" s="22">
        <f t="shared" si="23"/>
        <v>4.4000000000000004</v>
      </c>
      <c r="L256" s="22">
        <v>1.2</v>
      </c>
      <c r="M256" s="22">
        <v>7.4</v>
      </c>
      <c r="N256" s="22">
        <v>4.2</v>
      </c>
      <c r="O256" s="22">
        <v>66</v>
      </c>
      <c r="P256" s="22">
        <f t="shared" si="18"/>
        <v>1.2</v>
      </c>
      <c r="Q256" s="22">
        <f t="shared" si="19"/>
        <v>0.15379999999999999</v>
      </c>
      <c r="R256" s="72">
        <f t="shared" si="20"/>
        <v>2.2526470500000002</v>
      </c>
      <c r="S256" s="22">
        <f t="shared" si="21"/>
        <v>-0.69269449999999999</v>
      </c>
    </row>
    <row r="257" spans="1:26" x14ac:dyDescent="0.2">
      <c r="A257" s="22">
        <v>67516001</v>
      </c>
      <c r="B257" s="71">
        <v>42441</v>
      </c>
      <c r="C257" s="22">
        <v>0</v>
      </c>
      <c r="D257" s="22">
        <v>4.5999999999999996</v>
      </c>
      <c r="E257" s="22">
        <v>2.1</v>
      </c>
      <c r="F257" s="22">
        <v>944</v>
      </c>
      <c r="H257" s="14">
        <v>164</v>
      </c>
      <c r="J257" s="25">
        <f t="shared" si="22"/>
        <v>0</v>
      </c>
      <c r="K257" s="22">
        <f t="shared" si="23"/>
        <v>4.5999999999999996</v>
      </c>
      <c r="L257" s="22">
        <v>1.5</v>
      </c>
      <c r="M257" s="22">
        <v>9.5</v>
      </c>
      <c r="N257" s="22">
        <v>4.4000000000000004</v>
      </c>
      <c r="O257" s="22">
        <v>52</v>
      </c>
      <c r="P257" s="22">
        <f t="shared" si="18"/>
        <v>2.1</v>
      </c>
      <c r="Q257" s="22">
        <f t="shared" si="19"/>
        <v>9.4399999999999998E-2</v>
      </c>
      <c r="R257" s="72">
        <f t="shared" si="20"/>
        <v>1.8179359999999996</v>
      </c>
      <c r="S257" s="22">
        <f t="shared" si="21"/>
        <v>-0.69551600000000002</v>
      </c>
    </row>
    <row r="258" spans="1:26" x14ac:dyDescent="0.2">
      <c r="A258" s="22">
        <v>67516001</v>
      </c>
      <c r="B258" s="71">
        <v>42442</v>
      </c>
      <c r="C258" s="22">
        <v>0</v>
      </c>
      <c r="D258" s="22">
        <v>4.5999999999999996</v>
      </c>
      <c r="E258" s="22">
        <v>1.7</v>
      </c>
      <c r="F258" s="22">
        <v>1038</v>
      </c>
      <c r="H258" s="14">
        <v>165</v>
      </c>
      <c r="J258" s="25">
        <f t="shared" si="22"/>
        <v>0</v>
      </c>
      <c r="K258" s="22">
        <f t="shared" si="23"/>
        <v>4.5999999999999996</v>
      </c>
      <c r="L258" s="22">
        <v>1.7</v>
      </c>
      <c r="M258" s="22">
        <v>8.1999999999999993</v>
      </c>
      <c r="N258" s="22">
        <v>6.3</v>
      </c>
      <c r="O258" s="22">
        <v>62</v>
      </c>
      <c r="P258" s="22">
        <f t="shared" si="18"/>
        <v>1.7</v>
      </c>
      <c r="Q258" s="22">
        <f t="shared" si="19"/>
        <v>0.1038</v>
      </c>
      <c r="R258" s="72">
        <f t="shared" si="20"/>
        <v>2.3410241250000001</v>
      </c>
      <c r="S258" s="22">
        <f t="shared" si="21"/>
        <v>-0.69506950000000001</v>
      </c>
    </row>
    <row r="259" spans="1:26" x14ac:dyDescent="0.2">
      <c r="A259" s="22">
        <v>67516001</v>
      </c>
      <c r="B259" s="71">
        <v>42443</v>
      </c>
      <c r="C259" s="22">
        <v>0</v>
      </c>
      <c r="D259" s="22">
        <v>4.3</v>
      </c>
      <c r="E259" s="22">
        <v>2.1</v>
      </c>
      <c r="F259" s="22">
        <v>877</v>
      </c>
      <c r="H259" s="14">
        <v>166</v>
      </c>
      <c r="J259" s="25">
        <f t="shared" si="22"/>
        <v>0</v>
      </c>
      <c r="K259" s="22">
        <f t="shared" si="23"/>
        <v>4.3</v>
      </c>
      <c r="L259" s="22">
        <v>0.4</v>
      </c>
      <c r="M259" s="22">
        <v>9</v>
      </c>
      <c r="N259" s="22">
        <v>5.9</v>
      </c>
      <c r="O259" s="22">
        <v>48</v>
      </c>
      <c r="P259" s="22">
        <f t="shared" si="18"/>
        <v>2.1</v>
      </c>
      <c r="Q259" s="22">
        <f t="shared" si="19"/>
        <v>8.77E-2</v>
      </c>
      <c r="R259" s="72">
        <f t="shared" si="20"/>
        <v>1.307912725</v>
      </c>
      <c r="S259" s="22">
        <f t="shared" si="21"/>
        <v>-0.69583424999999999</v>
      </c>
    </row>
    <row r="260" spans="1:26" x14ac:dyDescent="0.2">
      <c r="A260" s="22">
        <v>67516001</v>
      </c>
      <c r="B260" s="71">
        <v>42444</v>
      </c>
      <c r="C260" s="22">
        <v>1.2</v>
      </c>
      <c r="D260" s="22">
        <v>3.2</v>
      </c>
      <c r="E260" s="22">
        <v>1.5</v>
      </c>
      <c r="F260" s="22">
        <v>1045</v>
      </c>
      <c r="H260" s="14">
        <v>167</v>
      </c>
      <c r="J260" s="25">
        <f t="shared" si="22"/>
        <v>1.2</v>
      </c>
      <c r="K260" s="22">
        <f t="shared" si="23"/>
        <v>3.2</v>
      </c>
      <c r="L260" s="22">
        <v>0.7</v>
      </c>
      <c r="M260" s="22">
        <v>8.5</v>
      </c>
      <c r="N260" s="22">
        <v>4.0999999999999996</v>
      </c>
      <c r="O260" s="22">
        <v>50</v>
      </c>
      <c r="P260" s="22">
        <f t="shared" si="18"/>
        <v>1.5</v>
      </c>
      <c r="Q260" s="22">
        <f t="shared" si="19"/>
        <v>0.1045</v>
      </c>
      <c r="R260" s="72">
        <f t="shared" si="20"/>
        <v>0.48935862499999994</v>
      </c>
      <c r="S260" s="22">
        <f t="shared" si="21"/>
        <v>-0.69503625000000002</v>
      </c>
    </row>
    <row r="261" spans="1:26" x14ac:dyDescent="0.2">
      <c r="A261" s="22">
        <v>67516001</v>
      </c>
      <c r="B261" s="71">
        <v>42445</v>
      </c>
      <c r="C261" s="22">
        <v>0</v>
      </c>
      <c r="D261" s="22">
        <v>4.3</v>
      </c>
      <c r="E261" s="22">
        <v>2.2000000000000002</v>
      </c>
      <c r="F261" s="22">
        <v>694</v>
      </c>
      <c r="H261" s="14">
        <v>168</v>
      </c>
      <c r="J261" s="25">
        <f t="shared" si="22"/>
        <v>0</v>
      </c>
      <c r="K261" s="22">
        <f t="shared" si="23"/>
        <v>4.3</v>
      </c>
      <c r="L261" s="22">
        <v>1.3</v>
      </c>
      <c r="M261" s="22">
        <v>7.9</v>
      </c>
      <c r="N261" s="22">
        <v>8</v>
      </c>
      <c r="O261" s="22">
        <v>49</v>
      </c>
      <c r="P261" s="22">
        <f t="shared" si="18"/>
        <v>2.2000000000000002</v>
      </c>
      <c r="Q261" s="22">
        <f t="shared" si="19"/>
        <v>6.9400000000000003E-2</v>
      </c>
      <c r="R261" s="72">
        <f t="shared" si="20"/>
        <v>2.0008784499999996</v>
      </c>
      <c r="S261" s="22">
        <f t="shared" si="21"/>
        <v>-0.69670350000000003</v>
      </c>
    </row>
    <row r="262" spans="1:26" x14ac:dyDescent="0.2">
      <c r="A262" s="22">
        <v>67516001</v>
      </c>
      <c r="B262" s="71">
        <v>42446</v>
      </c>
      <c r="C262" s="22">
        <v>0</v>
      </c>
      <c r="D262" s="22">
        <v>5.5</v>
      </c>
      <c r="E262" s="22">
        <v>1.8</v>
      </c>
      <c r="F262" s="22">
        <v>1698</v>
      </c>
      <c r="H262" s="14">
        <v>169</v>
      </c>
      <c r="J262" s="25">
        <f t="shared" si="22"/>
        <v>0</v>
      </c>
      <c r="K262" s="22">
        <f t="shared" si="23"/>
        <v>5.5</v>
      </c>
      <c r="L262" s="22">
        <v>0.4</v>
      </c>
      <c r="M262" s="22">
        <v>10.9</v>
      </c>
      <c r="N262" s="22">
        <v>3.1</v>
      </c>
      <c r="O262" s="22">
        <v>49</v>
      </c>
      <c r="P262" s="22">
        <f t="shared" si="18"/>
        <v>1.8</v>
      </c>
      <c r="Q262" s="22">
        <f t="shared" si="19"/>
        <v>0.16980000000000001</v>
      </c>
      <c r="R262" s="72">
        <f t="shared" si="20"/>
        <v>1.867343875</v>
      </c>
      <c r="S262" s="22">
        <f t="shared" si="21"/>
        <v>-0.69193450000000001</v>
      </c>
    </row>
    <row r="263" spans="1:26" x14ac:dyDescent="0.2">
      <c r="A263" s="22">
        <v>67516001</v>
      </c>
      <c r="B263" s="71">
        <v>42447</v>
      </c>
      <c r="C263" s="22">
        <v>0</v>
      </c>
      <c r="D263" s="22">
        <v>8.1999999999999993</v>
      </c>
      <c r="E263" s="22">
        <v>2</v>
      </c>
      <c r="F263" s="22">
        <v>1697</v>
      </c>
      <c r="H263" s="14">
        <v>170</v>
      </c>
      <c r="J263" s="25">
        <f t="shared" si="22"/>
        <v>0</v>
      </c>
      <c r="K263" s="22">
        <f t="shared" si="23"/>
        <v>8.1999999999999993</v>
      </c>
      <c r="L263" s="22">
        <v>1.5</v>
      </c>
      <c r="M263" s="22">
        <v>15.5</v>
      </c>
      <c r="N263" s="22">
        <v>1.2</v>
      </c>
      <c r="O263" s="22">
        <v>37</v>
      </c>
      <c r="P263" s="22">
        <f t="shared" si="18"/>
        <v>2</v>
      </c>
      <c r="Q263" s="22">
        <f t="shared" si="19"/>
        <v>0.16969999999999999</v>
      </c>
      <c r="R263" s="72">
        <f t="shared" si="20"/>
        <v>3.3564252499999991</v>
      </c>
      <c r="S263" s="22">
        <f t="shared" si="21"/>
        <v>-0.69193925000000001</v>
      </c>
    </row>
    <row r="264" spans="1:26" x14ac:dyDescent="0.2">
      <c r="A264" s="22">
        <v>67516001</v>
      </c>
      <c r="B264" s="71">
        <v>42448</v>
      </c>
      <c r="C264" s="22">
        <v>0</v>
      </c>
      <c r="D264" s="22">
        <v>3.6</v>
      </c>
      <c r="E264" s="22">
        <v>0.8</v>
      </c>
      <c r="F264" s="22">
        <v>1261</v>
      </c>
      <c r="G264" s="22" t="s">
        <v>370</v>
      </c>
      <c r="H264" s="14">
        <v>171</v>
      </c>
      <c r="J264" s="84">
        <f t="shared" si="22"/>
        <v>0</v>
      </c>
      <c r="K264" s="22">
        <f t="shared" si="23"/>
        <v>3.6</v>
      </c>
      <c r="L264" s="22">
        <v>0.9</v>
      </c>
      <c r="M264" s="22">
        <v>6.1</v>
      </c>
      <c r="N264" s="22">
        <v>2.5</v>
      </c>
      <c r="O264" s="22">
        <v>66</v>
      </c>
      <c r="P264" s="22">
        <f t="shared" si="18"/>
        <v>0.8</v>
      </c>
      <c r="Q264" s="22">
        <f t="shared" si="19"/>
        <v>0.12609999999999999</v>
      </c>
      <c r="R264" s="72">
        <f t="shared" si="20"/>
        <v>1.7955733500000002</v>
      </c>
      <c r="S264" s="22">
        <f t="shared" si="21"/>
        <v>-0.69401025000000005</v>
      </c>
    </row>
    <row r="265" spans="1:26" x14ac:dyDescent="0.2">
      <c r="A265" s="22">
        <v>67516001</v>
      </c>
      <c r="B265" s="71">
        <v>42449</v>
      </c>
      <c r="C265" s="22">
        <v>0</v>
      </c>
      <c r="D265" s="22">
        <v>5.0999999999999996</v>
      </c>
      <c r="E265" s="22">
        <v>1.8</v>
      </c>
      <c r="F265" s="22">
        <v>1415</v>
      </c>
      <c r="H265" s="14">
        <v>172</v>
      </c>
      <c r="J265" s="25">
        <f t="shared" ref="J265:J270" si="24">C264</f>
        <v>0</v>
      </c>
      <c r="K265" s="22">
        <f t="shared" si="23"/>
        <v>5.0999999999999996</v>
      </c>
      <c r="L265" s="22">
        <v>2.2999999999999998</v>
      </c>
      <c r="M265" s="22">
        <v>9.3000000000000007</v>
      </c>
      <c r="N265" s="22">
        <v>2.2000000000000002</v>
      </c>
      <c r="O265" s="22">
        <v>56</v>
      </c>
      <c r="P265" s="22">
        <f t="shared" si="18"/>
        <v>1.8</v>
      </c>
      <c r="Q265" s="22">
        <f t="shared" si="19"/>
        <v>0.14149999999999999</v>
      </c>
      <c r="R265" s="72">
        <f t="shared" si="20"/>
        <v>2.6735243749999995</v>
      </c>
      <c r="S265" s="22">
        <f t="shared" si="21"/>
        <v>-0.69327874999999994</v>
      </c>
    </row>
    <row r="266" spans="1:26" x14ac:dyDescent="0.2">
      <c r="A266" s="22">
        <v>67516001</v>
      </c>
      <c r="B266" s="71">
        <v>42450</v>
      </c>
      <c r="C266" s="22">
        <v>0</v>
      </c>
      <c r="D266" s="22">
        <v>6.1</v>
      </c>
      <c r="E266" s="22">
        <v>1.3</v>
      </c>
      <c r="F266" s="22">
        <v>1492</v>
      </c>
      <c r="H266" s="14">
        <v>173</v>
      </c>
      <c r="J266" s="25">
        <f t="shared" si="24"/>
        <v>0</v>
      </c>
      <c r="K266" s="22">
        <f t="shared" si="23"/>
        <v>6.1</v>
      </c>
      <c r="L266" s="22">
        <v>2.7</v>
      </c>
      <c r="M266" s="22">
        <v>9.1</v>
      </c>
      <c r="N266" s="22">
        <v>1.3</v>
      </c>
      <c r="O266" s="22">
        <v>60</v>
      </c>
      <c r="P266" s="22">
        <f t="shared" si="18"/>
        <v>1.3</v>
      </c>
      <c r="Q266" s="22">
        <f t="shared" si="19"/>
        <v>0.1492</v>
      </c>
      <c r="R266" s="72">
        <f t="shared" si="20"/>
        <v>3.8826783999999996</v>
      </c>
      <c r="S266" s="22">
        <f t="shared" si="21"/>
        <v>-0.692913</v>
      </c>
    </row>
    <row r="267" spans="1:26" x14ac:dyDescent="0.2">
      <c r="A267" s="22">
        <v>67516001</v>
      </c>
      <c r="B267" s="71">
        <v>42451</v>
      </c>
      <c r="C267" s="22">
        <v>0.2</v>
      </c>
      <c r="D267" s="22">
        <v>7.7</v>
      </c>
      <c r="E267" s="22">
        <v>2.2999999999999998</v>
      </c>
      <c r="F267" s="22">
        <v>1677</v>
      </c>
      <c r="H267" s="14">
        <v>174</v>
      </c>
      <c r="J267" s="25">
        <f t="shared" si="24"/>
        <v>0</v>
      </c>
      <c r="K267" s="22">
        <f t="shared" si="23"/>
        <v>7.7</v>
      </c>
      <c r="L267" s="22">
        <v>4.3</v>
      </c>
      <c r="M267" s="22">
        <v>11.8</v>
      </c>
      <c r="N267" s="22">
        <v>1.9</v>
      </c>
      <c r="O267" s="22">
        <v>39</v>
      </c>
      <c r="P267" s="22">
        <f t="shared" si="18"/>
        <v>2.2999999999999998</v>
      </c>
      <c r="Q267" s="22">
        <f t="shared" si="19"/>
        <v>0.16769999999999999</v>
      </c>
      <c r="R267" s="72">
        <f t="shared" si="20"/>
        <v>5.1048715624999996</v>
      </c>
      <c r="S267" s="22">
        <f t="shared" si="21"/>
        <v>-0.69203425000000007</v>
      </c>
    </row>
    <row r="268" spans="1:26" x14ac:dyDescent="0.2">
      <c r="A268" s="22">
        <v>67516001</v>
      </c>
      <c r="B268" s="71">
        <v>42452</v>
      </c>
      <c r="C268" s="22">
        <v>0.2</v>
      </c>
      <c r="D268" s="22">
        <v>7.2</v>
      </c>
      <c r="E268" s="22">
        <v>2</v>
      </c>
      <c r="F268" s="22">
        <v>807</v>
      </c>
      <c r="H268" s="14">
        <v>175</v>
      </c>
      <c r="J268" s="25">
        <f t="shared" si="24"/>
        <v>0.2</v>
      </c>
      <c r="K268" s="22">
        <f t="shared" si="23"/>
        <v>7.2</v>
      </c>
      <c r="L268" s="22">
        <v>5</v>
      </c>
      <c r="M268" s="22">
        <v>10.5</v>
      </c>
      <c r="N268" s="22">
        <v>2</v>
      </c>
      <c r="O268" s="22">
        <v>48</v>
      </c>
      <c r="P268" s="22">
        <f t="shared" si="18"/>
        <v>2</v>
      </c>
      <c r="Q268" s="22">
        <f t="shared" si="19"/>
        <v>8.0699999999999994E-2</v>
      </c>
      <c r="R268" s="72">
        <f t="shared" si="20"/>
        <v>5.2855414375000001</v>
      </c>
      <c r="S268" s="22">
        <f t="shared" si="21"/>
        <v>-0.69616674999999995</v>
      </c>
    </row>
    <row r="269" spans="1:26" x14ac:dyDescent="0.2">
      <c r="A269" s="22">
        <v>67516001</v>
      </c>
      <c r="B269" s="71">
        <v>42453</v>
      </c>
      <c r="C269" s="22">
        <v>0.6</v>
      </c>
      <c r="D269" s="22">
        <v>7</v>
      </c>
      <c r="E269" s="22">
        <v>2.2000000000000002</v>
      </c>
      <c r="F269" s="22">
        <v>1326</v>
      </c>
      <c r="H269" s="14">
        <v>176</v>
      </c>
      <c r="J269" s="25">
        <f t="shared" si="24"/>
        <v>0.2</v>
      </c>
      <c r="K269" s="22">
        <f t="shared" si="23"/>
        <v>7</v>
      </c>
      <c r="L269" s="22">
        <v>3.6</v>
      </c>
      <c r="M269" s="22">
        <v>10.1</v>
      </c>
      <c r="N269" s="22">
        <v>2.5</v>
      </c>
      <c r="O269" s="22">
        <v>44</v>
      </c>
      <c r="P269" s="22">
        <f t="shared" si="18"/>
        <v>2.2000000000000002</v>
      </c>
      <c r="Q269" s="22">
        <f t="shared" si="19"/>
        <v>0.1326</v>
      </c>
      <c r="R269" s="72">
        <f t="shared" si="20"/>
        <v>4.7454701250000006</v>
      </c>
      <c r="S269" s="22">
        <f t="shared" si="21"/>
        <v>-0.69370149999999997</v>
      </c>
    </row>
    <row r="270" spans="1:26" x14ac:dyDescent="0.2">
      <c r="A270" s="22">
        <v>67516001</v>
      </c>
      <c r="B270" s="71">
        <v>42454</v>
      </c>
      <c r="C270" s="22">
        <v>2.6</v>
      </c>
      <c r="D270" s="22">
        <v>6.7</v>
      </c>
      <c r="E270" s="22">
        <v>0.7</v>
      </c>
      <c r="F270" s="22">
        <v>581</v>
      </c>
      <c r="H270" s="14">
        <v>177</v>
      </c>
      <c r="J270" s="25">
        <f t="shared" si="24"/>
        <v>0.6</v>
      </c>
      <c r="K270" s="22">
        <f t="shared" si="23"/>
        <v>6.7</v>
      </c>
      <c r="L270" s="22">
        <v>4.5</v>
      </c>
      <c r="M270" s="22">
        <v>8.1</v>
      </c>
      <c r="N270" s="22">
        <v>4.4000000000000004</v>
      </c>
      <c r="O270" s="22">
        <v>64</v>
      </c>
      <c r="P270" s="22">
        <f t="shared" si="18"/>
        <v>0.7</v>
      </c>
      <c r="Q270" s="22">
        <f t="shared" si="19"/>
        <v>5.8099999999999999E-2</v>
      </c>
      <c r="R270" s="72">
        <f t="shared" si="20"/>
        <v>5.4449675500000003</v>
      </c>
      <c r="S270" s="22">
        <f t="shared" si="21"/>
        <v>-0.69724025000000001</v>
      </c>
      <c r="V270" s="82" t="s">
        <v>205</v>
      </c>
      <c r="W270" s="82"/>
      <c r="Z270" s="117" t="s">
        <v>362</v>
      </c>
    </row>
    <row r="271" spans="1:26" x14ac:dyDescent="0.2">
      <c r="A271" s="22">
        <v>67516001</v>
      </c>
      <c r="B271" s="71">
        <v>42455</v>
      </c>
      <c r="C271" s="22">
        <v>0</v>
      </c>
      <c r="D271" s="22">
        <v>9.1</v>
      </c>
      <c r="E271" s="22">
        <v>1.6</v>
      </c>
      <c r="F271" s="22">
        <v>1826</v>
      </c>
      <c r="H271" s="14">
        <v>178</v>
      </c>
      <c r="J271" s="83">
        <v>6.8</v>
      </c>
      <c r="K271" s="22">
        <f t="shared" si="23"/>
        <v>9.1</v>
      </c>
      <c r="L271" s="22">
        <v>3</v>
      </c>
      <c r="M271" s="22">
        <v>15</v>
      </c>
      <c r="N271" s="22">
        <v>2.9</v>
      </c>
      <c r="O271" s="22">
        <v>49</v>
      </c>
      <c r="P271" s="22">
        <f t="shared" si="18"/>
        <v>1.6</v>
      </c>
      <c r="Q271" s="22">
        <f t="shared" si="19"/>
        <v>0.18260000000000001</v>
      </c>
      <c r="R271" s="72">
        <f t="shared" si="20"/>
        <v>4.9520409999999995</v>
      </c>
      <c r="S271" s="22">
        <f t="shared" si="21"/>
        <v>-0.69132649999999995</v>
      </c>
      <c r="V271" s="82" t="s">
        <v>204</v>
      </c>
      <c r="W271" s="82" t="s">
        <v>203</v>
      </c>
      <c r="Z271" s="117" t="s">
        <v>363</v>
      </c>
    </row>
    <row r="272" spans="1:26" x14ac:dyDescent="0.2">
      <c r="A272" s="22">
        <v>67516001</v>
      </c>
      <c r="B272" s="71">
        <v>42456</v>
      </c>
      <c r="C272" s="22">
        <v>0</v>
      </c>
      <c r="D272" s="22">
        <v>8.4</v>
      </c>
      <c r="E272" s="22">
        <v>2.7</v>
      </c>
      <c r="F272" s="22">
        <v>663</v>
      </c>
      <c r="H272" s="14">
        <v>179</v>
      </c>
      <c r="I272" s="81">
        <v>42456</v>
      </c>
      <c r="J272" s="83">
        <v>0.2</v>
      </c>
      <c r="K272" s="22">
        <f t="shared" ref="K272:K303" si="25">D272</f>
        <v>8.4</v>
      </c>
      <c r="L272" s="22">
        <v>6.6</v>
      </c>
      <c r="M272" s="22">
        <v>12.5</v>
      </c>
      <c r="N272" s="22">
        <v>5.3</v>
      </c>
      <c r="O272" s="22">
        <v>53</v>
      </c>
      <c r="P272" s="22">
        <f t="shared" si="18"/>
        <v>2.7</v>
      </c>
      <c r="Q272" s="22">
        <f t="shared" si="19"/>
        <v>6.6299999999999998E-2</v>
      </c>
      <c r="R272" s="72">
        <f t="shared" si="20"/>
        <v>6.3442902874999998</v>
      </c>
      <c r="S272" s="22">
        <f t="shared" si="21"/>
        <v>-0.69685075000000007</v>
      </c>
      <c r="V272" s="22">
        <f t="shared" ref="V272:V312" si="26">C272-J273</f>
        <v>0</v>
      </c>
      <c r="W272" s="22">
        <f>V272</f>
        <v>0</v>
      </c>
    </row>
    <row r="273" spans="1:26" x14ac:dyDescent="0.2">
      <c r="A273" s="22">
        <v>67516001</v>
      </c>
      <c r="B273" s="71">
        <v>42457</v>
      </c>
      <c r="C273" s="22">
        <v>3.6</v>
      </c>
      <c r="D273" s="22">
        <v>8.1999999999999993</v>
      </c>
      <c r="E273" s="22">
        <v>2.5</v>
      </c>
      <c r="F273" s="22">
        <v>1219</v>
      </c>
      <c r="H273" s="14">
        <v>180</v>
      </c>
      <c r="I273" s="76">
        <v>42457</v>
      </c>
      <c r="J273" s="125">
        <v>0</v>
      </c>
      <c r="K273" s="22">
        <f t="shared" si="25"/>
        <v>8.1999999999999993</v>
      </c>
      <c r="L273" s="22">
        <v>2.7</v>
      </c>
      <c r="M273" s="22">
        <v>16.3</v>
      </c>
      <c r="N273" s="22">
        <v>7.8</v>
      </c>
      <c r="O273" s="22">
        <v>43</v>
      </c>
      <c r="P273" s="22">
        <f t="shared" si="18"/>
        <v>2.5</v>
      </c>
      <c r="Q273" s="22">
        <f t="shared" si="19"/>
        <v>0.12189999999999999</v>
      </c>
      <c r="R273" s="72">
        <f t="shared" si="20"/>
        <v>3.4793736999999991</v>
      </c>
      <c r="S273" s="22">
        <f t="shared" si="21"/>
        <v>-0.69420974999999996</v>
      </c>
      <c r="V273" s="22">
        <f t="shared" si="26"/>
        <v>0.20000000000000018</v>
      </c>
      <c r="W273" s="22">
        <f t="shared" ref="W273:W336" si="27">W272+V273</f>
        <v>0.20000000000000018</v>
      </c>
    </row>
    <row r="274" spans="1:26" x14ac:dyDescent="0.2">
      <c r="A274" s="22">
        <v>67516001</v>
      </c>
      <c r="B274" s="71">
        <v>42458</v>
      </c>
      <c r="C274" s="22">
        <v>0.2</v>
      </c>
      <c r="D274" s="22">
        <v>9.1999999999999993</v>
      </c>
      <c r="E274" s="22">
        <v>2.7</v>
      </c>
      <c r="F274" s="22">
        <v>1633</v>
      </c>
      <c r="H274" s="14">
        <v>181</v>
      </c>
      <c r="I274" s="76">
        <v>42458</v>
      </c>
      <c r="J274" s="125">
        <v>3.4</v>
      </c>
      <c r="K274" s="22">
        <f t="shared" si="25"/>
        <v>9.1999999999999993</v>
      </c>
      <c r="L274" s="22">
        <v>6.3</v>
      </c>
      <c r="M274" s="22">
        <v>12.7</v>
      </c>
      <c r="N274" s="22">
        <v>5.5</v>
      </c>
      <c r="O274" s="22">
        <v>47</v>
      </c>
      <c r="P274" s="22">
        <f t="shared" si="18"/>
        <v>2.7</v>
      </c>
      <c r="Q274" s="22">
        <f t="shared" si="19"/>
        <v>0.1633</v>
      </c>
      <c r="R274" s="72">
        <f t="shared" si="20"/>
        <v>6.9848216000000001</v>
      </c>
      <c r="S274" s="22">
        <f t="shared" si="21"/>
        <v>-0.69224324999999998</v>
      </c>
      <c r="V274" s="22">
        <f t="shared" si="26"/>
        <v>-0.39999999999999997</v>
      </c>
      <c r="W274" s="22">
        <f t="shared" si="27"/>
        <v>-0.19999999999999979</v>
      </c>
    </row>
    <row r="275" spans="1:26" s="111" customFormat="1" x14ac:dyDescent="0.2">
      <c r="A275" s="111">
        <v>67516001</v>
      </c>
      <c r="B275" s="112">
        <v>42459</v>
      </c>
      <c r="C275" s="111">
        <v>14.6</v>
      </c>
      <c r="D275" s="111">
        <v>9.6999999999999993</v>
      </c>
      <c r="E275" s="111">
        <v>1.3</v>
      </c>
      <c r="F275" s="111">
        <v>469</v>
      </c>
      <c r="H275" s="111">
        <v>182</v>
      </c>
      <c r="I275" s="113">
        <v>42459</v>
      </c>
      <c r="J275" s="125">
        <v>0.6</v>
      </c>
      <c r="K275" s="111">
        <f t="shared" si="25"/>
        <v>9.6999999999999993</v>
      </c>
      <c r="L275" s="111">
        <v>8.1</v>
      </c>
      <c r="M275" s="111">
        <v>12.1</v>
      </c>
      <c r="N275" s="111">
        <v>3.3</v>
      </c>
      <c r="O275" s="111">
        <v>68</v>
      </c>
      <c r="P275" s="111">
        <f t="shared" si="18"/>
        <v>1.3</v>
      </c>
      <c r="Q275" s="111">
        <f t="shared" si="19"/>
        <v>4.6899999999999997E-2</v>
      </c>
      <c r="R275" s="115">
        <f t="shared" si="20"/>
        <v>8.3044554999999995</v>
      </c>
      <c r="S275" s="111">
        <f t="shared" si="21"/>
        <v>-0.69777224999999998</v>
      </c>
      <c r="V275" s="111">
        <f t="shared" si="26"/>
        <v>-3.4000000000000004</v>
      </c>
      <c r="W275" s="111">
        <f t="shared" si="27"/>
        <v>-3.6</v>
      </c>
      <c r="Z275" s="117" t="s">
        <v>364</v>
      </c>
    </row>
    <row r="276" spans="1:26" x14ac:dyDescent="0.2">
      <c r="A276" s="22">
        <v>67516001</v>
      </c>
      <c r="B276" s="71">
        <v>42460</v>
      </c>
      <c r="C276" s="22">
        <v>4.4000000000000004</v>
      </c>
      <c r="D276" s="22">
        <v>9.5</v>
      </c>
      <c r="E276" s="22">
        <v>1.1000000000000001</v>
      </c>
      <c r="F276" s="22">
        <v>1079</v>
      </c>
      <c r="H276" s="14">
        <v>183</v>
      </c>
      <c r="I276" s="76">
        <v>42460</v>
      </c>
      <c r="J276" s="126">
        <v>18</v>
      </c>
      <c r="K276" s="22">
        <f t="shared" si="25"/>
        <v>9.5</v>
      </c>
      <c r="L276" s="22">
        <v>7.9</v>
      </c>
      <c r="M276" s="22">
        <v>12.7</v>
      </c>
      <c r="N276" s="22">
        <v>2.7</v>
      </c>
      <c r="O276" s="22">
        <v>86</v>
      </c>
      <c r="P276" s="22">
        <f t="shared" si="18"/>
        <v>1.1000000000000001</v>
      </c>
      <c r="Q276" s="22">
        <f t="shared" si="19"/>
        <v>0.1079</v>
      </c>
      <c r="R276" s="72">
        <f t="shared" si="20"/>
        <v>7.8323005999999999</v>
      </c>
      <c r="S276" s="22">
        <f t="shared" si="21"/>
        <v>-0.69487474999999999</v>
      </c>
      <c r="V276" s="22">
        <f t="shared" si="26"/>
        <v>-4.1999999999999993</v>
      </c>
      <c r="W276" s="22">
        <f t="shared" si="27"/>
        <v>-7.7999999999999989</v>
      </c>
    </row>
    <row r="277" spans="1:26" x14ac:dyDescent="0.2">
      <c r="A277" s="22">
        <v>67516001</v>
      </c>
      <c r="B277" s="71">
        <v>42461</v>
      </c>
      <c r="C277" s="22">
        <v>0</v>
      </c>
      <c r="D277" s="22">
        <v>5.7</v>
      </c>
      <c r="E277" s="22">
        <v>0.6</v>
      </c>
      <c r="F277" s="22">
        <v>425</v>
      </c>
      <c r="H277" s="14">
        <v>184</v>
      </c>
      <c r="I277" s="81">
        <v>42461</v>
      </c>
      <c r="J277" s="125">
        <v>8.6</v>
      </c>
      <c r="K277" s="22">
        <f t="shared" si="25"/>
        <v>5.7</v>
      </c>
      <c r="L277" s="22">
        <v>4.3</v>
      </c>
      <c r="M277" s="22">
        <v>7.1</v>
      </c>
      <c r="N277" s="22">
        <v>2.5</v>
      </c>
      <c r="O277" s="22">
        <v>83</v>
      </c>
      <c r="P277" s="22">
        <f t="shared" si="18"/>
        <v>0.6</v>
      </c>
      <c r="Q277" s="22">
        <f t="shared" si="19"/>
        <v>4.2500000000000003E-2</v>
      </c>
      <c r="R277" s="72">
        <f t="shared" si="20"/>
        <v>4.7228262500000007</v>
      </c>
      <c r="S277" s="22">
        <f t="shared" si="21"/>
        <v>-0.69798125</v>
      </c>
      <c r="V277" s="22">
        <f t="shared" si="26"/>
        <v>-3.2</v>
      </c>
      <c r="W277" s="22">
        <f t="shared" si="27"/>
        <v>-11</v>
      </c>
    </row>
    <row r="278" spans="1:26" x14ac:dyDescent="0.2">
      <c r="A278" s="22">
        <v>67516001</v>
      </c>
      <c r="B278" s="71">
        <v>42462</v>
      </c>
      <c r="C278" s="22">
        <v>0</v>
      </c>
      <c r="D278" s="22">
        <v>8.9</v>
      </c>
      <c r="E278" s="22">
        <v>1.5</v>
      </c>
      <c r="F278" s="22">
        <v>1061</v>
      </c>
      <c r="H278" s="14">
        <v>185</v>
      </c>
      <c r="I278" s="81">
        <v>42462</v>
      </c>
      <c r="J278" s="125">
        <v>3.2</v>
      </c>
      <c r="K278" s="22">
        <f t="shared" si="25"/>
        <v>8.9</v>
      </c>
      <c r="L278" s="22">
        <v>3.8</v>
      </c>
      <c r="M278" s="22">
        <v>13.8</v>
      </c>
      <c r="N278" s="22">
        <v>2.5</v>
      </c>
      <c r="O278" s="22">
        <v>70</v>
      </c>
      <c r="P278" s="22">
        <f t="shared" si="18"/>
        <v>1.5</v>
      </c>
      <c r="Q278" s="22">
        <f t="shared" si="19"/>
        <v>0.1061</v>
      </c>
      <c r="R278" s="72">
        <f t="shared" si="20"/>
        <v>5.4251987499999998</v>
      </c>
      <c r="S278" s="22">
        <f t="shared" si="21"/>
        <v>-0.69496025000000006</v>
      </c>
      <c r="V278" s="22">
        <f t="shared" si="26"/>
        <v>0</v>
      </c>
      <c r="W278" s="22">
        <f t="shared" si="27"/>
        <v>-11</v>
      </c>
    </row>
    <row r="279" spans="1:26" x14ac:dyDescent="0.2">
      <c r="A279" s="22">
        <v>67516001</v>
      </c>
      <c r="B279" s="71">
        <v>42463</v>
      </c>
      <c r="C279" s="22">
        <v>2</v>
      </c>
      <c r="D279" s="22">
        <v>13.3</v>
      </c>
      <c r="E279" s="22">
        <v>1.8</v>
      </c>
      <c r="F279" s="22">
        <v>891</v>
      </c>
      <c r="H279" s="14">
        <v>186</v>
      </c>
      <c r="I279" s="76">
        <v>42463</v>
      </c>
      <c r="J279" s="125">
        <v>0</v>
      </c>
      <c r="K279" s="22">
        <f t="shared" si="25"/>
        <v>13.3</v>
      </c>
      <c r="L279" s="22">
        <v>8.4</v>
      </c>
      <c r="M279" s="22">
        <v>17.7</v>
      </c>
      <c r="N279" s="22">
        <v>1.6</v>
      </c>
      <c r="O279" s="22">
        <v>60</v>
      </c>
      <c r="P279" s="22">
        <f t="shared" si="18"/>
        <v>1.8</v>
      </c>
      <c r="Q279" s="22">
        <f t="shared" si="19"/>
        <v>8.9099999999999999E-2</v>
      </c>
      <c r="R279" s="72">
        <f t="shared" si="20"/>
        <v>10.064679962500001</v>
      </c>
      <c r="S279" s="22">
        <f t="shared" si="21"/>
        <v>-0.69576775000000002</v>
      </c>
      <c r="V279" s="22">
        <f t="shared" si="26"/>
        <v>1.2</v>
      </c>
      <c r="W279" s="22">
        <f t="shared" si="27"/>
        <v>-9.8000000000000007</v>
      </c>
    </row>
    <row r="280" spans="1:26" x14ac:dyDescent="0.2">
      <c r="A280" s="22">
        <v>67516001</v>
      </c>
      <c r="B280" s="71">
        <v>42464</v>
      </c>
      <c r="C280" s="22">
        <v>5.6</v>
      </c>
      <c r="D280" s="22">
        <v>12.6</v>
      </c>
      <c r="E280" s="22">
        <v>1.7</v>
      </c>
      <c r="F280" s="22">
        <v>866</v>
      </c>
      <c r="H280" s="14">
        <v>187</v>
      </c>
      <c r="I280" s="76">
        <v>42464</v>
      </c>
      <c r="J280" s="125">
        <v>0.8</v>
      </c>
      <c r="K280" s="22">
        <f t="shared" si="25"/>
        <v>12.6</v>
      </c>
      <c r="L280" s="22">
        <v>11</v>
      </c>
      <c r="M280" s="22">
        <v>16.3</v>
      </c>
      <c r="N280" s="22">
        <v>2.2000000000000002</v>
      </c>
      <c r="O280" s="22">
        <v>60</v>
      </c>
      <c r="P280" s="22">
        <f t="shared" si="18"/>
        <v>1.7</v>
      </c>
      <c r="Q280" s="22">
        <f t="shared" si="19"/>
        <v>8.6599999999999996E-2</v>
      </c>
      <c r="R280" s="72">
        <f t="shared" si="20"/>
        <v>10.755900774999999</v>
      </c>
      <c r="S280" s="22">
        <f t="shared" si="21"/>
        <v>-0.69588650000000007</v>
      </c>
      <c r="V280" s="22">
        <f t="shared" si="26"/>
        <v>2.8</v>
      </c>
      <c r="W280" s="22">
        <f t="shared" si="27"/>
        <v>-7.0000000000000009</v>
      </c>
    </row>
    <row r="281" spans="1:26" s="111" customFormat="1" x14ac:dyDescent="0.2">
      <c r="A281" s="111">
        <v>67516001</v>
      </c>
      <c r="B281" s="112">
        <v>42465</v>
      </c>
      <c r="C281" s="111">
        <v>3.4</v>
      </c>
      <c r="D281" s="111">
        <v>10.7</v>
      </c>
      <c r="E281" s="111">
        <v>1</v>
      </c>
      <c r="F281" s="111">
        <v>456</v>
      </c>
      <c r="H281" s="111">
        <v>188</v>
      </c>
      <c r="I281" s="113">
        <v>42465</v>
      </c>
      <c r="J281" s="125">
        <v>2.8</v>
      </c>
      <c r="K281" s="111">
        <f t="shared" si="25"/>
        <v>10.7</v>
      </c>
      <c r="L281" s="111">
        <v>9.6999999999999993</v>
      </c>
      <c r="M281" s="111">
        <v>13.3</v>
      </c>
      <c r="N281" s="111">
        <v>3.2</v>
      </c>
      <c r="O281" s="111">
        <v>85</v>
      </c>
      <c r="P281" s="111">
        <f t="shared" si="18"/>
        <v>1</v>
      </c>
      <c r="Q281" s="111">
        <f t="shared" si="19"/>
        <v>4.5600000000000002E-2</v>
      </c>
      <c r="R281" s="115">
        <f t="shared" si="20"/>
        <v>9.4438987999999995</v>
      </c>
      <c r="S281" s="111">
        <f t="shared" si="21"/>
        <v>-0.69783400000000007</v>
      </c>
      <c r="V281" s="111">
        <f t="shared" si="26"/>
        <v>-6.7999999999999989</v>
      </c>
      <c r="W281" s="111">
        <f t="shared" si="27"/>
        <v>-13.8</v>
      </c>
      <c r="Z281" s="117" t="s">
        <v>364</v>
      </c>
    </row>
    <row r="282" spans="1:26" x14ac:dyDescent="0.2">
      <c r="A282" s="22">
        <v>67516001</v>
      </c>
      <c r="B282" s="71">
        <v>42466</v>
      </c>
      <c r="C282" s="22">
        <v>0.4</v>
      </c>
      <c r="D282" s="22">
        <v>11.9</v>
      </c>
      <c r="E282" s="22">
        <v>2.8</v>
      </c>
      <c r="F282" s="22">
        <v>1960</v>
      </c>
      <c r="H282" s="14">
        <v>189</v>
      </c>
      <c r="I282" s="76">
        <v>42466</v>
      </c>
      <c r="J282" s="126">
        <v>10.199999999999999</v>
      </c>
      <c r="K282" s="22">
        <f t="shared" si="25"/>
        <v>11.9</v>
      </c>
      <c r="L282" s="22">
        <v>8</v>
      </c>
      <c r="M282" s="22">
        <v>15.5</v>
      </c>
      <c r="N282" s="22">
        <v>4.2</v>
      </c>
      <c r="O282" s="22">
        <v>47</v>
      </c>
      <c r="P282" s="22">
        <f t="shared" si="18"/>
        <v>2.8</v>
      </c>
      <c r="Q282" s="22">
        <f t="shared" si="19"/>
        <v>0.19600000000000001</v>
      </c>
      <c r="R282" s="72">
        <f t="shared" si="20"/>
        <v>9.3099124999999994</v>
      </c>
      <c r="S282" s="22">
        <f t="shared" si="21"/>
        <v>-0.69069000000000003</v>
      </c>
      <c r="V282" s="22">
        <f t="shared" si="26"/>
        <v>-0.6</v>
      </c>
      <c r="W282" s="22">
        <f t="shared" si="27"/>
        <v>-14.4</v>
      </c>
    </row>
    <row r="283" spans="1:26" x14ac:dyDescent="0.2">
      <c r="A283" s="22">
        <v>67516001</v>
      </c>
      <c r="B283" s="71">
        <v>42467</v>
      </c>
      <c r="C283" s="22">
        <v>1</v>
      </c>
      <c r="D283" s="22">
        <v>8.1</v>
      </c>
      <c r="E283" s="22">
        <v>2.4</v>
      </c>
      <c r="F283" s="22">
        <v>956</v>
      </c>
      <c r="H283" s="14">
        <v>190</v>
      </c>
      <c r="I283" s="76">
        <v>42467</v>
      </c>
      <c r="J283" s="125">
        <v>1</v>
      </c>
      <c r="K283" s="22">
        <f t="shared" si="25"/>
        <v>8.1</v>
      </c>
      <c r="L283" s="22">
        <v>6.6</v>
      </c>
      <c r="M283" s="22">
        <v>11.8</v>
      </c>
      <c r="N283" s="22">
        <v>3.2</v>
      </c>
      <c r="O283" s="22">
        <v>41</v>
      </c>
      <c r="P283" s="22">
        <f t="shared" si="18"/>
        <v>2.4</v>
      </c>
      <c r="Q283" s="22">
        <f t="shared" si="19"/>
        <v>9.5600000000000004E-2</v>
      </c>
      <c r="R283" s="72">
        <f t="shared" si="20"/>
        <v>6.2918065999999992</v>
      </c>
      <c r="S283" s="22">
        <f t="shared" si="21"/>
        <v>-0.69545899999999994</v>
      </c>
      <c r="V283" s="22">
        <f t="shared" si="26"/>
        <v>0.19999999999999996</v>
      </c>
      <c r="W283" s="22">
        <f t="shared" si="27"/>
        <v>-14.200000000000001</v>
      </c>
    </row>
    <row r="284" spans="1:26" x14ac:dyDescent="0.2">
      <c r="A284" s="22">
        <v>67516001</v>
      </c>
      <c r="B284" s="71">
        <v>42468</v>
      </c>
      <c r="C284" s="22">
        <v>0</v>
      </c>
      <c r="D284" s="22">
        <v>8.1</v>
      </c>
      <c r="E284" s="22">
        <v>2.4</v>
      </c>
      <c r="F284" s="22">
        <v>1143</v>
      </c>
      <c r="H284" s="14">
        <v>191</v>
      </c>
      <c r="I284" s="81">
        <v>42468</v>
      </c>
      <c r="J284" s="125">
        <v>0.8</v>
      </c>
      <c r="K284" s="22">
        <f t="shared" si="25"/>
        <v>8.1</v>
      </c>
      <c r="L284" s="22">
        <v>1.5</v>
      </c>
      <c r="M284" s="22">
        <v>13.3</v>
      </c>
      <c r="N284" s="22">
        <v>1.8</v>
      </c>
      <c r="O284" s="22">
        <v>35</v>
      </c>
      <c r="P284" s="22">
        <f t="shared" si="18"/>
        <v>2.4</v>
      </c>
      <c r="Q284" s="22">
        <f t="shared" si="19"/>
        <v>0.1143</v>
      </c>
      <c r="R284" s="72">
        <f t="shared" si="20"/>
        <v>4.0020325749999994</v>
      </c>
      <c r="S284" s="22">
        <f t="shared" si="21"/>
        <v>-0.69457075000000001</v>
      </c>
      <c r="V284" s="22">
        <f t="shared" si="26"/>
        <v>0</v>
      </c>
      <c r="W284" s="22">
        <f t="shared" si="27"/>
        <v>-14.200000000000001</v>
      </c>
    </row>
    <row r="285" spans="1:26" x14ac:dyDescent="0.2">
      <c r="A285" s="22">
        <v>67516001</v>
      </c>
      <c r="B285" s="71">
        <v>42469</v>
      </c>
      <c r="C285" s="22">
        <v>0</v>
      </c>
      <c r="D285" s="22">
        <v>8.5</v>
      </c>
      <c r="E285" s="22">
        <v>2</v>
      </c>
      <c r="F285" s="22">
        <v>661</v>
      </c>
      <c r="H285" s="14">
        <v>192</v>
      </c>
      <c r="I285" s="76">
        <v>42469</v>
      </c>
      <c r="J285" s="125">
        <v>0</v>
      </c>
      <c r="K285" s="22">
        <f t="shared" si="25"/>
        <v>8.5</v>
      </c>
      <c r="L285" s="22">
        <v>3.9</v>
      </c>
      <c r="M285" s="22">
        <v>12.7</v>
      </c>
      <c r="N285" s="22">
        <v>1.7</v>
      </c>
      <c r="O285" s="22">
        <v>43</v>
      </c>
      <c r="P285" s="22">
        <f t="shared" si="18"/>
        <v>2</v>
      </c>
      <c r="Q285" s="22">
        <f t="shared" si="19"/>
        <v>6.6100000000000006E-2</v>
      </c>
      <c r="R285" s="72">
        <f t="shared" si="20"/>
        <v>5.4338148999999998</v>
      </c>
      <c r="S285" s="22">
        <f t="shared" si="21"/>
        <v>-0.69686025000000007</v>
      </c>
      <c r="V285" s="22">
        <f t="shared" si="26"/>
        <v>0</v>
      </c>
      <c r="W285" s="22">
        <f t="shared" si="27"/>
        <v>-14.200000000000001</v>
      </c>
    </row>
    <row r="286" spans="1:26" x14ac:dyDescent="0.2">
      <c r="A286" s="22">
        <v>67516001</v>
      </c>
      <c r="B286" s="71">
        <v>42470</v>
      </c>
      <c r="C286" s="22">
        <v>0</v>
      </c>
      <c r="D286" s="22">
        <v>11.1</v>
      </c>
      <c r="E286" s="22">
        <v>2.9</v>
      </c>
      <c r="F286" s="22">
        <v>2173</v>
      </c>
      <c r="H286" s="14">
        <v>193</v>
      </c>
      <c r="I286" s="76">
        <v>42470</v>
      </c>
      <c r="J286" s="125">
        <v>0</v>
      </c>
      <c r="K286" s="22">
        <f t="shared" si="25"/>
        <v>11.1</v>
      </c>
      <c r="L286" s="22">
        <v>4.9000000000000004</v>
      </c>
      <c r="M286" s="22">
        <v>16.8</v>
      </c>
      <c r="N286" s="22">
        <v>3.1</v>
      </c>
      <c r="O286" s="22">
        <v>44</v>
      </c>
      <c r="P286" s="22">
        <f t="shared" ref="P286:P349" si="28">E286</f>
        <v>2.9</v>
      </c>
      <c r="Q286" s="22">
        <f t="shared" ref="Q286:Q349" si="29">F286/10^4</f>
        <v>0.21729999999999999</v>
      </c>
      <c r="R286" s="72">
        <f t="shared" ref="R286:R349" si="30">K286+S286*(M286-L286)/2</f>
        <v>6.9964144125000001</v>
      </c>
      <c r="S286" s="22">
        <f t="shared" ref="S286:S349" si="31">(Q286*(1-$S$91)-14)/20</f>
        <v>-0.68967824999999994</v>
      </c>
      <c r="V286" s="22">
        <f t="shared" si="26"/>
        <v>0</v>
      </c>
      <c r="W286" s="22">
        <f t="shared" si="27"/>
        <v>-14.200000000000001</v>
      </c>
    </row>
    <row r="287" spans="1:26" x14ac:dyDescent="0.2">
      <c r="A287" s="22">
        <v>67516001</v>
      </c>
      <c r="B287" s="71">
        <v>42471</v>
      </c>
      <c r="C287" s="22">
        <v>2.4</v>
      </c>
      <c r="D287" s="22">
        <v>11.5</v>
      </c>
      <c r="E287" s="22">
        <v>3</v>
      </c>
      <c r="F287" s="22">
        <v>1827</v>
      </c>
      <c r="H287" s="14">
        <v>194</v>
      </c>
      <c r="I287" s="81">
        <v>42471</v>
      </c>
      <c r="J287" s="125">
        <v>0</v>
      </c>
      <c r="K287" s="22">
        <f t="shared" si="25"/>
        <v>11.5</v>
      </c>
      <c r="L287" s="22">
        <v>6</v>
      </c>
      <c r="M287" s="22">
        <v>18.3</v>
      </c>
      <c r="N287" s="22">
        <v>2.7</v>
      </c>
      <c r="O287" s="22">
        <v>45</v>
      </c>
      <c r="P287" s="22">
        <f t="shared" si="28"/>
        <v>3</v>
      </c>
      <c r="Q287" s="22">
        <f t="shared" si="29"/>
        <v>0.1827</v>
      </c>
      <c r="R287" s="72">
        <f t="shared" si="30"/>
        <v>7.2483712374999998</v>
      </c>
      <c r="S287" s="22">
        <f t="shared" si="31"/>
        <v>-0.69132174999999996</v>
      </c>
      <c r="V287" s="22">
        <f t="shared" si="26"/>
        <v>2.4</v>
      </c>
      <c r="W287" s="22">
        <f t="shared" si="27"/>
        <v>-11.8</v>
      </c>
    </row>
    <row r="288" spans="1:26" x14ac:dyDescent="0.2">
      <c r="A288" s="22">
        <v>67516001</v>
      </c>
      <c r="B288" s="71">
        <v>42472</v>
      </c>
      <c r="C288" s="22">
        <v>1.6</v>
      </c>
      <c r="D288" s="22">
        <v>11.9</v>
      </c>
      <c r="E288" s="22">
        <v>3</v>
      </c>
      <c r="F288" s="22">
        <v>1543</v>
      </c>
      <c r="H288" s="14">
        <v>195</v>
      </c>
      <c r="I288" s="81">
        <v>42472</v>
      </c>
      <c r="J288" s="125">
        <v>0</v>
      </c>
      <c r="K288" s="22">
        <f t="shared" si="25"/>
        <v>11.9</v>
      </c>
      <c r="L288" s="22">
        <v>8.1999999999999993</v>
      </c>
      <c r="M288" s="22">
        <v>18.3</v>
      </c>
      <c r="N288" s="22">
        <v>5.4</v>
      </c>
      <c r="O288" s="22">
        <v>49</v>
      </c>
      <c r="P288" s="22">
        <f t="shared" si="28"/>
        <v>3</v>
      </c>
      <c r="Q288" s="22">
        <f t="shared" si="29"/>
        <v>0.15429999999999999</v>
      </c>
      <c r="R288" s="72">
        <f t="shared" si="30"/>
        <v>8.4020127124999995</v>
      </c>
      <c r="S288" s="22">
        <f t="shared" si="31"/>
        <v>-0.69267075</v>
      </c>
      <c r="V288" s="22">
        <f t="shared" si="26"/>
        <v>-1.4</v>
      </c>
      <c r="W288" s="22">
        <f t="shared" si="27"/>
        <v>-13.200000000000001</v>
      </c>
    </row>
    <row r="289" spans="1:26" x14ac:dyDescent="0.2">
      <c r="A289" s="22">
        <v>67516001</v>
      </c>
      <c r="B289" s="71">
        <v>42473</v>
      </c>
      <c r="C289" s="22">
        <v>6.2</v>
      </c>
      <c r="D289" s="22">
        <v>9.9</v>
      </c>
      <c r="E289" s="22">
        <v>1.4</v>
      </c>
      <c r="F289" s="22">
        <v>813</v>
      </c>
      <c r="H289" s="14">
        <v>196</v>
      </c>
      <c r="I289" s="76">
        <v>42473</v>
      </c>
      <c r="J289" s="125">
        <v>3</v>
      </c>
      <c r="K289" s="22">
        <f t="shared" si="25"/>
        <v>9.9</v>
      </c>
      <c r="L289" s="22">
        <v>7.2</v>
      </c>
      <c r="M289" s="22">
        <v>13.8</v>
      </c>
      <c r="N289" s="22">
        <v>2.5</v>
      </c>
      <c r="O289" s="22">
        <v>69</v>
      </c>
      <c r="P289" s="22">
        <f t="shared" si="28"/>
        <v>1.4</v>
      </c>
      <c r="Q289" s="22">
        <f t="shared" si="29"/>
        <v>8.1299999999999997E-2</v>
      </c>
      <c r="R289" s="72">
        <f t="shared" si="30"/>
        <v>7.6027437750000004</v>
      </c>
      <c r="S289" s="22">
        <f t="shared" si="31"/>
        <v>-0.69613824999999996</v>
      </c>
      <c r="V289" s="22">
        <f t="shared" si="26"/>
        <v>6.2</v>
      </c>
      <c r="W289" s="22">
        <f t="shared" si="27"/>
        <v>-7.0000000000000009</v>
      </c>
    </row>
    <row r="290" spans="1:26" s="111" customFormat="1" x14ac:dyDescent="0.2">
      <c r="A290" s="111">
        <v>67516001</v>
      </c>
      <c r="B290" s="112">
        <v>42474</v>
      </c>
      <c r="C290" s="111">
        <v>5.8</v>
      </c>
      <c r="D290" s="111">
        <v>11</v>
      </c>
      <c r="E290" s="111">
        <v>2.6</v>
      </c>
      <c r="F290" s="111">
        <v>1595</v>
      </c>
      <c r="H290" s="111">
        <v>197</v>
      </c>
      <c r="I290" s="116">
        <v>42474</v>
      </c>
      <c r="J290" s="125">
        <v>0</v>
      </c>
      <c r="K290" s="111">
        <f t="shared" si="25"/>
        <v>11</v>
      </c>
      <c r="L290" s="111">
        <v>7.4</v>
      </c>
      <c r="M290" s="111">
        <v>15.7</v>
      </c>
      <c r="N290" s="111">
        <v>1.7</v>
      </c>
      <c r="O290" s="111">
        <v>56</v>
      </c>
      <c r="P290" s="111">
        <f t="shared" si="28"/>
        <v>2.6</v>
      </c>
      <c r="Q290" s="111">
        <f t="shared" si="29"/>
        <v>0.1595</v>
      </c>
      <c r="R290" s="115">
        <f t="shared" si="30"/>
        <v>8.1264414375000005</v>
      </c>
      <c r="S290" s="111">
        <f t="shared" si="31"/>
        <v>-0.69242375</v>
      </c>
      <c r="V290" s="111">
        <f t="shared" si="26"/>
        <v>5.6</v>
      </c>
      <c r="W290" s="111">
        <f t="shared" si="27"/>
        <v>-1.4000000000000012</v>
      </c>
      <c r="Z290" s="117" t="s">
        <v>364</v>
      </c>
    </row>
    <row r="291" spans="1:26" x14ac:dyDescent="0.2">
      <c r="A291" s="22">
        <v>67516001</v>
      </c>
      <c r="B291" s="71">
        <v>42475</v>
      </c>
      <c r="C291" s="22">
        <v>9.6999999999999993</v>
      </c>
      <c r="D291" s="22">
        <v>11.2</v>
      </c>
      <c r="E291" s="22">
        <v>2</v>
      </c>
      <c r="F291" s="22">
        <v>710</v>
      </c>
      <c r="H291" s="14">
        <v>198</v>
      </c>
      <c r="I291" s="76">
        <v>42475</v>
      </c>
      <c r="J291" s="126">
        <v>0.2</v>
      </c>
      <c r="K291" s="22">
        <f t="shared" si="25"/>
        <v>11.2</v>
      </c>
      <c r="L291" s="22">
        <v>8.8000000000000007</v>
      </c>
      <c r="M291" s="22">
        <v>14.6</v>
      </c>
      <c r="N291" s="22">
        <v>6.4</v>
      </c>
      <c r="O291" s="22">
        <v>70</v>
      </c>
      <c r="P291" s="22">
        <f t="shared" si="28"/>
        <v>2</v>
      </c>
      <c r="Q291" s="22">
        <f t="shared" si="29"/>
        <v>7.0999999999999994E-2</v>
      </c>
      <c r="R291" s="72">
        <f t="shared" si="30"/>
        <v>9.1797802500000003</v>
      </c>
      <c r="S291" s="22">
        <f t="shared" si="31"/>
        <v>-0.69662750000000007</v>
      </c>
      <c r="V291" s="22">
        <f t="shared" si="26"/>
        <v>4.4999999999999991</v>
      </c>
      <c r="W291" s="22">
        <f t="shared" si="27"/>
        <v>3.0999999999999979</v>
      </c>
    </row>
    <row r="292" spans="1:26" x14ac:dyDescent="0.2">
      <c r="A292" s="22">
        <v>67516001</v>
      </c>
      <c r="B292" s="71">
        <v>42476</v>
      </c>
      <c r="C292" s="22">
        <v>18.5</v>
      </c>
      <c r="D292" s="22">
        <v>10</v>
      </c>
      <c r="E292" s="22">
        <v>1</v>
      </c>
      <c r="F292" s="22">
        <v>941</v>
      </c>
      <c r="H292" s="14">
        <v>199</v>
      </c>
      <c r="I292" s="76">
        <v>42476</v>
      </c>
      <c r="J292" s="125">
        <v>5.2</v>
      </c>
      <c r="K292" s="22">
        <f t="shared" si="25"/>
        <v>10</v>
      </c>
      <c r="L292" s="22">
        <v>8.1</v>
      </c>
      <c r="M292" s="22">
        <v>11.8</v>
      </c>
      <c r="N292" s="22">
        <v>3</v>
      </c>
      <c r="O292" s="22">
        <v>83</v>
      </c>
      <c r="P292" s="22">
        <f t="shared" si="28"/>
        <v>1</v>
      </c>
      <c r="Q292" s="22">
        <f t="shared" si="29"/>
        <v>9.4100000000000003E-2</v>
      </c>
      <c r="R292" s="72">
        <f t="shared" si="30"/>
        <v>8.7132690374999999</v>
      </c>
      <c r="S292" s="22">
        <f t="shared" si="31"/>
        <v>-0.69553025000000002</v>
      </c>
      <c r="V292" s="22">
        <f t="shared" si="26"/>
        <v>0.5</v>
      </c>
      <c r="W292" s="22">
        <f t="shared" si="27"/>
        <v>3.5999999999999979</v>
      </c>
    </row>
    <row r="293" spans="1:26" x14ac:dyDescent="0.2">
      <c r="A293" s="22">
        <v>67516001</v>
      </c>
      <c r="B293" s="71">
        <v>42477</v>
      </c>
      <c r="C293" s="22">
        <v>2</v>
      </c>
      <c r="D293" s="22">
        <v>7.4</v>
      </c>
      <c r="E293" s="22">
        <v>1.1000000000000001</v>
      </c>
      <c r="F293" s="22">
        <v>598</v>
      </c>
      <c r="H293" s="14">
        <v>200</v>
      </c>
      <c r="I293" s="81">
        <v>42477</v>
      </c>
      <c r="J293" s="125">
        <v>18</v>
      </c>
      <c r="K293" s="22">
        <f t="shared" si="25"/>
        <v>7.4</v>
      </c>
      <c r="L293" s="22">
        <v>5.9</v>
      </c>
      <c r="M293" s="22">
        <v>9.3000000000000007</v>
      </c>
      <c r="N293" s="22">
        <v>1.9</v>
      </c>
      <c r="O293" s="22">
        <v>69</v>
      </c>
      <c r="P293" s="22">
        <f t="shared" si="28"/>
        <v>1.1000000000000001</v>
      </c>
      <c r="Q293" s="22">
        <f t="shared" si="29"/>
        <v>5.9799999999999999E-2</v>
      </c>
      <c r="R293" s="72">
        <f t="shared" si="30"/>
        <v>6.21482885</v>
      </c>
      <c r="S293" s="22">
        <f t="shared" si="31"/>
        <v>-0.69715949999999993</v>
      </c>
      <c r="V293" s="22">
        <f t="shared" si="26"/>
        <v>-7.4</v>
      </c>
      <c r="W293" s="22">
        <f t="shared" si="27"/>
        <v>-3.8000000000000025</v>
      </c>
    </row>
    <row r="294" spans="1:26" s="111" customFormat="1" x14ac:dyDescent="0.2">
      <c r="A294" s="111">
        <v>67516001</v>
      </c>
      <c r="B294" s="112">
        <v>42478</v>
      </c>
      <c r="C294" s="111">
        <v>0</v>
      </c>
      <c r="D294" s="111">
        <v>8.1999999999999993</v>
      </c>
      <c r="E294" s="111">
        <v>2.4</v>
      </c>
      <c r="F294" s="111">
        <v>645</v>
      </c>
      <c r="H294" s="111">
        <v>201</v>
      </c>
      <c r="I294" s="116">
        <v>42478</v>
      </c>
      <c r="J294" s="125">
        <v>9.4</v>
      </c>
      <c r="K294" s="111">
        <f t="shared" si="25"/>
        <v>8.1999999999999993</v>
      </c>
      <c r="L294" s="111">
        <v>5.5</v>
      </c>
      <c r="M294" s="111">
        <v>13</v>
      </c>
      <c r="N294" s="111">
        <v>2</v>
      </c>
      <c r="O294" s="111">
        <v>52</v>
      </c>
      <c r="P294" s="111">
        <f t="shared" si="28"/>
        <v>2.4</v>
      </c>
      <c r="Q294" s="111">
        <f t="shared" si="29"/>
        <v>6.4500000000000002E-2</v>
      </c>
      <c r="R294" s="115">
        <f t="shared" si="30"/>
        <v>5.5864890624999992</v>
      </c>
      <c r="S294" s="111">
        <f t="shared" si="31"/>
        <v>-0.69693625000000003</v>
      </c>
      <c r="V294" s="111">
        <f t="shared" si="26"/>
        <v>-0.8</v>
      </c>
      <c r="W294" s="111">
        <f t="shared" si="27"/>
        <v>-4.6000000000000023</v>
      </c>
      <c r="Z294" s="117" t="s">
        <v>364</v>
      </c>
    </row>
    <row r="295" spans="1:26" x14ac:dyDescent="0.2">
      <c r="A295" s="22">
        <v>67516001</v>
      </c>
      <c r="B295" s="71">
        <v>42479</v>
      </c>
      <c r="C295" s="22">
        <v>0</v>
      </c>
      <c r="D295" s="22">
        <v>9.4</v>
      </c>
      <c r="E295" s="22">
        <v>2.9</v>
      </c>
      <c r="F295" s="22">
        <v>2392</v>
      </c>
      <c r="H295" s="14">
        <v>202</v>
      </c>
      <c r="I295" s="76">
        <v>42479</v>
      </c>
      <c r="J295" s="126">
        <v>0.8</v>
      </c>
      <c r="K295" s="22">
        <f t="shared" si="25"/>
        <v>9.4</v>
      </c>
      <c r="L295" s="22">
        <v>3.8</v>
      </c>
      <c r="M295" s="22">
        <v>15</v>
      </c>
      <c r="N295" s="22">
        <v>2.2999999999999998</v>
      </c>
      <c r="O295" s="22">
        <v>40</v>
      </c>
      <c r="P295" s="22">
        <f t="shared" si="28"/>
        <v>2.9</v>
      </c>
      <c r="Q295" s="22">
        <f t="shared" si="29"/>
        <v>0.2392</v>
      </c>
      <c r="R295" s="72">
        <f t="shared" si="30"/>
        <v>5.5436272000000013</v>
      </c>
      <c r="S295" s="22">
        <f t="shared" si="31"/>
        <v>-0.68863799999999997</v>
      </c>
      <c r="V295" s="22">
        <f t="shared" si="26"/>
        <v>0</v>
      </c>
      <c r="W295" s="22">
        <f t="shared" si="27"/>
        <v>-4.6000000000000023</v>
      </c>
    </row>
    <row r="296" spans="1:26" x14ac:dyDescent="0.2">
      <c r="A296" s="22">
        <v>67516001</v>
      </c>
      <c r="B296" s="71">
        <v>42480</v>
      </c>
      <c r="C296" s="22">
        <v>0</v>
      </c>
      <c r="D296" s="22">
        <v>10.7</v>
      </c>
      <c r="E296" s="22">
        <v>3.6</v>
      </c>
      <c r="F296" s="22">
        <v>2430</v>
      </c>
      <c r="H296" s="14">
        <v>203</v>
      </c>
      <c r="I296" s="76">
        <v>42480</v>
      </c>
      <c r="J296" s="125">
        <v>0</v>
      </c>
      <c r="K296" s="22">
        <f t="shared" si="25"/>
        <v>10.7</v>
      </c>
      <c r="L296" s="22">
        <v>5.0999999999999996</v>
      </c>
      <c r="M296" s="22">
        <v>16</v>
      </c>
      <c r="N296" s="22">
        <v>4.5999999999999996</v>
      </c>
      <c r="O296" s="22">
        <v>40</v>
      </c>
      <c r="P296" s="22">
        <f t="shared" si="28"/>
        <v>3.6</v>
      </c>
      <c r="Q296" s="22">
        <f t="shared" si="29"/>
        <v>0.24299999999999999</v>
      </c>
      <c r="R296" s="72">
        <f t="shared" si="30"/>
        <v>6.9479066249999999</v>
      </c>
      <c r="S296" s="22">
        <f t="shared" si="31"/>
        <v>-0.68845749999999994</v>
      </c>
      <c r="V296" s="22">
        <f t="shared" si="26"/>
        <v>0</v>
      </c>
      <c r="W296" s="22">
        <f t="shared" si="27"/>
        <v>-4.6000000000000023</v>
      </c>
    </row>
    <row r="297" spans="1:26" x14ac:dyDescent="0.2">
      <c r="A297" s="22">
        <v>67516001</v>
      </c>
      <c r="B297" s="71">
        <v>42481</v>
      </c>
      <c r="C297" s="22">
        <v>0</v>
      </c>
      <c r="D297" s="22">
        <v>13</v>
      </c>
      <c r="E297" s="22">
        <v>3.9</v>
      </c>
      <c r="F297" s="22">
        <v>2212</v>
      </c>
      <c r="H297" s="14">
        <v>204</v>
      </c>
      <c r="I297" s="76">
        <v>42481</v>
      </c>
      <c r="J297" s="125">
        <v>0</v>
      </c>
      <c r="K297" s="22">
        <f t="shared" si="25"/>
        <v>13</v>
      </c>
      <c r="L297" s="22">
        <v>5.0999999999999996</v>
      </c>
      <c r="M297" s="22">
        <v>20</v>
      </c>
      <c r="N297" s="22">
        <v>2.8</v>
      </c>
      <c r="O297" s="22">
        <v>35</v>
      </c>
      <c r="P297" s="22">
        <f t="shared" si="28"/>
        <v>3.9</v>
      </c>
      <c r="Q297" s="22">
        <f t="shared" si="29"/>
        <v>0.22120000000000001</v>
      </c>
      <c r="R297" s="72">
        <f t="shared" si="30"/>
        <v>7.86327715</v>
      </c>
      <c r="S297" s="22">
        <f t="shared" si="31"/>
        <v>-0.68949300000000002</v>
      </c>
      <c r="V297" s="22">
        <f t="shared" si="26"/>
        <v>0</v>
      </c>
      <c r="W297" s="22">
        <f t="shared" si="27"/>
        <v>-4.6000000000000023</v>
      </c>
    </row>
    <row r="298" spans="1:26" x14ac:dyDescent="0.2">
      <c r="A298" s="22">
        <v>67516001</v>
      </c>
      <c r="B298" s="71">
        <v>42482</v>
      </c>
      <c r="C298" s="22">
        <v>0</v>
      </c>
      <c r="D298" s="22">
        <v>13.7</v>
      </c>
      <c r="E298" s="22">
        <v>3.3</v>
      </c>
      <c r="F298" s="22">
        <v>1723</v>
      </c>
      <c r="H298" s="14">
        <v>205</v>
      </c>
      <c r="I298" s="76">
        <v>42482</v>
      </c>
      <c r="J298" s="125">
        <v>0</v>
      </c>
      <c r="K298" s="22">
        <f t="shared" si="25"/>
        <v>13.7</v>
      </c>
      <c r="L298" s="22">
        <v>9.3000000000000007</v>
      </c>
      <c r="M298" s="22">
        <v>17.8</v>
      </c>
      <c r="N298" s="22">
        <v>2</v>
      </c>
      <c r="O298" s="22">
        <v>45</v>
      </c>
      <c r="P298" s="22">
        <f t="shared" si="28"/>
        <v>3.3</v>
      </c>
      <c r="Q298" s="22">
        <f t="shared" si="29"/>
        <v>0.17230000000000001</v>
      </c>
      <c r="R298" s="72">
        <f t="shared" si="30"/>
        <v>10.759783062499999</v>
      </c>
      <c r="S298" s="22">
        <f t="shared" si="31"/>
        <v>-0.69181575000000006</v>
      </c>
      <c r="V298" s="22">
        <f t="shared" si="26"/>
        <v>0</v>
      </c>
      <c r="W298" s="22">
        <f t="shared" si="27"/>
        <v>-4.6000000000000023</v>
      </c>
    </row>
    <row r="299" spans="1:26" x14ac:dyDescent="0.2">
      <c r="A299" s="22">
        <v>67516001</v>
      </c>
      <c r="B299" s="71">
        <v>42483</v>
      </c>
      <c r="C299" s="22">
        <v>1.6</v>
      </c>
      <c r="D299" s="22">
        <v>7.1</v>
      </c>
      <c r="E299" s="22">
        <v>1.1000000000000001</v>
      </c>
      <c r="F299" s="22">
        <v>266</v>
      </c>
      <c r="H299" s="14">
        <v>206</v>
      </c>
      <c r="I299" s="76">
        <v>42483</v>
      </c>
      <c r="J299" s="125">
        <v>0</v>
      </c>
      <c r="K299" s="22">
        <f t="shared" si="25"/>
        <v>7.1</v>
      </c>
      <c r="L299" s="22">
        <v>5.8</v>
      </c>
      <c r="M299" s="22">
        <v>9.3000000000000007</v>
      </c>
      <c r="N299" s="22">
        <v>2.7</v>
      </c>
      <c r="O299" s="22">
        <v>64</v>
      </c>
      <c r="P299" s="22">
        <f t="shared" si="28"/>
        <v>1.1000000000000001</v>
      </c>
      <c r="Q299" s="22">
        <f t="shared" si="29"/>
        <v>2.6599999999999999E-2</v>
      </c>
      <c r="R299" s="72">
        <f t="shared" si="30"/>
        <v>5.8772111249999996</v>
      </c>
      <c r="S299" s="22">
        <f t="shared" si="31"/>
        <v>-0.69873649999999998</v>
      </c>
      <c r="V299" s="22">
        <f t="shared" si="26"/>
        <v>-0.19999999999999996</v>
      </c>
      <c r="W299" s="22">
        <f t="shared" si="27"/>
        <v>-4.8000000000000025</v>
      </c>
    </row>
    <row r="300" spans="1:26" x14ac:dyDescent="0.2">
      <c r="A300" s="22">
        <v>67516001</v>
      </c>
      <c r="B300" s="71">
        <v>42484</v>
      </c>
      <c r="C300" s="22">
        <v>0.4</v>
      </c>
      <c r="D300" s="22">
        <v>3.9</v>
      </c>
      <c r="E300" s="22">
        <v>1.9</v>
      </c>
      <c r="F300" s="22">
        <v>1947</v>
      </c>
      <c r="H300" s="14">
        <v>207</v>
      </c>
      <c r="I300" s="76">
        <v>42484</v>
      </c>
      <c r="J300" s="125">
        <v>1.8</v>
      </c>
      <c r="K300" s="22">
        <f t="shared" si="25"/>
        <v>3.9</v>
      </c>
      <c r="L300" s="22">
        <v>1.3</v>
      </c>
      <c r="M300" s="22">
        <v>8.6999999999999993</v>
      </c>
      <c r="N300" s="22">
        <v>3.6</v>
      </c>
      <c r="O300" s="22">
        <v>50</v>
      </c>
      <c r="P300" s="22">
        <f t="shared" si="28"/>
        <v>1.9</v>
      </c>
      <c r="Q300" s="22">
        <f t="shared" si="29"/>
        <v>0.19470000000000001</v>
      </c>
      <c r="R300" s="72">
        <f t="shared" si="30"/>
        <v>1.3442185250000001</v>
      </c>
      <c r="S300" s="22">
        <f t="shared" si="31"/>
        <v>-0.69075175</v>
      </c>
      <c r="V300" s="22">
        <f t="shared" si="26"/>
        <v>-0.19999999999999996</v>
      </c>
      <c r="W300" s="22">
        <f t="shared" si="27"/>
        <v>-5.0000000000000027</v>
      </c>
    </row>
    <row r="301" spans="1:26" x14ac:dyDescent="0.2">
      <c r="A301" s="22">
        <v>67516001</v>
      </c>
      <c r="B301" s="71">
        <v>42485</v>
      </c>
      <c r="C301" s="22">
        <v>2.2000000000000002</v>
      </c>
      <c r="D301" s="22">
        <v>4.0999999999999996</v>
      </c>
      <c r="E301" s="22">
        <v>1.3</v>
      </c>
      <c r="F301" s="22">
        <v>1499</v>
      </c>
      <c r="H301" s="14">
        <v>208</v>
      </c>
      <c r="I301" s="76">
        <v>42485</v>
      </c>
      <c r="J301" s="125">
        <v>0.6</v>
      </c>
      <c r="K301" s="22">
        <f t="shared" si="25"/>
        <v>4.0999999999999996</v>
      </c>
      <c r="L301" s="22">
        <v>0.1</v>
      </c>
      <c r="M301" s="22">
        <v>6.7</v>
      </c>
      <c r="N301" s="22">
        <v>5.8</v>
      </c>
      <c r="O301" s="22">
        <v>63</v>
      </c>
      <c r="P301" s="22">
        <f t="shared" si="28"/>
        <v>1.3</v>
      </c>
      <c r="Q301" s="22">
        <f t="shared" si="29"/>
        <v>0.14990000000000001</v>
      </c>
      <c r="R301" s="72">
        <f t="shared" si="30"/>
        <v>1.8134968249999992</v>
      </c>
      <c r="S301" s="22">
        <f t="shared" si="31"/>
        <v>-0.69287975000000002</v>
      </c>
      <c r="V301" s="22">
        <f t="shared" si="26"/>
        <v>2</v>
      </c>
      <c r="W301" s="22">
        <f t="shared" si="27"/>
        <v>-3.0000000000000027</v>
      </c>
    </row>
    <row r="302" spans="1:26" s="111" customFormat="1" x14ac:dyDescent="0.2">
      <c r="A302" s="111">
        <v>67516001</v>
      </c>
      <c r="B302" s="112">
        <v>42486</v>
      </c>
      <c r="C302" s="111">
        <v>1</v>
      </c>
      <c r="D302" s="111">
        <v>3.9</v>
      </c>
      <c r="E302" s="111">
        <v>1.6</v>
      </c>
      <c r="F302" s="111">
        <v>572</v>
      </c>
      <c r="H302" s="111">
        <v>209</v>
      </c>
      <c r="I302" s="116">
        <v>42486</v>
      </c>
      <c r="J302" s="125">
        <v>0.2</v>
      </c>
      <c r="K302" s="111">
        <f t="shared" si="25"/>
        <v>3.9</v>
      </c>
      <c r="L302" s="111">
        <v>0.6</v>
      </c>
      <c r="M302" s="111">
        <v>7.9</v>
      </c>
      <c r="N302" s="111">
        <v>4.7</v>
      </c>
      <c r="O302" s="111">
        <v>58</v>
      </c>
      <c r="P302" s="111">
        <f t="shared" si="28"/>
        <v>1.6</v>
      </c>
      <c r="Q302" s="111">
        <f t="shared" si="29"/>
        <v>5.7200000000000001E-2</v>
      </c>
      <c r="R302" s="115">
        <f t="shared" si="30"/>
        <v>1.3549170499999996</v>
      </c>
      <c r="S302" s="111">
        <f t="shared" si="31"/>
        <v>-0.69728299999999999</v>
      </c>
      <c r="V302" s="111">
        <f t="shared" si="26"/>
        <v>-5.4</v>
      </c>
      <c r="W302" s="111">
        <f t="shared" si="27"/>
        <v>-8.4000000000000021</v>
      </c>
      <c r="Z302" s="117" t="s">
        <v>364</v>
      </c>
    </row>
    <row r="303" spans="1:26" x14ac:dyDescent="0.2">
      <c r="A303" s="22">
        <v>67516001</v>
      </c>
      <c r="B303" s="71">
        <v>42487</v>
      </c>
      <c r="C303" s="22">
        <v>1</v>
      </c>
      <c r="D303" s="22">
        <v>4.7</v>
      </c>
      <c r="E303" s="22">
        <v>2.4</v>
      </c>
      <c r="F303" s="22">
        <v>2008</v>
      </c>
      <c r="H303" s="14">
        <v>210</v>
      </c>
      <c r="I303" s="76">
        <v>42487</v>
      </c>
      <c r="J303" s="126">
        <v>6.4</v>
      </c>
      <c r="K303" s="22">
        <f t="shared" si="25"/>
        <v>4.7</v>
      </c>
      <c r="L303" s="22">
        <v>1.1000000000000001</v>
      </c>
      <c r="M303" s="22">
        <v>9.8000000000000007</v>
      </c>
      <c r="N303" s="22">
        <v>4.2</v>
      </c>
      <c r="O303" s="22">
        <v>43</v>
      </c>
      <c r="P303" s="22">
        <f t="shared" si="28"/>
        <v>2.4</v>
      </c>
      <c r="Q303" s="22">
        <f t="shared" si="29"/>
        <v>0.20080000000000001</v>
      </c>
      <c r="R303" s="72">
        <f t="shared" si="30"/>
        <v>1.6964902999999998</v>
      </c>
      <c r="S303" s="22">
        <f t="shared" si="31"/>
        <v>-0.69046200000000002</v>
      </c>
      <c r="V303" s="22">
        <f t="shared" si="26"/>
        <v>0</v>
      </c>
      <c r="W303" s="22">
        <f t="shared" si="27"/>
        <v>-8.4000000000000021</v>
      </c>
    </row>
    <row r="304" spans="1:26" x14ac:dyDescent="0.2">
      <c r="A304" s="22">
        <v>67516001</v>
      </c>
      <c r="B304" s="71">
        <v>42488</v>
      </c>
      <c r="C304" s="22">
        <v>1</v>
      </c>
      <c r="D304" s="22">
        <v>5.3</v>
      </c>
      <c r="E304" s="22">
        <v>2</v>
      </c>
      <c r="F304" s="22">
        <v>1529</v>
      </c>
      <c r="H304" s="14">
        <v>211</v>
      </c>
      <c r="I304" s="76">
        <v>42488</v>
      </c>
      <c r="J304" s="125">
        <v>1</v>
      </c>
      <c r="K304" s="22">
        <f t="shared" ref="K304:K335" si="32">D304</f>
        <v>5.3</v>
      </c>
      <c r="L304" s="22">
        <v>1.3</v>
      </c>
      <c r="M304" s="22">
        <v>10.4</v>
      </c>
      <c r="N304" s="22">
        <v>1.9</v>
      </c>
      <c r="O304" s="22">
        <v>48</v>
      </c>
      <c r="P304" s="22">
        <f t="shared" si="28"/>
        <v>2</v>
      </c>
      <c r="Q304" s="22">
        <f t="shared" si="29"/>
        <v>0.15290000000000001</v>
      </c>
      <c r="R304" s="72">
        <f t="shared" si="30"/>
        <v>2.1480455125</v>
      </c>
      <c r="S304" s="22">
        <f t="shared" si="31"/>
        <v>-0.69273724999999997</v>
      </c>
      <c r="V304" s="22">
        <f t="shared" si="26"/>
        <v>-1</v>
      </c>
      <c r="W304" s="22">
        <f t="shared" si="27"/>
        <v>-9.4000000000000021</v>
      </c>
    </row>
    <row r="305" spans="1:26" x14ac:dyDescent="0.2">
      <c r="A305" s="22">
        <v>67516001</v>
      </c>
      <c r="B305" s="71">
        <v>42489</v>
      </c>
      <c r="C305" s="22">
        <v>0</v>
      </c>
      <c r="D305" s="22">
        <v>8.6</v>
      </c>
      <c r="E305" s="22">
        <v>2.5</v>
      </c>
      <c r="F305" s="22">
        <v>2337</v>
      </c>
      <c r="H305" s="14">
        <v>212</v>
      </c>
      <c r="I305" s="76">
        <v>42489</v>
      </c>
      <c r="J305" s="125">
        <v>2</v>
      </c>
      <c r="K305" s="22">
        <f t="shared" si="32"/>
        <v>8.6</v>
      </c>
      <c r="L305" s="22">
        <v>0.8</v>
      </c>
      <c r="M305" s="22">
        <v>14.7</v>
      </c>
      <c r="N305" s="22">
        <v>1.7</v>
      </c>
      <c r="O305" s="22">
        <v>38</v>
      </c>
      <c r="P305" s="22">
        <f t="shared" si="28"/>
        <v>2.5</v>
      </c>
      <c r="Q305" s="22">
        <f t="shared" si="29"/>
        <v>0.23369999999999999</v>
      </c>
      <c r="R305" s="72">
        <f t="shared" si="30"/>
        <v>3.8121502125000006</v>
      </c>
      <c r="S305" s="22">
        <f t="shared" si="31"/>
        <v>-0.68889924999999996</v>
      </c>
      <c r="V305" s="22">
        <f t="shared" si="26"/>
        <v>-0.2</v>
      </c>
      <c r="W305" s="22">
        <f t="shared" si="27"/>
        <v>-9.6000000000000014</v>
      </c>
    </row>
    <row r="306" spans="1:26" x14ac:dyDescent="0.2">
      <c r="A306" s="22">
        <v>67516001</v>
      </c>
      <c r="B306" s="71">
        <v>42490</v>
      </c>
      <c r="C306" s="22">
        <v>24.8</v>
      </c>
      <c r="D306" s="22">
        <v>8.6999999999999993</v>
      </c>
      <c r="E306" s="22">
        <v>2.2999999999999998</v>
      </c>
      <c r="F306" s="22">
        <v>1461</v>
      </c>
      <c r="H306" s="14">
        <v>213</v>
      </c>
      <c r="I306" s="76">
        <v>42490</v>
      </c>
      <c r="J306" s="125">
        <v>0.2</v>
      </c>
      <c r="K306" s="22">
        <f t="shared" si="32"/>
        <v>8.6999999999999993</v>
      </c>
      <c r="L306" s="22">
        <v>3.1</v>
      </c>
      <c r="M306" s="22">
        <v>15.4</v>
      </c>
      <c r="N306" s="22">
        <v>2.4</v>
      </c>
      <c r="O306" s="22">
        <v>39</v>
      </c>
      <c r="P306" s="22">
        <f t="shared" si="28"/>
        <v>2.2999999999999998</v>
      </c>
      <c r="Q306" s="22">
        <f t="shared" si="29"/>
        <v>0.14610000000000001</v>
      </c>
      <c r="R306" s="72">
        <f t="shared" si="30"/>
        <v>4.4376794624999985</v>
      </c>
      <c r="S306" s="22">
        <f t="shared" si="31"/>
        <v>-0.69306025000000004</v>
      </c>
      <c r="V306" s="22">
        <f t="shared" si="26"/>
        <v>10.200000000000001</v>
      </c>
      <c r="W306" s="22">
        <f t="shared" si="27"/>
        <v>0.59999999999999964</v>
      </c>
    </row>
    <row r="307" spans="1:26" x14ac:dyDescent="0.2">
      <c r="A307" s="22">
        <v>67516001</v>
      </c>
      <c r="B307" s="71">
        <v>42491</v>
      </c>
      <c r="C307" s="22">
        <v>3.6</v>
      </c>
      <c r="D307" s="22">
        <v>9.8000000000000007</v>
      </c>
      <c r="E307" s="22">
        <v>1.9</v>
      </c>
      <c r="F307" s="22">
        <v>529</v>
      </c>
      <c r="H307" s="14">
        <v>214</v>
      </c>
      <c r="I307" s="76">
        <v>42491</v>
      </c>
      <c r="J307" s="125">
        <v>14.6</v>
      </c>
      <c r="K307" s="22">
        <f t="shared" si="32"/>
        <v>9.8000000000000007</v>
      </c>
      <c r="L307" s="22">
        <v>5.8</v>
      </c>
      <c r="M307" s="22">
        <v>15.5</v>
      </c>
      <c r="N307" s="22">
        <v>2.9</v>
      </c>
      <c r="O307" s="22">
        <v>62</v>
      </c>
      <c r="P307" s="22">
        <f t="shared" si="28"/>
        <v>1.9</v>
      </c>
      <c r="Q307" s="22">
        <f t="shared" si="29"/>
        <v>5.2900000000000003E-2</v>
      </c>
      <c r="R307" s="72">
        <f t="shared" si="30"/>
        <v>6.417186837500001</v>
      </c>
      <c r="S307" s="22">
        <f t="shared" si="31"/>
        <v>-0.69748725</v>
      </c>
      <c r="V307" s="22">
        <f t="shared" si="26"/>
        <v>-13.4</v>
      </c>
      <c r="W307" s="22">
        <f t="shared" si="27"/>
        <v>-12.8</v>
      </c>
    </row>
    <row r="308" spans="1:26" x14ac:dyDescent="0.2">
      <c r="A308" s="22">
        <v>67516001</v>
      </c>
      <c r="B308" s="71">
        <v>42492</v>
      </c>
      <c r="C308" s="22">
        <v>0</v>
      </c>
      <c r="D308" s="22">
        <v>13.5</v>
      </c>
      <c r="E308" s="22">
        <v>3.9</v>
      </c>
      <c r="F308" s="22">
        <v>2566</v>
      </c>
      <c r="H308" s="14">
        <v>215</v>
      </c>
      <c r="I308" s="76">
        <v>42492</v>
      </c>
      <c r="J308" s="125">
        <v>17</v>
      </c>
      <c r="K308" s="22">
        <f t="shared" si="32"/>
        <v>13.5</v>
      </c>
      <c r="L308" s="22">
        <v>7.9</v>
      </c>
      <c r="M308" s="22">
        <v>19.5</v>
      </c>
      <c r="N308" s="22">
        <v>2.1</v>
      </c>
      <c r="O308" s="22">
        <v>37</v>
      </c>
      <c r="P308" s="22">
        <f t="shared" si="28"/>
        <v>3.9</v>
      </c>
      <c r="Q308" s="22">
        <f t="shared" si="29"/>
        <v>0.25659999999999999</v>
      </c>
      <c r="R308" s="72">
        <f t="shared" si="30"/>
        <v>9.5106932999999998</v>
      </c>
      <c r="S308" s="22">
        <f t="shared" si="31"/>
        <v>-0.68781150000000002</v>
      </c>
      <c r="V308" s="22">
        <f t="shared" si="26"/>
        <v>0</v>
      </c>
      <c r="W308" s="22">
        <f t="shared" si="27"/>
        <v>-12.8</v>
      </c>
    </row>
    <row r="309" spans="1:26" s="111" customFormat="1" x14ac:dyDescent="0.2">
      <c r="A309" s="111">
        <v>67516001</v>
      </c>
      <c r="B309" s="112">
        <v>42493</v>
      </c>
      <c r="C309" s="111">
        <v>2.4</v>
      </c>
      <c r="D309" s="111">
        <v>9.9</v>
      </c>
      <c r="E309" s="111">
        <v>2.1</v>
      </c>
      <c r="F309" s="111">
        <v>1094</v>
      </c>
      <c r="H309" s="111">
        <v>216</v>
      </c>
      <c r="I309" s="116">
        <v>42493</v>
      </c>
      <c r="J309" s="125">
        <v>0</v>
      </c>
      <c r="K309" s="111">
        <f t="shared" si="32"/>
        <v>9.9</v>
      </c>
      <c r="L309" s="111">
        <v>7.9</v>
      </c>
      <c r="M309" s="111">
        <v>13.5</v>
      </c>
      <c r="N309" s="111">
        <v>2.8</v>
      </c>
      <c r="O309" s="111">
        <v>61</v>
      </c>
      <c r="P309" s="111">
        <f t="shared" si="28"/>
        <v>2.1</v>
      </c>
      <c r="Q309" s="111">
        <f t="shared" si="29"/>
        <v>0.1094</v>
      </c>
      <c r="R309" s="115">
        <f t="shared" si="30"/>
        <v>7.9545501999999999</v>
      </c>
      <c r="S309" s="111">
        <f t="shared" si="31"/>
        <v>-0.69480350000000002</v>
      </c>
      <c r="V309" s="111">
        <f t="shared" si="26"/>
        <v>-2.8000000000000003</v>
      </c>
      <c r="W309" s="111">
        <f t="shared" si="27"/>
        <v>-15.600000000000001</v>
      </c>
      <c r="Z309" s="117" t="s">
        <v>364</v>
      </c>
    </row>
    <row r="310" spans="1:26" x14ac:dyDescent="0.2">
      <c r="A310" s="22">
        <v>67516001</v>
      </c>
      <c r="B310" s="71">
        <v>42494</v>
      </c>
      <c r="C310" s="22">
        <v>0</v>
      </c>
      <c r="D310" s="22">
        <v>9.9</v>
      </c>
      <c r="E310" s="22">
        <v>3.4</v>
      </c>
      <c r="F310" s="22">
        <v>2665</v>
      </c>
      <c r="H310" s="14">
        <v>217</v>
      </c>
      <c r="I310" s="76">
        <v>42494</v>
      </c>
      <c r="J310" s="126">
        <v>5.2</v>
      </c>
      <c r="K310" s="22">
        <f t="shared" si="32"/>
        <v>9.9</v>
      </c>
      <c r="L310" s="22">
        <v>3.4</v>
      </c>
      <c r="M310" s="22">
        <v>15.2</v>
      </c>
      <c r="N310" s="22">
        <v>2.5</v>
      </c>
      <c r="O310" s="22">
        <v>27</v>
      </c>
      <c r="P310" s="22">
        <f t="shared" si="28"/>
        <v>3.4</v>
      </c>
      <c r="Q310" s="22">
        <f t="shared" si="29"/>
        <v>0.26650000000000001</v>
      </c>
      <c r="R310" s="72">
        <f t="shared" si="30"/>
        <v>5.8446866250000005</v>
      </c>
      <c r="S310" s="22">
        <f t="shared" si="31"/>
        <v>-0.68734125000000001</v>
      </c>
      <c r="V310" s="22">
        <f t="shared" si="26"/>
        <v>-0.2</v>
      </c>
      <c r="W310" s="22">
        <f t="shared" si="27"/>
        <v>-15.8</v>
      </c>
    </row>
    <row r="311" spans="1:26" x14ac:dyDescent="0.2">
      <c r="A311" s="22">
        <v>67516001</v>
      </c>
      <c r="B311" s="71">
        <v>42495</v>
      </c>
      <c r="C311" s="22">
        <v>0</v>
      </c>
      <c r="D311" s="22">
        <v>12.6</v>
      </c>
      <c r="E311" s="22">
        <v>4.0999999999999996</v>
      </c>
      <c r="F311" s="22">
        <v>2711</v>
      </c>
      <c r="H311" s="14">
        <v>218</v>
      </c>
      <c r="I311" s="76">
        <v>42495</v>
      </c>
      <c r="J311" s="125">
        <v>0.2</v>
      </c>
      <c r="K311" s="22">
        <f t="shared" si="32"/>
        <v>12.6</v>
      </c>
      <c r="L311" s="22">
        <v>5.0999999999999996</v>
      </c>
      <c r="M311" s="22">
        <v>19.100000000000001</v>
      </c>
      <c r="N311" s="22">
        <v>4.7</v>
      </c>
      <c r="O311" s="22">
        <v>40</v>
      </c>
      <c r="P311" s="22">
        <f t="shared" si="28"/>
        <v>4.0999999999999996</v>
      </c>
      <c r="Q311" s="22">
        <f t="shared" si="29"/>
        <v>0.27110000000000001</v>
      </c>
      <c r="R311" s="72">
        <f t="shared" si="30"/>
        <v>7.7901407499999991</v>
      </c>
      <c r="S311" s="22">
        <f t="shared" si="31"/>
        <v>-0.68712275</v>
      </c>
      <c r="V311" s="22">
        <f t="shared" si="26"/>
        <v>0</v>
      </c>
      <c r="W311" s="22">
        <f t="shared" si="27"/>
        <v>-15.8</v>
      </c>
    </row>
    <row r="312" spans="1:26" x14ac:dyDescent="0.2">
      <c r="A312" s="22">
        <v>67516001</v>
      </c>
      <c r="B312" s="71">
        <v>42496</v>
      </c>
      <c r="C312" s="22">
        <v>0</v>
      </c>
      <c r="D312" s="22">
        <v>16.100000000000001</v>
      </c>
      <c r="E312" s="22">
        <v>4.2</v>
      </c>
      <c r="F312" s="22">
        <v>2593</v>
      </c>
      <c r="H312" s="14">
        <v>219</v>
      </c>
      <c r="I312" s="76">
        <v>42496</v>
      </c>
      <c r="J312" s="125">
        <v>0</v>
      </c>
      <c r="K312" s="22">
        <f t="shared" si="32"/>
        <v>16.100000000000001</v>
      </c>
      <c r="L312" s="22">
        <v>8</v>
      </c>
      <c r="M312" s="22">
        <v>22.7</v>
      </c>
      <c r="N312" s="22">
        <v>2.6</v>
      </c>
      <c r="O312" s="22">
        <v>37</v>
      </c>
      <c r="P312" s="22">
        <f t="shared" si="28"/>
        <v>4.2</v>
      </c>
      <c r="Q312" s="22">
        <f t="shared" si="29"/>
        <v>0.25929999999999997</v>
      </c>
      <c r="R312" s="72">
        <f t="shared" si="30"/>
        <v>11.045528112500001</v>
      </c>
      <c r="S312" s="22">
        <f t="shared" si="31"/>
        <v>-0.68768324999999997</v>
      </c>
      <c r="V312" s="22">
        <f t="shared" si="26"/>
        <v>0</v>
      </c>
      <c r="W312" s="22">
        <f t="shared" si="27"/>
        <v>-15.8</v>
      </c>
    </row>
    <row r="313" spans="1:26" x14ac:dyDescent="0.2">
      <c r="A313" s="22">
        <v>67516001</v>
      </c>
      <c r="B313" s="71">
        <v>42497</v>
      </c>
      <c r="C313" s="22">
        <v>0</v>
      </c>
      <c r="D313" s="22">
        <v>17.899999999999999</v>
      </c>
      <c r="E313" s="22">
        <v>4.5999999999999996</v>
      </c>
      <c r="F313" s="22">
        <v>2542</v>
      </c>
      <c r="G313" s="5" t="s">
        <v>370</v>
      </c>
      <c r="H313" s="14">
        <v>220</v>
      </c>
      <c r="I313" s="76">
        <v>42497</v>
      </c>
      <c r="J313" s="125">
        <v>0</v>
      </c>
      <c r="K313" s="22">
        <f t="shared" si="32"/>
        <v>17.899999999999999</v>
      </c>
      <c r="L313" s="22">
        <v>9.1999999999999993</v>
      </c>
      <c r="M313" s="22">
        <v>23.9</v>
      </c>
      <c r="N313" s="22">
        <v>2.6</v>
      </c>
      <c r="O313" s="22">
        <v>36</v>
      </c>
      <c r="P313" s="22">
        <f t="shared" si="28"/>
        <v>4.5999999999999996</v>
      </c>
      <c r="Q313" s="22">
        <f t="shared" si="29"/>
        <v>0.25419999999999998</v>
      </c>
      <c r="R313" s="72">
        <f t="shared" si="30"/>
        <v>12.843747574999998</v>
      </c>
      <c r="S313" s="22">
        <f t="shared" si="31"/>
        <v>-0.68792549999999997</v>
      </c>
      <c r="V313" s="22" t="e">
        <f>C313-#REF!</f>
        <v>#REF!</v>
      </c>
      <c r="W313" s="22" t="e">
        <f t="shared" si="27"/>
        <v>#REF!</v>
      </c>
    </row>
    <row r="314" spans="1:26" x14ac:dyDescent="0.2">
      <c r="A314" s="22">
        <v>67516001</v>
      </c>
      <c r="B314" s="71">
        <v>42498</v>
      </c>
      <c r="C314" s="22">
        <v>0</v>
      </c>
      <c r="D314" s="22">
        <v>18.2</v>
      </c>
      <c r="E314" s="22">
        <v>5.7</v>
      </c>
      <c r="F314" s="22">
        <v>2629</v>
      </c>
      <c r="H314" s="14">
        <v>221</v>
      </c>
      <c r="I314" s="76">
        <v>42498</v>
      </c>
      <c r="J314" s="125">
        <v>0</v>
      </c>
      <c r="K314" s="22">
        <f t="shared" si="32"/>
        <v>18.2</v>
      </c>
      <c r="L314" s="22">
        <v>12.8</v>
      </c>
      <c r="M314" s="22">
        <v>24.2</v>
      </c>
      <c r="N314" s="22">
        <v>3.9</v>
      </c>
      <c r="O314" s="22">
        <v>37</v>
      </c>
      <c r="P314" s="22">
        <f t="shared" si="28"/>
        <v>5.7</v>
      </c>
      <c r="Q314" s="22">
        <f t="shared" si="29"/>
        <v>0.26290000000000002</v>
      </c>
      <c r="R314" s="72">
        <f t="shared" si="30"/>
        <v>14.281180174999999</v>
      </c>
      <c r="S314" s="22">
        <f t="shared" si="31"/>
        <v>-0.68751224999999994</v>
      </c>
      <c r="V314" s="22">
        <f t="shared" ref="V314:V335" si="33">C314-J314</f>
        <v>0</v>
      </c>
      <c r="W314" s="22" t="e">
        <f t="shared" si="27"/>
        <v>#REF!</v>
      </c>
    </row>
    <row r="315" spans="1:26" x14ac:dyDescent="0.2">
      <c r="A315" s="22">
        <v>67516001</v>
      </c>
      <c r="B315" s="71">
        <v>42499</v>
      </c>
      <c r="C315" s="22">
        <v>2.6</v>
      </c>
      <c r="D315" s="22">
        <v>17.899999999999999</v>
      </c>
      <c r="E315" s="22">
        <v>4.4000000000000004</v>
      </c>
      <c r="F315" s="22">
        <v>1685</v>
      </c>
      <c r="H315" s="14">
        <v>222</v>
      </c>
      <c r="I315" s="76">
        <v>42499</v>
      </c>
      <c r="J315" s="125">
        <v>0</v>
      </c>
      <c r="K315" s="22">
        <f t="shared" si="32"/>
        <v>17.899999999999999</v>
      </c>
      <c r="L315" s="22">
        <v>12.9</v>
      </c>
      <c r="M315" s="22">
        <v>22.4</v>
      </c>
      <c r="N315" s="22">
        <v>2.6</v>
      </c>
      <c r="O315" s="22">
        <v>43</v>
      </c>
      <c r="P315" s="22">
        <f t="shared" si="28"/>
        <v>4.4000000000000004</v>
      </c>
      <c r="Q315" s="22">
        <f t="shared" si="29"/>
        <v>0.16850000000000001</v>
      </c>
      <c r="R315" s="72">
        <f t="shared" si="30"/>
        <v>14.613017812499999</v>
      </c>
      <c r="S315" s="22">
        <f t="shared" si="31"/>
        <v>-0.69199624999999998</v>
      </c>
      <c r="V315" s="22">
        <f t="shared" si="33"/>
        <v>2.6</v>
      </c>
      <c r="W315" s="22" t="e">
        <f t="shared" si="27"/>
        <v>#REF!</v>
      </c>
    </row>
    <row r="316" spans="1:26" s="111" customFormat="1" x14ac:dyDescent="0.2">
      <c r="A316" s="111">
        <v>67516001</v>
      </c>
      <c r="B316" s="112">
        <v>42500</v>
      </c>
      <c r="C316" s="111">
        <v>3.2</v>
      </c>
      <c r="D316" s="111">
        <v>15.3</v>
      </c>
      <c r="E316" s="111">
        <v>2.2000000000000002</v>
      </c>
      <c r="F316" s="111">
        <v>1115</v>
      </c>
      <c r="H316" s="111">
        <v>223</v>
      </c>
      <c r="I316" s="116">
        <v>42500</v>
      </c>
      <c r="J316" s="126">
        <v>4.8</v>
      </c>
      <c r="K316" s="111">
        <f t="shared" si="32"/>
        <v>15.3</v>
      </c>
      <c r="L316" s="111">
        <v>14</v>
      </c>
      <c r="M316" s="111">
        <v>18.3</v>
      </c>
      <c r="N316" s="111">
        <v>2.5</v>
      </c>
      <c r="O316" s="111">
        <v>76</v>
      </c>
      <c r="P316" s="111">
        <f t="shared" si="28"/>
        <v>2.2000000000000002</v>
      </c>
      <c r="Q316" s="111">
        <f t="shared" si="29"/>
        <v>0.1115</v>
      </c>
      <c r="R316" s="115">
        <f t="shared" si="30"/>
        <v>13.806386937500001</v>
      </c>
      <c r="S316" s="111">
        <f t="shared" si="31"/>
        <v>-0.69470375000000006</v>
      </c>
      <c r="V316" s="111">
        <f t="shared" si="33"/>
        <v>-1.5999999999999996</v>
      </c>
      <c r="W316" s="111" t="e">
        <f t="shared" si="27"/>
        <v>#REF!</v>
      </c>
      <c r="Z316" s="117" t="s">
        <v>364</v>
      </c>
    </row>
    <row r="317" spans="1:26" x14ac:dyDescent="0.2">
      <c r="A317" s="22">
        <v>67516001</v>
      </c>
      <c r="B317" s="71">
        <v>42501</v>
      </c>
      <c r="C317" s="22">
        <v>27.9</v>
      </c>
      <c r="D317" s="22">
        <v>15.9</v>
      </c>
      <c r="E317" s="22">
        <v>3.6</v>
      </c>
      <c r="F317" s="22">
        <v>1256</v>
      </c>
      <c r="H317" s="14">
        <v>224</v>
      </c>
      <c r="I317" s="76">
        <v>42501</v>
      </c>
      <c r="J317" s="125">
        <v>18.2</v>
      </c>
      <c r="K317" s="22">
        <f t="shared" si="32"/>
        <v>15.9</v>
      </c>
      <c r="L317" s="22">
        <v>12.3</v>
      </c>
      <c r="M317" s="22">
        <v>22.4</v>
      </c>
      <c r="N317" s="22">
        <v>3.6</v>
      </c>
      <c r="O317" s="22">
        <v>57</v>
      </c>
      <c r="P317" s="22">
        <f t="shared" si="28"/>
        <v>3.6</v>
      </c>
      <c r="Q317" s="22">
        <f t="shared" si="29"/>
        <v>0.12559999999999999</v>
      </c>
      <c r="R317" s="72">
        <f t="shared" si="30"/>
        <v>12.395128300000001</v>
      </c>
      <c r="S317" s="22">
        <f t="shared" si="31"/>
        <v>-0.69403400000000004</v>
      </c>
      <c r="V317" s="22">
        <f t="shared" si="33"/>
        <v>9.6999999999999993</v>
      </c>
      <c r="W317" s="22" t="e">
        <f t="shared" si="27"/>
        <v>#REF!</v>
      </c>
    </row>
    <row r="318" spans="1:26" x14ac:dyDescent="0.2">
      <c r="A318" s="22">
        <v>67516001</v>
      </c>
      <c r="B318" s="71">
        <v>42502</v>
      </c>
      <c r="C318" s="22">
        <v>14.7</v>
      </c>
      <c r="D318" s="22">
        <v>13.1</v>
      </c>
      <c r="E318" s="22">
        <v>0.5</v>
      </c>
      <c r="F318" s="22">
        <v>833</v>
      </c>
      <c r="H318" s="14">
        <v>225</v>
      </c>
      <c r="I318" s="76">
        <v>42502</v>
      </c>
      <c r="J318" s="125">
        <v>20</v>
      </c>
      <c r="K318" s="22">
        <f t="shared" si="32"/>
        <v>13.1</v>
      </c>
      <c r="L318" s="22">
        <v>12.4</v>
      </c>
      <c r="M318" s="22">
        <v>13.9</v>
      </c>
      <c r="N318" s="22">
        <v>2</v>
      </c>
      <c r="O318" s="22">
        <v>91</v>
      </c>
      <c r="P318" s="22">
        <f t="shared" si="28"/>
        <v>0.5</v>
      </c>
      <c r="Q318" s="22">
        <f t="shared" si="29"/>
        <v>8.3299999999999999E-2</v>
      </c>
      <c r="R318" s="72">
        <f t="shared" si="30"/>
        <v>12.5779675625</v>
      </c>
      <c r="S318" s="22">
        <f t="shared" si="31"/>
        <v>-0.69604325</v>
      </c>
      <c r="V318" s="22">
        <f t="shared" si="33"/>
        <v>-5.3000000000000007</v>
      </c>
      <c r="W318" s="22" t="e">
        <f t="shared" si="27"/>
        <v>#REF!</v>
      </c>
    </row>
    <row r="319" spans="1:26" x14ac:dyDescent="0.2">
      <c r="A319" s="22">
        <v>67516001</v>
      </c>
      <c r="B319" s="71">
        <v>42503</v>
      </c>
      <c r="C319" s="22">
        <v>7.1</v>
      </c>
      <c r="D319" s="22">
        <v>14</v>
      </c>
      <c r="E319" s="22">
        <v>2.8</v>
      </c>
      <c r="F319" s="22">
        <v>1047</v>
      </c>
      <c r="H319" s="14">
        <v>226</v>
      </c>
      <c r="I319" s="76">
        <v>42503</v>
      </c>
      <c r="J319" s="125">
        <v>8.4</v>
      </c>
      <c r="K319" s="22">
        <f t="shared" si="32"/>
        <v>14</v>
      </c>
      <c r="L319" s="22">
        <v>12.1</v>
      </c>
      <c r="M319" s="22">
        <v>19.100000000000001</v>
      </c>
      <c r="N319" s="22">
        <v>2.2999999999999998</v>
      </c>
      <c r="O319" s="22">
        <v>64</v>
      </c>
      <c r="P319" s="22">
        <f t="shared" si="28"/>
        <v>2.8</v>
      </c>
      <c r="Q319" s="22">
        <f t="shared" si="29"/>
        <v>0.1047</v>
      </c>
      <c r="R319" s="72">
        <f t="shared" si="30"/>
        <v>11.567406374999999</v>
      </c>
      <c r="S319" s="22">
        <f t="shared" si="31"/>
        <v>-0.69502675000000003</v>
      </c>
      <c r="V319" s="22">
        <f t="shared" si="33"/>
        <v>-1.3000000000000007</v>
      </c>
      <c r="W319" s="22" t="e">
        <f t="shared" si="27"/>
        <v>#REF!</v>
      </c>
    </row>
    <row r="320" spans="1:26" x14ac:dyDescent="0.2">
      <c r="A320" s="22">
        <v>67516001</v>
      </c>
      <c r="B320" s="71">
        <v>42504</v>
      </c>
      <c r="C320" s="22">
        <v>0.4</v>
      </c>
      <c r="D320" s="22">
        <v>11.2</v>
      </c>
      <c r="E320" s="22">
        <v>2.7</v>
      </c>
      <c r="F320" s="22">
        <v>1724</v>
      </c>
      <c r="H320" s="14">
        <v>227</v>
      </c>
      <c r="I320" s="76">
        <v>42504</v>
      </c>
      <c r="J320" s="125">
        <v>0.2</v>
      </c>
      <c r="K320" s="22">
        <f t="shared" si="32"/>
        <v>11.2</v>
      </c>
      <c r="L320" s="22">
        <v>10.4</v>
      </c>
      <c r="M320" s="22">
        <v>14.3</v>
      </c>
      <c r="N320" s="22">
        <v>2.9</v>
      </c>
      <c r="O320" s="22">
        <v>50</v>
      </c>
      <c r="P320" s="22">
        <f t="shared" si="28"/>
        <v>2.7</v>
      </c>
      <c r="Q320" s="22">
        <f t="shared" si="29"/>
        <v>0.1724</v>
      </c>
      <c r="R320" s="72">
        <f t="shared" si="30"/>
        <v>9.8509685499999993</v>
      </c>
      <c r="S320" s="22">
        <f t="shared" si="31"/>
        <v>-0.69181100000000006</v>
      </c>
      <c r="V320" s="22">
        <f t="shared" si="33"/>
        <v>0.2</v>
      </c>
      <c r="W320" s="22" t="e">
        <f t="shared" si="27"/>
        <v>#REF!</v>
      </c>
    </row>
    <row r="321" spans="1:26" x14ac:dyDescent="0.2">
      <c r="A321" s="22">
        <v>67516001</v>
      </c>
      <c r="B321" s="71">
        <v>42505</v>
      </c>
      <c r="C321" s="22">
        <v>0.2</v>
      </c>
      <c r="D321" s="22">
        <v>7.9</v>
      </c>
      <c r="E321" s="22">
        <v>2.6</v>
      </c>
      <c r="F321" s="22">
        <v>1448</v>
      </c>
      <c r="H321" s="14">
        <v>228</v>
      </c>
      <c r="I321" s="76">
        <v>42505</v>
      </c>
      <c r="J321" s="125">
        <v>0</v>
      </c>
      <c r="K321" s="22">
        <f t="shared" si="32"/>
        <v>7.9</v>
      </c>
      <c r="L321" s="22">
        <v>4</v>
      </c>
      <c r="M321" s="22">
        <v>11.8</v>
      </c>
      <c r="N321" s="22">
        <v>3.3</v>
      </c>
      <c r="O321" s="22">
        <v>50</v>
      </c>
      <c r="P321" s="22">
        <f t="shared" si="28"/>
        <v>2.6</v>
      </c>
      <c r="Q321" s="22">
        <f t="shared" si="29"/>
        <v>0.14480000000000001</v>
      </c>
      <c r="R321" s="72">
        <f t="shared" si="30"/>
        <v>5.1968242</v>
      </c>
      <c r="S321" s="22">
        <f t="shared" si="31"/>
        <v>-0.69312200000000002</v>
      </c>
      <c r="V321" s="22">
        <f t="shared" si="33"/>
        <v>0.2</v>
      </c>
      <c r="W321" s="22" t="e">
        <f t="shared" si="27"/>
        <v>#REF!</v>
      </c>
    </row>
    <row r="322" spans="1:26" x14ac:dyDescent="0.2">
      <c r="A322" s="22">
        <v>67516001</v>
      </c>
      <c r="B322" s="71">
        <v>42506</v>
      </c>
      <c r="C322" s="22">
        <v>1</v>
      </c>
      <c r="D322" s="22">
        <v>8.6999999999999993</v>
      </c>
      <c r="E322" s="22">
        <v>1.6</v>
      </c>
      <c r="F322" s="22">
        <v>764</v>
      </c>
      <c r="H322" s="14">
        <v>229</v>
      </c>
      <c r="I322" s="76">
        <v>42506</v>
      </c>
      <c r="J322" s="125">
        <v>2.6</v>
      </c>
      <c r="K322" s="22">
        <f t="shared" si="32"/>
        <v>8.6999999999999993</v>
      </c>
      <c r="L322" s="22">
        <v>6.8</v>
      </c>
      <c r="M322" s="22">
        <v>11.7</v>
      </c>
      <c r="N322" s="22">
        <v>2.7</v>
      </c>
      <c r="O322" s="22">
        <v>65</v>
      </c>
      <c r="P322" s="22">
        <f t="shared" si="28"/>
        <v>1.6</v>
      </c>
      <c r="Q322" s="22">
        <f t="shared" si="29"/>
        <v>7.6399999999999996E-2</v>
      </c>
      <c r="R322" s="72">
        <f t="shared" si="30"/>
        <v>6.9938910499999993</v>
      </c>
      <c r="S322" s="22">
        <f t="shared" si="31"/>
        <v>-0.69637099999999996</v>
      </c>
      <c r="V322" s="22">
        <f t="shared" si="33"/>
        <v>-1.6</v>
      </c>
      <c r="W322" s="22" t="e">
        <f t="shared" si="27"/>
        <v>#REF!</v>
      </c>
    </row>
    <row r="323" spans="1:26" s="111" customFormat="1" x14ac:dyDescent="0.2">
      <c r="A323" s="111">
        <v>67516001</v>
      </c>
      <c r="B323" s="112">
        <v>42507</v>
      </c>
      <c r="C323" s="111">
        <v>0</v>
      </c>
      <c r="D323" s="111">
        <v>11.6</v>
      </c>
      <c r="E323" s="111">
        <v>3</v>
      </c>
      <c r="F323" s="111">
        <v>1399</v>
      </c>
      <c r="H323" s="111">
        <v>230</v>
      </c>
      <c r="I323" s="116">
        <v>42507</v>
      </c>
      <c r="J323" s="126">
        <v>0</v>
      </c>
      <c r="K323" s="111">
        <f t="shared" si="32"/>
        <v>11.6</v>
      </c>
      <c r="L323" s="111">
        <v>5.8</v>
      </c>
      <c r="M323" s="111">
        <v>16</v>
      </c>
      <c r="N323" s="111">
        <v>1.9</v>
      </c>
      <c r="O323" s="111">
        <v>42</v>
      </c>
      <c r="P323" s="111">
        <f t="shared" si="28"/>
        <v>3</v>
      </c>
      <c r="Q323" s="111">
        <f t="shared" si="29"/>
        <v>0.1399</v>
      </c>
      <c r="R323" s="115">
        <f t="shared" si="30"/>
        <v>8.0638907750000008</v>
      </c>
      <c r="S323" s="111">
        <f t="shared" si="31"/>
        <v>-0.69335475000000002</v>
      </c>
      <c r="V323" s="111">
        <f t="shared" si="33"/>
        <v>0</v>
      </c>
      <c r="W323" s="111" t="e">
        <f t="shared" si="27"/>
        <v>#REF!</v>
      </c>
      <c r="Z323" s="117" t="s">
        <v>364</v>
      </c>
    </row>
    <row r="324" spans="1:26" x14ac:dyDescent="0.2">
      <c r="A324" s="22">
        <v>67516001</v>
      </c>
      <c r="B324" s="71">
        <v>42508</v>
      </c>
      <c r="C324" s="22">
        <v>8.5</v>
      </c>
      <c r="D324" s="22">
        <v>13.6</v>
      </c>
      <c r="E324" s="22">
        <v>3</v>
      </c>
      <c r="F324" s="22">
        <v>2009</v>
      </c>
      <c r="H324" s="14">
        <v>231</v>
      </c>
      <c r="I324" s="76">
        <v>42508</v>
      </c>
      <c r="J324" s="125">
        <v>3.2</v>
      </c>
      <c r="K324" s="22">
        <f t="shared" si="32"/>
        <v>13.6</v>
      </c>
      <c r="L324" s="22">
        <v>8.4</v>
      </c>
      <c r="M324" s="22">
        <v>19.3</v>
      </c>
      <c r="N324" s="22">
        <v>3.1</v>
      </c>
      <c r="O324" s="22">
        <v>47</v>
      </c>
      <c r="P324" s="22">
        <f t="shared" si="28"/>
        <v>3</v>
      </c>
      <c r="Q324" s="22">
        <f t="shared" si="29"/>
        <v>0.2009</v>
      </c>
      <c r="R324" s="72">
        <f t="shared" si="30"/>
        <v>9.8370079874999998</v>
      </c>
      <c r="S324" s="22">
        <f t="shared" si="31"/>
        <v>-0.69045725000000002</v>
      </c>
      <c r="V324" s="22">
        <f t="shared" si="33"/>
        <v>5.3</v>
      </c>
      <c r="W324" s="22" t="e">
        <f t="shared" si="27"/>
        <v>#REF!</v>
      </c>
    </row>
    <row r="325" spans="1:26" x14ac:dyDescent="0.2">
      <c r="A325" s="22">
        <v>67516001</v>
      </c>
      <c r="B325" s="71">
        <v>42509</v>
      </c>
      <c r="C325" s="22">
        <v>0.8</v>
      </c>
      <c r="D325" s="22">
        <v>11.9</v>
      </c>
      <c r="E325" s="22">
        <v>2.7</v>
      </c>
      <c r="F325" s="22">
        <v>1475</v>
      </c>
      <c r="H325" s="14">
        <v>232</v>
      </c>
      <c r="I325" s="76">
        <v>42509</v>
      </c>
      <c r="J325" s="125">
        <v>2.4</v>
      </c>
      <c r="K325" s="22">
        <f t="shared" si="32"/>
        <v>11.9</v>
      </c>
      <c r="L325" s="22">
        <v>8</v>
      </c>
      <c r="M325" s="22">
        <v>17</v>
      </c>
      <c r="N325" s="22">
        <v>2.6</v>
      </c>
      <c r="O325" s="22">
        <v>54</v>
      </c>
      <c r="P325" s="22">
        <f t="shared" si="28"/>
        <v>2.7</v>
      </c>
      <c r="Q325" s="22">
        <f t="shared" si="29"/>
        <v>0.14749999999999999</v>
      </c>
      <c r="R325" s="72">
        <f t="shared" si="30"/>
        <v>8.7815281249999995</v>
      </c>
      <c r="S325" s="22">
        <f t="shared" si="31"/>
        <v>-0.69299375000000007</v>
      </c>
      <c r="V325" s="22">
        <f t="shared" si="33"/>
        <v>-1.5999999999999999</v>
      </c>
      <c r="W325" s="22" t="e">
        <f t="shared" si="27"/>
        <v>#REF!</v>
      </c>
    </row>
    <row r="326" spans="1:26" x14ac:dyDescent="0.2">
      <c r="A326" s="22">
        <v>67516001</v>
      </c>
      <c r="B326" s="71">
        <v>42510</v>
      </c>
      <c r="C326" s="22">
        <v>0</v>
      </c>
      <c r="D326" s="22">
        <v>14.1</v>
      </c>
      <c r="E326" s="22">
        <v>2.9</v>
      </c>
      <c r="F326" s="22">
        <v>2700</v>
      </c>
      <c r="H326" s="14">
        <v>233</v>
      </c>
      <c r="I326" s="76">
        <v>42510</v>
      </c>
      <c r="J326" s="125">
        <v>0.2</v>
      </c>
      <c r="K326" s="22">
        <f t="shared" si="32"/>
        <v>14.1</v>
      </c>
      <c r="L326" s="22">
        <v>7.9</v>
      </c>
      <c r="M326" s="22">
        <v>19.5</v>
      </c>
      <c r="N326" s="22">
        <v>2.6</v>
      </c>
      <c r="O326" s="22">
        <v>50</v>
      </c>
      <c r="P326" s="22">
        <f t="shared" si="28"/>
        <v>2.9</v>
      </c>
      <c r="Q326" s="22">
        <f t="shared" si="29"/>
        <v>0.27</v>
      </c>
      <c r="R326" s="72">
        <f t="shared" si="30"/>
        <v>10.114385</v>
      </c>
      <c r="S326" s="22">
        <f t="shared" si="31"/>
        <v>-0.68717499999999998</v>
      </c>
      <c r="V326" s="22">
        <f t="shared" si="33"/>
        <v>-0.2</v>
      </c>
      <c r="W326" s="22" t="e">
        <f t="shared" si="27"/>
        <v>#REF!</v>
      </c>
    </row>
    <row r="327" spans="1:26" x14ac:dyDescent="0.2">
      <c r="A327" s="22">
        <v>67516001</v>
      </c>
      <c r="B327" s="71">
        <v>42511</v>
      </c>
      <c r="C327" s="22">
        <v>0</v>
      </c>
      <c r="D327" s="22">
        <v>17.399999999999999</v>
      </c>
      <c r="E327" s="22">
        <v>4</v>
      </c>
      <c r="F327" s="22">
        <v>2700</v>
      </c>
      <c r="H327" s="14">
        <v>234</v>
      </c>
      <c r="I327" s="76">
        <v>42511</v>
      </c>
      <c r="J327" s="125">
        <v>0</v>
      </c>
      <c r="K327" s="22">
        <f t="shared" si="32"/>
        <v>17.399999999999999</v>
      </c>
      <c r="L327" s="22">
        <v>11.5</v>
      </c>
      <c r="M327" s="22">
        <v>22.8</v>
      </c>
      <c r="N327" s="22">
        <v>1.6</v>
      </c>
      <c r="O327" s="22">
        <v>50</v>
      </c>
      <c r="P327" s="22">
        <f t="shared" si="28"/>
        <v>4</v>
      </c>
      <c r="Q327" s="22">
        <f t="shared" si="29"/>
        <v>0.27</v>
      </c>
      <c r="R327" s="72">
        <f t="shared" si="30"/>
        <v>13.517461249999998</v>
      </c>
      <c r="S327" s="22">
        <f t="shared" si="31"/>
        <v>-0.68717499999999998</v>
      </c>
      <c r="V327" s="22">
        <f t="shared" si="33"/>
        <v>0</v>
      </c>
      <c r="W327" s="22" t="e">
        <f t="shared" si="27"/>
        <v>#REF!</v>
      </c>
    </row>
    <row r="328" spans="1:26" x14ac:dyDescent="0.2">
      <c r="A328" s="22">
        <v>67516001</v>
      </c>
      <c r="B328" s="71">
        <v>42512</v>
      </c>
      <c r="C328" s="22">
        <v>5.4</v>
      </c>
      <c r="D328" s="22">
        <v>17.3</v>
      </c>
      <c r="E328" s="22">
        <v>5.0999999999999996</v>
      </c>
      <c r="F328" s="22">
        <v>1700</v>
      </c>
      <c r="H328" s="14">
        <v>235</v>
      </c>
      <c r="I328" s="76">
        <v>42512</v>
      </c>
      <c r="J328" s="125">
        <v>1.8</v>
      </c>
      <c r="K328" s="22">
        <f t="shared" si="32"/>
        <v>17.3</v>
      </c>
      <c r="L328" s="22">
        <v>12.4</v>
      </c>
      <c r="M328" s="22">
        <v>24.6</v>
      </c>
      <c r="N328" s="22">
        <v>4.2</v>
      </c>
      <c r="O328" s="22">
        <v>32</v>
      </c>
      <c r="P328" s="22">
        <f t="shared" si="28"/>
        <v>5.0999999999999996</v>
      </c>
      <c r="Q328" s="22">
        <f t="shared" si="29"/>
        <v>0.17</v>
      </c>
      <c r="R328" s="72">
        <f t="shared" si="30"/>
        <v>13.079257500000001</v>
      </c>
      <c r="S328" s="22">
        <f t="shared" si="31"/>
        <v>-0.69192500000000001</v>
      </c>
      <c r="V328" s="22">
        <f t="shared" si="33"/>
        <v>3.6000000000000005</v>
      </c>
      <c r="W328" s="22" t="e">
        <f t="shared" si="27"/>
        <v>#REF!</v>
      </c>
    </row>
    <row r="329" spans="1:26" x14ac:dyDescent="0.2">
      <c r="A329" s="22">
        <v>67516001</v>
      </c>
      <c r="B329" s="71">
        <v>42513</v>
      </c>
      <c r="C329" s="22">
        <v>4.2</v>
      </c>
      <c r="D329" s="22">
        <v>11.1</v>
      </c>
      <c r="E329" s="22">
        <v>1.3</v>
      </c>
      <c r="F329" s="22">
        <v>720</v>
      </c>
      <c r="H329" s="14">
        <v>236</v>
      </c>
      <c r="I329" s="76">
        <v>42513</v>
      </c>
      <c r="J329" s="125">
        <v>8</v>
      </c>
      <c r="K329" s="22">
        <f t="shared" si="32"/>
        <v>11.1</v>
      </c>
      <c r="L329" s="22">
        <v>10</v>
      </c>
      <c r="M329" s="22">
        <v>12.6</v>
      </c>
      <c r="N329" s="22">
        <v>3.7</v>
      </c>
      <c r="O329" s="22">
        <v>81</v>
      </c>
      <c r="P329" s="22">
        <f t="shared" si="28"/>
        <v>1.3</v>
      </c>
      <c r="Q329" s="22">
        <f t="shared" si="29"/>
        <v>7.1999999999999995E-2</v>
      </c>
      <c r="R329" s="72">
        <f t="shared" si="30"/>
        <v>10.194445999999999</v>
      </c>
      <c r="S329" s="22">
        <f t="shared" si="31"/>
        <v>-0.69657999999999998</v>
      </c>
      <c r="V329" s="22">
        <f t="shared" si="33"/>
        <v>-3.8</v>
      </c>
      <c r="W329" s="22" t="e">
        <f t="shared" si="27"/>
        <v>#REF!</v>
      </c>
    </row>
    <row r="330" spans="1:26" s="111" customFormat="1" x14ac:dyDescent="0.2">
      <c r="A330" s="111">
        <v>67516001</v>
      </c>
      <c r="B330" s="112">
        <v>42514</v>
      </c>
      <c r="C330" s="111">
        <v>0.2</v>
      </c>
      <c r="D330" s="111">
        <v>10.9</v>
      </c>
      <c r="E330" s="111">
        <v>1.2</v>
      </c>
      <c r="F330" s="111">
        <v>626</v>
      </c>
      <c r="H330" s="111">
        <v>237</v>
      </c>
      <c r="I330" s="116">
        <v>42514</v>
      </c>
      <c r="J330" s="126">
        <v>0.6</v>
      </c>
      <c r="K330" s="111">
        <f t="shared" si="32"/>
        <v>10.9</v>
      </c>
      <c r="L330" s="111">
        <v>9.4</v>
      </c>
      <c r="M330" s="111">
        <v>12.6</v>
      </c>
      <c r="N330" s="111">
        <v>2.5</v>
      </c>
      <c r="O330" s="111">
        <v>75</v>
      </c>
      <c r="P330" s="111">
        <f t="shared" si="28"/>
        <v>1.2</v>
      </c>
      <c r="Q330" s="111">
        <f t="shared" si="29"/>
        <v>6.2600000000000003E-2</v>
      </c>
      <c r="R330" s="115">
        <f t="shared" si="30"/>
        <v>9.7847576000000007</v>
      </c>
      <c r="S330" s="111">
        <f t="shared" si="31"/>
        <v>-0.69702649999999999</v>
      </c>
      <c r="V330" s="111">
        <f t="shared" si="33"/>
        <v>-0.39999999999999997</v>
      </c>
      <c r="W330" s="111" t="e">
        <f t="shared" si="27"/>
        <v>#REF!</v>
      </c>
      <c r="Z330" s="117" t="s">
        <v>364</v>
      </c>
    </row>
    <row r="331" spans="1:26" x14ac:dyDescent="0.2">
      <c r="A331" s="22">
        <v>67516001</v>
      </c>
      <c r="B331" s="71">
        <v>42515</v>
      </c>
      <c r="C331" s="22">
        <v>0</v>
      </c>
      <c r="D331" s="22">
        <v>13.7</v>
      </c>
      <c r="E331" s="22">
        <v>3.2</v>
      </c>
      <c r="F331" s="22">
        <v>2262</v>
      </c>
      <c r="H331" s="14">
        <v>238</v>
      </c>
      <c r="I331" s="76">
        <v>42515</v>
      </c>
      <c r="J331" s="125">
        <v>0</v>
      </c>
      <c r="K331" s="22">
        <f t="shared" si="32"/>
        <v>13.7</v>
      </c>
      <c r="L331" s="22">
        <v>9</v>
      </c>
      <c r="M331" s="22">
        <v>19.3</v>
      </c>
      <c r="N331" s="22">
        <v>2.2000000000000002</v>
      </c>
      <c r="O331" s="22">
        <v>55</v>
      </c>
      <c r="P331" s="22">
        <f t="shared" si="28"/>
        <v>3.2</v>
      </c>
      <c r="Q331" s="22">
        <f t="shared" si="29"/>
        <v>0.22620000000000001</v>
      </c>
      <c r="R331" s="72">
        <f t="shared" si="30"/>
        <v>10.150334174999999</v>
      </c>
      <c r="S331" s="22">
        <f t="shared" si="31"/>
        <v>-0.68925550000000002</v>
      </c>
      <c r="V331" s="22">
        <f t="shared" si="33"/>
        <v>0</v>
      </c>
      <c r="W331" s="22" t="e">
        <f t="shared" si="27"/>
        <v>#REF!</v>
      </c>
    </row>
    <row r="332" spans="1:26" x14ac:dyDescent="0.2">
      <c r="A332" s="22">
        <v>67516001</v>
      </c>
      <c r="B332" s="71">
        <v>42516</v>
      </c>
      <c r="C332" s="22">
        <v>1.6</v>
      </c>
      <c r="D332" s="22">
        <v>17.399999999999999</v>
      </c>
      <c r="E332" s="22">
        <v>4.3</v>
      </c>
      <c r="F332" s="22">
        <v>2645</v>
      </c>
      <c r="H332" s="14">
        <v>239</v>
      </c>
      <c r="I332" s="76">
        <v>42516</v>
      </c>
      <c r="J332" s="125">
        <v>0</v>
      </c>
      <c r="K332" s="22">
        <f t="shared" si="32"/>
        <v>17.399999999999999</v>
      </c>
      <c r="L332" s="22">
        <v>9.9</v>
      </c>
      <c r="M332" s="22">
        <v>23.9</v>
      </c>
      <c r="N332" s="22">
        <v>2.4</v>
      </c>
      <c r="O332" s="22">
        <v>43</v>
      </c>
      <c r="P332" s="22">
        <f t="shared" si="28"/>
        <v>4.3</v>
      </c>
      <c r="Q332" s="22">
        <f t="shared" si="29"/>
        <v>0.26450000000000001</v>
      </c>
      <c r="R332" s="72">
        <f t="shared" si="30"/>
        <v>12.587946249999998</v>
      </c>
      <c r="S332" s="22">
        <f t="shared" si="31"/>
        <v>-0.68743624999999997</v>
      </c>
      <c r="V332" s="22">
        <f t="shared" si="33"/>
        <v>1.6</v>
      </c>
      <c r="W332" s="22" t="e">
        <f t="shared" si="27"/>
        <v>#REF!</v>
      </c>
    </row>
    <row r="333" spans="1:26" x14ac:dyDescent="0.2">
      <c r="A333" s="22">
        <v>67516001</v>
      </c>
      <c r="B333" s="71">
        <v>42517</v>
      </c>
      <c r="C333" s="22">
        <v>0</v>
      </c>
      <c r="D333" s="22">
        <v>19.3</v>
      </c>
      <c r="E333" s="22">
        <v>4.2</v>
      </c>
      <c r="F333" s="22">
        <v>2151</v>
      </c>
      <c r="H333" s="14">
        <v>240</v>
      </c>
      <c r="I333" s="76">
        <v>42517</v>
      </c>
      <c r="J333" s="125">
        <v>1.2</v>
      </c>
      <c r="K333" s="22">
        <f t="shared" si="32"/>
        <v>19.3</v>
      </c>
      <c r="L333" s="22">
        <v>14.1</v>
      </c>
      <c r="M333" s="22">
        <v>24.6</v>
      </c>
      <c r="N333" s="22">
        <v>1.4</v>
      </c>
      <c r="O333" s="22">
        <v>51</v>
      </c>
      <c r="P333" s="22">
        <f t="shared" si="28"/>
        <v>4.2</v>
      </c>
      <c r="Q333" s="22">
        <f t="shared" si="29"/>
        <v>0.21510000000000001</v>
      </c>
      <c r="R333" s="72">
        <f t="shared" si="30"/>
        <v>15.6786405625</v>
      </c>
      <c r="S333" s="22">
        <f t="shared" si="31"/>
        <v>-0.68978275</v>
      </c>
      <c r="V333" s="22">
        <f t="shared" si="33"/>
        <v>-1.2</v>
      </c>
      <c r="W333" s="22" t="e">
        <f t="shared" si="27"/>
        <v>#REF!</v>
      </c>
    </row>
    <row r="334" spans="1:26" x14ac:dyDescent="0.2">
      <c r="A334" s="22">
        <v>67516001</v>
      </c>
      <c r="B334" s="71">
        <v>42518</v>
      </c>
      <c r="C334" s="22">
        <v>10.3</v>
      </c>
      <c r="D334" s="22">
        <v>18.7</v>
      </c>
      <c r="E334" s="22">
        <v>3.9</v>
      </c>
      <c r="F334" s="22">
        <v>2437</v>
      </c>
      <c r="H334" s="14">
        <v>241</v>
      </c>
      <c r="I334" s="76">
        <v>42518</v>
      </c>
      <c r="J334" s="125">
        <v>1.2</v>
      </c>
      <c r="K334" s="22">
        <f t="shared" si="32"/>
        <v>18.7</v>
      </c>
      <c r="L334" s="22">
        <v>15.5</v>
      </c>
      <c r="M334" s="22">
        <v>24.8</v>
      </c>
      <c r="N334" s="22">
        <v>1.8</v>
      </c>
      <c r="O334" s="22">
        <v>51</v>
      </c>
      <c r="P334" s="22">
        <f t="shared" si="28"/>
        <v>3.9</v>
      </c>
      <c r="Q334" s="22">
        <f t="shared" si="29"/>
        <v>0.2437</v>
      </c>
      <c r="R334" s="72">
        <f t="shared" si="30"/>
        <v>15.498827237499999</v>
      </c>
      <c r="S334" s="22">
        <f t="shared" si="31"/>
        <v>-0.68842424999999996</v>
      </c>
      <c r="V334" s="22">
        <f t="shared" si="33"/>
        <v>9.1000000000000014</v>
      </c>
      <c r="W334" s="22" t="e">
        <f t="shared" si="27"/>
        <v>#REF!</v>
      </c>
    </row>
    <row r="335" spans="1:26" x14ac:dyDescent="0.2">
      <c r="A335" s="22">
        <v>67516001</v>
      </c>
      <c r="B335" s="71">
        <v>42519</v>
      </c>
      <c r="C335" s="22">
        <v>12.1</v>
      </c>
      <c r="D335" s="22">
        <v>17</v>
      </c>
      <c r="E335" s="22">
        <v>2.6</v>
      </c>
      <c r="F335" s="22">
        <v>1403</v>
      </c>
      <c r="H335" s="14">
        <v>242</v>
      </c>
      <c r="I335" s="76">
        <v>42519</v>
      </c>
      <c r="J335" s="125">
        <v>21.2</v>
      </c>
      <c r="K335" s="22">
        <f t="shared" si="32"/>
        <v>17</v>
      </c>
      <c r="L335" s="22">
        <v>13.7</v>
      </c>
      <c r="M335" s="22">
        <v>20.7</v>
      </c>
      <c r="N335" s="22">
        <v>3.1</v>
      </c>
      <c r="O335" s="22">
        <v>71</v>
      </c>
      <c r="P335" s="22">
        <f t="shared" si="28"/>
        <v>2.6</v>
      </c>
      <c r="Q335" s="22">
        <f t="shared" si="29"/>
        <v>0.14030000000000001</v>
      </c>
      <c r="R335" s="72">
        <f t="shared" si="30"/>
        <v>14.573324875000001</v>
      </c>
      <c r="S335" s="22">
        <f t="shared" si="31"/>
        <v>-0.69333574999999992</v>
      </c>
      <c r="V335" s="22">
        <f t="shared" si="33"/>
        <v>-9.1</v>
      </c>
      <c r="W335" s="22" t="e">
        <f t="shared" si="27"/>
        <v>#REF!</v>
      </c>
    </row>
    <row r="336" spans="1:26" x14ac:dyDescent="0.2">
      <c r="A336" s="22">
        <v>67516001</v>
      </c>
      <c r="B336" s="71">
        <v>42520</v>
      </c>
      <c r="C336" s="22">
        <v>9</v>
      </c>
      <c r="D336" s="22">
        <v>14.9</v>
      </c>
      <c r="E336" s="22">
        <v>1.7</v>
      </c>
      <c r="F336" s="22">
        <v>790</v>
      </c>
      <c r="H336" s="14">
        <v>243</v>
      </c>
      <c r="I336" s="76">
        <v>42520</v>
      </c>
      <c r="J336" s="125">
        <v>20.6</v>
      </c>
      <c r="K336" s="22">
        <f t="shared" ref="K336:K367" si="34">D336</f>
        <v>14.9</v>
      </c>
      <c r="L336" s="22">
        <v>14.1</v>
      </c>
      <c r="M336" s="22">
        <v>17.2</v>
      </c>
      <c r="N336" s="22">
        <v>5.9</v>
      </c>
      <c r="O336" s="22">
        <v>80</v>
      </c>
      <c r="P336" s="22">
        <f t="shared" si="28"/>
        <v>1.7</v>
      </c>
      <c r="Q336" s="22">
        <f t="shared" si="29"/>
        <v>7.9000000000000001E-2</v>
      </c>
      <c r="R336" s="72">
        <f t="shared" si="30"/>
        <v>13.820816375</v>
      </c>
      <c r="S336" s="22">
        <f t="shared" si="31"/>
        <v>-0.69624750000000002</v>
      </c>
      <c r="V336" s="22">
        <f t="shared" ref="V336:V377" si="35">C336-J336</f>
        <v>-11.600000000000001</v>
      </c>
      <c r="W336" s="22" t="e">
        <f t="shared" si="27"/>
        <v>#REF!</v>
      </c>
    </row>
    <row r="337" spans="1:26" s="111" customFormat="1" x14ac:dyDescent="0.2">
      <c r="A337" s="111">
        <v>67516001</v>
      </c>
      <c r="B337" s="112">
        <v>42521</v>
      </c>
      <c r="C337" s="111">
        <v>0</v>
      </c>
      <c r="D337" s="111">
        <v>14.9</v>
      </c>
      <c r="E337" s="111">
        <v>3</v>
      </c>
      <c r="F337" s="111">
        <v>2117</v>
      </c>
      <c r="H337" s="111">
        <v>244</v>
      </c>
      <c r="I337" s="116">
        <v>42521</v>
      </c>
      <c r="J337" s="126">
        <v>0</v>
      </c>
      <c r="K337" s="111">
        <f t="shared" si="34"/>
        <v>14.9</v>
      </c>
      <c r="L337" s="111">
        <v>12.2</v>
      </c>
      <c r="M337" s="111">
        <v>19.899999999999999</v>
      </c>
      <c r="N337" s="111">
        <v>3.6</v>
      </c>
      <c r="O337" s="111">
        <v>59</v>
      </c>
      <c r="P337" s="111">
        <f t="shared" si="28"/>
        <v>3</v>
      </c>
      <c r="Q337" s="111">
        <f t="shared" si="29"/>
        <v>0.2117</v>
      </c>
      <c r="R337" s="115">
        <f t="shared" si="30"/>
        <v>12.2437146375</v>
      </c>
      <c r="S337" s="111">
        <f t="shared" si="31"/>
        <v>-0.68994425000000004</v>
      </c>
      <c r="V337" s="111">
        <f t="shared" si="35"/>
        <v>0</v>
      </c>
      <c r="W337" s="111" t="e">
        <f t="shared" ref="W337:W400" si="36">W336+V337</f>
        <v>#REF!</v>
      </c>
      <c r="Z337" s="117" t="s">
        <v>364</v>
      </c>
    </row>
    <row r="338" spans="1:26" x14ac:dyDescent="0.2">
      <c r="A338" s="22">
        <v>67516001</v>
      </c>
      <c r="B338" s="71">
        <v>42522</v>
      </c>
      <c r="C338" s="72">
        <v>6</v>
      </c>
      <c r="D338" s="72">
        <v>15.7</v>
      </c>
      <c r="E338" s="77" t="e">
        <f>AVERAGE('[1]2014'!F154,'[1]2015'!G154)</f>
        <v>#REF!</v>
      </c>
      <c r="F338" s="22">
        <v>1952</v>
      </c>
      <c r="H338" s="14">
        <v>245</v>
      </c>
      <c r="I338" s="76">
        <v>42522</v>
      </c>
      <c r="J338" s="125">
        <v>0.8</v>
      </c>
      <c r="K338" s="22">
        <f t="shared" si="34"/>
        <v>15.7</v>
      </c>
      <c r="L338" s="22">
        <v>11.3</v>
      </c>
      <c r="M338" s="22">
        <v>20.2</v>
      </c>
      <c r="N338" s="22">
        <v>2.4</v>
      </c>
      <c r="O338" s="22">
        <v>59</v>
      </c>
      <c r="P338" s="22" t="e">
        <f t="shared" si="28"/>
        <v>#REF!</v>
      </c>
      <c r="Q338" s="22">
        <f t="shared" si="29"/>
        <v>0.19520000000000001</v>
      </c>
      <c r="R338" s="72">
        <f t="shared" si="30"/>
        <v>12.6262604</v>
      </c>
      <c r="S338" s="22">
        <f t="shared" si="31"/>
        <v>-0.69072800000000001</v>
      </c>
      <c r="V338" s="22">
        <f t="shared" si="35"/>
        <v>5.2</v>
      </c>
      <c r="W338" s="22" t="e">
        <f t="shared" si="36"/>
        <v>#REF!</v>
      </c>
    </row>
    <row r="339" spans="1:26" x14ac:dyDescent="0.2">
      <c r="A339" s="22">
        <v>67516001</v>
      </c>
      <c r="B339" s="71">
        <v>42523</v>
      </c>
      <c r="C339" s="72">
        <v>12.1</v>
      </c>
      <c r="D339" s="72">
        <v>15.7</v>
      </c>
      <c r="E339" s="77" t="e">
        <f>AVERAGE('[1]2014'!F155,'[1]2015'!G155)</f>
        <v>#REF!</v>
      </c>
      <c r="F339" s="22">
        <v>1335</v>
      </c>
      <c r="H339" s="14">
        <v>246</v>
      </c>
      <c r="I339" s="76">
        <v>42523</v>
      </c>
      <c r="J339" s="125">
        <v>5</v>
      </c>
      <c r="K339" s="22">
        <f t="shared" si="34"/>
        <v>15.7</v>
      </c>
      <c r="L339" s="22">
        <v>13.5</v>
      </c>
      <c r="M339" s="22">
        <v>19.3</v>
      </c>
      <c r="N339" s="22">
        <v>3.6</v>
      </c>
      <c r="O339" s="22">
        <v>69</v>
      </c>
      <c r="P339" s="22" t="e">
        <f t="shared" si="28"/>
        <v>#REF!</v>
      </c>
      <c r="Q339" s="22">
        <f t="shared" si="29"/>
        <v>0.13350000000000001</v>
      </c>
      <c r="R339" s="72">
        <f t="shared" si="30"/>
        <v>13.688389624999999</v>
      </c>
      <c r="S339" s="22">
        <f t="shared" si="31"/>
        <v>-0.69365874999999999</v>
      </c>
      <c r="V339" s="22">
        <f t="shared" si="35"/>
        <v>7.1</v>
      </c>
      <c r="W339" s="22" t="e">
        <f t="shared" si="36"/>
        <v>#REF!</v>
      </c>
    </row>
    <row r="340" spans="1:26" x14ac:dyDescent="0.2">
      <c r="A340" s="22">
        <v>67516001</v>
      </c>
      <c r="B340" s="71">
        <v>42524</v>
      </c>
      <c r="C340" s="72">
        <v>16.600000000000001</v>
      </c>
      <c r="D340" s="72">
        <v>16.7</v>
      </c>
      <c r="E340" s="77" t="e">
        <f>AVERAGE('[1]2014'!F156,'[1]2015'!G156)</f>
        <v>#REF!</v>
      </c>
      <c r="F340" s="22">
        <v>1504</v>
      </c>
      <c r="H340" s="14">
        <v>247</v>
      </c>
      <c r="I340" s="76">
        <v>42524</v>
      </c>
      <c r="J340" s="125">
        <v>15.2</v>
      </c>
      <c r="K340" s="22">
        <f t="shared" si="34"/>
        <v>16.7</v>
      </c>
      <c r="L340" s="22">
        <v>13.7</v>
      </c>
      <c r="M340" s="22">
        <v>22.1</v>
      </c>
      <c r="N340" s="22">
        <v>1.6</v>
      </c>
      <c r="O340" s="22">
        <v>62</v>
      </c>
      <c r="P340" s="22" t="e">
        <f t="shared" si="28"/>
        <v>#REF!</v>
      </c>
      <c r="Q340" s="22">
        <f t="shared" si="29"/>
        <v>0.15040000000000001</v>
      </c>
      <c r="R340" s="72">
        <f t="shared" si="30"/>
        <v>13.790004799999998</v>
      </c>
      <c r="S340" s="22">
        <f t="shared" si="31"/>
        <v>-0.69285600000000003</v>
      </c>
      <c r="V340" s="22">
        <f t="shared" si="35"/>
        <v>1.4000000000000021</v>
      </c>
      <c r="W340" s="22" t="e">
        <f t="shared" si="36"/>
        <v>#REF!</v>
      </c>
    </row>
    <row r="341" spans="1:26" x14ac:dyDescent="0.2">
      <c r="A341" s="22">
        <v>67516001</v>
      </c>
      <c r="B341" s="71">
        <v>42525</v>
      </c>
      <c r="C341" s="72">
        <v>18.2</v>
      </c>
      <c r="D341" s="72">
        <v>16.100000000000001</v>
      </c>
      <c r="E341" s="77" t="e">
        <f>AVERAGE('[1]2014'!F157,'[1]2015'!G157)</f>
        <v>#REF!</v>
      </c>
      <c r="F341" s="22">
        <v>1147</v>
      </c>
      <c r="H341" s="14">
        <v>248</v>
      </c>
      <c r="I341" s="76">
        <v>42525</v>
      </c>
      <c r="J341" s="125">
        <v>18</v>
      </c>
      <c r="K341" s="22">
        <f t="shared" si="34"/>
        <v>16.100000000000001</v>
      </c>
      <c r="L341" s="22">
        <v>14.5</v>
      </c>
      <c r="M341" s="22">
        <v>19.8</v>
      </c>
      <c r="N341" s="22">
        <v>1.7</v>
      </c>
      <c r="O341" s="22">
        <v>76</v>
      </c>
      <c r="P341" s="22" t="e">
        <f t="shared" si="28"/>
        <v>#REF!</v>
      </c>
      <c r="Q341" s="22">
        <f t="shared" si="29"/>
        <v>0.1147</v>
      </c>
      <c r="R341" s="72">
        <f t="shared" si="30"/>
        <v>14.2594378625</v>
      </c>
      <c r="S341" s="22">
        <f t="shared" si="31"/>
        <v>-0.69455175000000002</v>
      </c>
      <c r="V341" s="22">
        <f t="shared" si="35"/>
        <v>0.19999999999999929</v>
      </c>
      <c r="W341" s="22" t="e">
        <f t="shared" si="36"/>
        <v>#REF!</v>
      </c>
    </row>
    <row r="342" spans="1:26" x14ac:dyDescent="0.2">
      <c r="A342" s="22">
        <v>67516001</v>
      </c>
      <c r="B342" s="71">
        <v>42526</v>
      </c>
      <c r="C342" s="72">
        <v>0.2</v>
      </c>
      <c r="D342" s="72">
        <v>18</v>
      </c>
      <c r="E342" s="77" t="e">
        <f>AVERAGE('[1]2014'!F158,'[1]2015'!G158)</f>
        <v>#REF!</v>
      </c>
      <c r="F342" s="22">
        <v>1862</v>
      </c>
      <c r="H342" s="14">
        <v>249</v>
      </c>
      <c r="I342" s="76">
        <v>42526</v>
      </c>
      <c r="J342" s="125">
        <v>0.2</v>
      </c>
      <c r="K342" s="22">
        <f t="shared" si="34"/>
        <v>18</v>
      </c>
      <c r="L342" s="22">
        <v>13.7</v>
      </c>
      <c r="M342" s="22">
        <v>23.9</v>
      </c>
      <c r="N342" s="22">
        <v>1.7</v>
      </c>
      <c r="O342" s="22">
        <v>54</v>
      </c>
      <c r="P342" s="22" t="e">
        <f t="shared" si="28"/>
        <v>#REF!</v>
      </c>
      <c r="Q342" s="22">
        <f t="shared" si="29"/>
        <v>0.1862</v>
      </c>
      <c r="R342" s="72">
        <f t="shared" si="30"/>
        <v>14.475106950000001</v>
      </c>
      <c r="S342" s="22">
        <f t="shared" si="31"/>
        <v>-0.69115550000000003</v>
      </c>
      <c r="V342" s="22">
        <f t="shared" si="35"/>
        <v>0</v>
      </c>
      <c r="W342" s="22" t="e">
        <f t="shared" si="36"/>
        <v>#REF!</v>
      </c>
    </row>
    <row r="343" spans="1:26" x14ac:dyDescent="0.2">
      <c r="A343" s="22">
        <v>67516001</v>
      </c>
      <c r="B343" s="71">
        <v>42527</v>
      </c>
      <c r="C343" s="72">
        <v>0</v>
      </c>
      <c r="D343" s="72">
        <v>20.7</v>
      </c>
      <c r="E343" s="77" t="e">
        <f>AVERAGE('[1]2014'!F159,'[1]2015'!G159)</f>
        <v>#REF!</v>
      </c>
      <c r="F343" s="22">
        <v>2642</v>
      </c>
      <c r="H343" s="14">
        <v>250</v>
      </c>
      <c r="I343" s="76">
        <v>42527</v>
      </c>
      <c r="J343" s="125">
        <v>0</v>
      </c>
      <c r="K343" s="22">
        <f t="shared" si="34"/>
        <v>20.7</v>
      </c>
      <c r="L343" s="22">
        <v>14</v>
      </c>
      <c r="M343" s="22">
        <v>26</v>
      </c>
      <c r="N343" s="22">
        <v>2.1</v>
      </c>
      <c r="O343" s="22">
        <v>46</v>
      </c>
      <c r="P343" s="22" t="e">
        <f t="shared" si="28"/>
        <v>#REF!</v>
      </c>
      <c r="Q343" s="22">
        <f t="shared" si="29"/>
        <v>0.26419999999999999</v>
      </c>
      <c r="R343" s="72">
        <f t="shared" si="30"/>
        <v>16.575296999999999</v>
      </c>
      <c r="S343" s="22">
        <f t="shared" si="31"/>
        <v>-0.68745049999999996</v>
      </c>
      <c r="V343" s="22">
        <f t="shared" si="35"/>
        <v>0</v>
      </c>
      <c r="W343" s="22" t="e">
        <f t="shared" si="36"/>
        <v>#REF!</v>
      </c>
    </row>
    <row r="344" spans="1:26" s="111" customFormat="1" x14ac:dyDescent="0.2">
      <c r="A344" s="111">
        <v>67516001</v>
      </c>
      <c r="B344" s="112">
        <v>42528</v>
      </c>
      <c r="C344" s="115">
        <v>6.3</v>
      </c>
      <c r="D344" s="115">
        <v>19.899999999999999</v>
      </c>
      <c r="E344" s="111" t="e">
        <f>AVERAGE('[1]2014'!F160,'[1]2015'!G160)</f>
        <v>#REF!</v>
      </c>
      <c r="F344" s="111">
        <v>1304</v>
      </c>
      <c r="H344" s="111">
        <v>251</v>
      </c>
      <c r="I344" s="116">
        <v>42528</v>
      </c>
      <c r="J344" s="126">
        <v>0.8</v>
      </c>
      <c r="K344" s="111">
        <f t="shared" si="34"/>
        <v>19.899999999999999</v>
      </c>
      <c r="L344" s="111">
        <v>16.3</v>
      </c>
      <c r="M344" s="111">
        <v>27.9</v>
      </c>
      <c r="N344" s="111">
        <v>2.2999999999999998</v>
      </c>
      <c r="O344" s="111">
        <v>47</v>
      </c>
      <c r="P344" s="111" t="e">
        <f t="shared" si="28"/>
        <v>#REF!</v>
      </c>
      <c r="Q344" s="111">
        <f t="shared" si="29"/>
        <v>0.13039999999999999</v>
      </c>
      <c r="R344" s="115">
        <f t="shared" si="30"/>
        <v>15.875925199999999</v>
      </c>
      <c r="S344" s="111">
        <f t="shared" si="31"/>
        <v>-0.69380600000000003</v>
      </c>
      <c r="V344" s="111">
        <f t="shared" si="35"/>
        <v>5.5</v>
      </c>
      <c r="W344" s="111" t="e">
        <f t="shared" si="36"/>
        <v>#REF!</v>
      </c>
      <c r="Z344" s="117" t="s">
        <v>364</v>
      </c>
    </row>
    <row r="345" spans="1:26" x14ac:dyDescent="0.2">
      <c r="A345" s="22">
        <v>67516001</v>
      </c>
      <c r="B345" s="71">
        <v>42529</v>
      </c>
      <c r="C345" s="72">
        <v>4</v>
      </c>
      <c r="D345" s="72">
        <v>17.3</v>
      </c>
      <c r="E345" s="77" t="e">
        <f>AVERAGE('[1]2014'!F161,'[1]2015'!G161)</f>
        <v>#REF!</v>
      </c>
      <c r="F345" s="22">
        <v>801</v>
      </c>
      <c r="H345" s="14">
        <v>252</v>
      </c>
      <c r="I345" s="76">
        <v>42529</v>
      </c>
      <c r="J345" s="125">
        <v>8.6</v>
      </c>
      <c r="K345" s="22">
        <f t="shared" si="34"/>
        <v>17.3</v>
      </c>
      <c r="L345" s="22">
        <v>15.6</v>
      </c>
      <c r="M345" s="22">
        <v>21.3</v>
      </c>
      <c r="N345" s="22">
        <v>2</v>
      </c>
      <c r="O345" s="22">
        <v>64</v>
      </c>
      <c r="P345" s="22" t="e">
        <f t="shared" si="28"/>
        <v>#REF!</v>
      </c>
      <c r="Q345" s="22">
        <f t="shared" si="29"/>
        <v>8.0100000000000005E-2</v>
      </c>
      <c r="R345" s="72">
        <f t="shared" si="30"/>
        <v>15.315843537500001</v>
      </c>
      <c r="S345" s="22">
        <f t="shared" si="31"/>
        <v>-0.69619524999999993</v>
      </c>
      <c r="V345" s="22">
        <f t="shared" si="35"/>
        <v>-4.5999999999999996</v>
      </c>
      <c r="W345" s="22" t="e">
        <f t="shared" si="36"/>
        <v>#REF!</v>
      </c>
    </row>
    <row r="346" spans="1:26" x14ac:dyDescent="0.2">
      <c r="A346" s="22">
        <v>67516001</v>
      </c>
      <c r="B346" s="71">
        <v>42530</v>
      </c>
      <c r="C346" s="72">
        <v>0</v>
      </c>
      <c r="D346" s="72">
        <v>17.899999999999999</v>
      </c>
      <c r="E346" s="77" t="e">
        <f>AVERAGE('[1]2014'!F162,'[1]2015'!G162)</f>
        <v>#REF!</v>
      </c>
      <c r="F346" s="22">
        <v>2420</v>
      </c>
      <c r="H346" s="14">
        <v>253</v>
      </c>
      <c r="I346" s="76">
        <v>42530</v>
      </c>
      <c r="J346" s="125">
        <v>0.8</v>
      </c>
      <c r="K346" s="22">
        <f t="shared" si="34"/>
        <v>17.899999999999999</v>
      </c>
      <c r="L346" s="22">
        <v>13.3</v>
      </c>
      <c r="M346" s="22">
        <v>23.7</v>
      </c>
      <c r="N346" s="22">
        <v>1.9</v>
      </c>
      <c r="O346" s="22">
        <v>45</v>
      </c>
      <c r="P346" s="22" t="e">
        <f t="shared" si="28"/>
        <v>#REF!</v>
      </c>
      <c r="Q346" s="22">
        <f t="shared" si="29"/>
        <v>0.24199999999999999</v>
      </c>
      <c r="R346" s="72">
        <f t="shared" si="30"/>
        <v>14.319773999999999</v>
      </c>
      <c r="S346" s="22">
        <f t="shared" si="31"/>
        <v>-0.68850499999999992</v>
      </c>
      <c r="V346" s="22">
        <f t="shared" si="35"/>
        <v>-0.8</v>
      </c>
      <c r="W346" s="22" t="e">
        <f t="shared" si="36"/>
        <v>#REF!</v>
      </c>
    </row>
    <row r="347" spans="1:26" x14ac:dyDescent="0.2">
      <c r="A347" s="22">
        <v>67516001</v>
      </c>
      <c r="B347" s="71">
        <v>42531</v>
      </c>
      <c r="C347" s="72">
        <v>0.4</v>
      </c>
      <c r="D347" s="72">
        <v>18.2</v>
      </c>
      <c r="E347" s="77" t="e">
        <f>AVERAGE('[1]2014'!F163,'[1]2015'!G163)</f>
        <v>#REF!</v>
      </c>
      <c r="F347" s="22">
        <v>2587</v>
      </c>
      <c r="H347" s="14">
        <v>254</v>
      </c>
      <c r="I347" s="76">
        <v>42531</v>
      </c>
      <c r="J347" s="125">
        <v>0.2</v>
      </c>
      <c r="K347" s="22">
        <f t="shared" si="34"/>
        <v>18.2</v>
      </c>
      <c r="L347" s="22">
        <v>11.5</v>
      </c>
      <c r="M347" s="22">
        <v>24.1</v>
      </c>
      <c r="N347" s="22">
        <v>1.9</v>
      </c>
      <c r="O347" s="22">
        <v>38</v>
      </c>
      <c r="P347" s="22" t="e">
        <f t="shared" si="28"/>
        <v>#REF!</v>
      </c>
      <c r="Q347" s="22">
        <f t="shared" si="29"/>
        <v>0.25869999999999999</v>
      </c>
      <c r="R347" s="72">
        <f t="shared" si="30"/>
        <v>13.867415975</v>
      </c>
      <c r="S347" s="22">
        <f t="shared" si="31"/>
        <v>-0.68771174999999996</v>
      </c>
      <c r="V347" s="22">
        <f t="shared" si="35"/>
        <v>0.2</v>
      </c>
      <c r="W347" s="22" t="e">
        <f t="shared" si="36"/>
        <v>#REF!</v>
      </c>
    </row>
    <row r="348" spans="1:26" x14ac:dyDescent="0.2">
      <c r="A348" s="22">
        <v>67516001</v>
      </c>
      <c r="B348" s="71">
        <v>42532</v>
      </c>
      <c r="C348" s="72">
        <v>28.9</v>
      </c>
      <c r="D348" s="72">
        <v>16.5</v>
      </c>
      <c r="E348" s="77" t="e">
        <f>AVERAGE('[1]2014'!F164,'[1]2015'!G164)</f>
        <v>#REF!</v>
      </c>
      <c r="F348" s="22">
        <v>1663</v>
      </c>
      <c r="H348" s="14">
        <v>255</v>
      </c>
      <c r="I348" s="76">
        <v>42532</v>
      </c>
      <c r="J348" s="125">
        <v>1.6</v>
      </c>
      <c r="K348" s="22">
        <f t="shared" si="34"/>
        <v>16.5</v>
      </c>
      <c r="L348" s="22">
        <v>14.9</v>
      </c>
      <c r="M348" s="22">
        <v>20.8</v>
      </c>
      <c r="N348" s="22">
        <v>2.2000000000000002</v>
      </c>
      <c r="O348" s="22">
        <v>64</v>
      </c>
      <c r="P348" s="22" t="e">
        <f t="shared" si="28"/>
        <v>#REF!</v>
      </c>
      <c r="Q348" s="22">
        <f t="shared" si="29"/>
        <v>0.1663</v>
      </c>
      <c r="R348" s="72">
        <f t="shared" si="30"/>
        <v>14.458302787499999</v>
      </c>
      <c r="S348" s="22">
        <f t="shared" si="31"/>
        <v>-0.69210075000000004</v>
      </c>
      <c r="V348" s="22">
        <f t="shared" si="35"/>
        <v>27.299999999999997</v>
      </c>
      <c r="W348" s="22" t="e">
        <f t="shared" si="36"/>
        <v>#REF!</v>
      </c>
    </row>
    <row r="349" spans="1:26" x14ac:dyDescent="0.25">
      <c r="A349" s="22">
        <v>67516001</v>
      </c>
      <c r="B349" s="71">
        <v>42533</v>
      </c>
      <c r="C349" s="72">
        <v>9.1</v>
      </c>
      <c r="D349" s="72">
        <v>16.7</v>
      </c>
      <c r="E349" s="77" t="e">
        <f>AVERAGE('[1]2014'!F165,'[1]2015'!G165)</f>
        <v>#REF!</v>
      </c>
      <c r="F349" s="22">
        <v>1128</v>
      </c>
      <c r="H349" s="14">
        <v>256</v>
      </c>
      <c r="I349" s="76">
        <v>42533</v>
      </c>
      <c r="J349" s="125">
        <v>11.8</v>
      </c>
      <c r="K349" s="22">
        <f t="shared" si="34"/>
        <v>16.7</v>
      </c>
      <c r="L349" s="22">
        <v>14.5</v>
      </c>
      <c r="M349" s="22">
        <v>21.1</v>
      </c>
      <c r="N349" s="22">
        <v>3.8</v>
      </c>
      <c r="O349" s="22">
        <v>62</v>
      </c>
      <c r="P349" s="22" t="e">
        <f t="shared" si="28"/>
        <v>#REF!</v>
      </c>
      <c r="Q349" s="22">
        <f t="shared" si="29"/>
        <v>0.1128</v>
      </c>
      <c r="R349" s="72">
        <f t="shared" si="30"/>
        <v>14.407681399999998</v>
      </c>
      <c r="S349" s="22">
        <f t="shared" si="31"/>
        <v>-0.69464199999999998</v>
      </c>
      <c r="V349" s="22">
        <f t="shared" si="35"/>
        <v>-2.7000000000000011</v>
      </c>
      <c r="W349" s="22" t="e">
        <f t="shared" si="36"/>
        <v>#REF!</v>
      </c>
    </row>
    <row r="350" spans="1:26" x14ac:dyDescent="0.25">
      <c r="A350" s="22">
        <v>67516001</v>
      </c>
      <c r="B350" s="71">
        <v>42534</v>
      </c>
      <c r="C350" s="72">
        <v>2.4</v>
      </c>
      <c r="D350" s="72">
        <v>16</v>
      </c>
      <c r="E350" s="77" t="e">
        <f>AVERAGE('[1]2014'!F166,'[1]2015'!G166)</f>
        <v>#REF!</v>
      </c>
      <c r="F350" s="22">
        <v>1082</v>
      </c>
      <c r="H350" s="14">
        <v>257</v>
      </c>
      <c r="I350" s="76">
        <v>42534</v>
      </c>
      <c r="J350" s="125">
        <v>6.6</v>
      </c>
      <c r="K350" s="22">
        <f t="shared" si="34"/>
        <v>16</v>
      </c>
      <c r="L350" s="22">
        <v>14.1</v>
      </c>
      <c r="M350" s="22">
        <v>19.5</v>
      </c>
      <c r="N350" s="22">
        <v>3.9</v>
      </c>
      <c r="O350" s="22">
        <v>60</v>
      </c>
      <c r="P350" s="22" t="e">
        <f t="shared" ref="P350:P413" si="37">E350</f>
        <v>#REF!</v>
      </c>
      <c r="Q350" s="22">
        <f t="shared" ref="Q350:Q413" si="38">F350/10^4</f>
        <v>0.1082</v>
      </c>
      <c r="R350" s="72">
        <f t="shared" ref="R350:R413" si="39">K350+S350*(M350-L350)/2</f>
        <v>14.12387665</v>
      </c>
      <c r="S350" s="22">
        <f t="shared" ref="S350:S413" si="40">(Q350*(1-$S$91)-14)/20</f>
        <v>-0.69486049999999999</v>
      </c>
      <c r="V350" s="22">
        <f t="shared" si="35"/>
        <v>-4.1999999999999993</v>
      </c>
      <c r="W350" s="22" t="e">
        <f t="shared" si="36"/>
        <v>#REF!</v>
      </c>
    </row>
    <row r="351" spans="1:26" s="111" customFormat="1" x14ac:dyDescent="0.25">
      <c r="A351" s="111">
        <v>67516001</v>
      </c>
      <c r="B351" s="112">
        <v>42535</v>
      </c>
      <c r="C351" s="115">
        <v>9.6999999999999993</v>
      </c>
      <c r="D351" s="115">
        <v>14.2</v>
      </c>
      <c r="E351" s="111" t="e">
        <f>AVERAGE('[1]2014'!F167,'[1]2015'!G167)</f>
        <v>#REF!</v>
      </c>
      <c r="F351" s="111">
        <v>829</v>
      </c>
      <c r="H351" s="111">
        <v>258</v>
      </c>
      <c r="I351" s="116">
        <v>42535</v>
      </c>
      <c r="J351" s="126">
        <v>12.8</v>
      </c>
      <c r="K351" s="111">
        <f t="shared" si="34"/>
        <v>14.2</v>
      </c>
      <c r="L351" s="111">
        <v>11.7</v>
      </c>
      <c r="M351" s="111">
        <v>18.2</v>
      </c>
      <c r="N351" s="111">
        <v>3.8</v>
      </c>
      <c r="O351" s="111">
        <v>80</v>
      </c>
      <c r="P351" s="111" t="e">
        <f t="shared" si="37"/>
        <v>#REF!</v>
      </c>
      <c r="Q351" s="111">
        <f t="shared" si="38"/>
        <v>8.2900000000000001E-2</v>
      </c>
      <c r="R351" s="115">
        <f t="shared" si="39"/>
        <v>11.9377976875</v>
      </c>
      <c r="S351" s="111">
        <f t="shared" si="40"/>
        <v>-0.69606224999999999</v>
      </c>
      <c r="V351" s="111">
        <f t="shared" si="35"/>
        <v>-3.1000000000000014</v>
      </c>
      <c r="W351" s="111" t="e">
        <f t="shared" si="36"/>
        <v>#REF!</v>
      </c>
      <c r="Z351" s="117" t="s">
        <v>364</v>
      </c>
    </row>
    <row r="352" spans="1:26" x14ac:dyDescent="0.25">
      <c r="A352" s="22">
        <v>67516001</v>
      </c>
      <c r="B352" s="71">
        <v>42536</v>
      </c>
      <c r="C352" s="72">
        <v>2.6</v>
      </c>
      <c r="D352" s="72">
        <v>14.1</v>
      </c>
      <c r="E352" s="77" t="e">
        <f>AVERAGE('[1]2014'!F168,'[1]2015'!G168)</f>
        <v>#REF!</v>
      </c>
      <c r="F352" s="22">
        <v>1898</v>
      </c>
      <c r="H352" s="14">
        <v>259</v>
      </c>
      <c r="I352" s="76">
        <v>42536</v>
      </c>
      <c r="J352" s="125">
        <v>3.2</v>
      </c>
      <c r="K352" s="22">
        <f t="shared" si="34"/>
        <v>14.1</v>
      </c>
      <c r="L352" s="22">
        <v>12</v>
      </c>
      <c r="M352" s="22">
        <v>17.899999999999999</v>
      </c>
      <c r="N352" s="22">
        <v>3.3</v>
      </c>
      <c r="O352" s="22">
        <v>69</v>
      </c>
      <c r="P352" s="22" t="e">
        <f t="shared" si="37"/>
        <v>#REF!</v>
      </c>
      <c r="Q352" s="22">
        <f t="shared" si="38"/>
        <v>0.1898</v>
      </c>
      <c r="R352" s="72">
        <f t="shared" si="39"/>
        <v>12.061595725</v>
      </c>
      <c r="S352" s="22">
        <f t="shared" si="40"/>
        <v>-0.6909845</v>
      </c>
      <c r="V352" s="22">
        <f t="shared" si="35"/>
        <v>-0.60000000000000009</v>
      </c>
      <c r="W352" s="22" t="e">
        <f t="shared" si="36"/>
        <v>#REF!</v>
      </c>
    </row>
    <row r="353" spans="1:26" x14ac:dyDescent="0.25">
      <c r="A353" s="22">
        <v>67516001</v>
      </c>
      <c r="B353" s="71">
        <v>42537</v>
      </c>
      <c r="C353" s="72">
        <v>11.4</v>
      </c>
      <c r="D353" s="72">
        <v>14</v>
      </c>
      <c r="E353" s="77" t="e">
        <f>AVERAGE('[1]2014'!F169,'[1]2015'!G169)</f>
        <v>#REF!</v>
      </c>
      <c r="F353" s="22">
        <v>1043</v>
      </c>
      <c r="H353" s="14">
        <v>260</v>
      </c>
      <c r="I353" s="76">
        <v>42537</v>
      </c>
      <c r="J353" s="125">
        <v>19</v>
      </c>
      <c r="K353" s="22">
        <f t="shared" si="34"/>
        <v>14</v>
      </c>
      <c r="L353" s="22">
        <v>11.4</v>
      </c>
      <c r="M353" s="22">
        <v>18.399999999999999</v>
      </c>
      <c r="N353" s="22">
        <v>2.4</v>
      </c>
      <c r="O353" s="22">
        <v>69</v>
      </c>
      <c r="P353" s="22" t="e">
        <f t="shared" si="37"/>
        <v>#REF!</v>
      </c>
      <c r="Q353" s="22">
        <f t="shared" si="38"/>
        <v>0.1043</v>
      </c>
      <c r="R353" s="72">
        <f t="shared" si="39"/>
        <v>11.567339875</v>
      </c>
      <c r="S353" s="22">
        <f t="shared" si="40"/>
        <v>-0.69504575000000002</v>
      </c>
      <c r="V353" s="22">
        <f t="shared" si="35"/>
        <v>-7.6</v>
      </c>
      <c r="W353" s="22" t="e">
        <f t="shared" si="36"/>
        <v>#REF!</v>
      </c>
    </row>
    <row r="354" spans="1:26" x14ac:dyDescent="0.25">
      <c r="A354" s="22">
        <v>67516001</v>
      </c>
      <c r="B354" s="71">
        <v>42538</v>
      </c>
      <c r="C354" s="72">
        <v>2</v>
      </c>
      <c r="D354" s="72">
        <v>14.6</v>
      </c>
      <c r="E354" s="77" t="e">
        <f>AVERAGE('[1]2014'!F170,'[1]2015'!G170)</f>
        <v>#REF!</v>
      </c>
      <c r="F354" s="22">
        <v>1643</v>
      </c>
      <c r="H354" s="14">
        <v>261</v>
      </c>
      <c r="I354" s="76">
        <v>42538</v>
      </c>
      <c r="J354" s="125">
        <v>0.6</v>
      </c>
      <c r="K354" s="22">
        <f t="shared" si="34"/>
        <v>14.6</v>
      </c>
      <c r="L354" s="22">
        <v>11.6</v>
      </c>
      <c r="M354" s="22">
        <v>19.8</v>
      </c>
      <c r="N354" s="22">
        <v>3.6</v>
      </c>
      <c r="O354" s="22">
        <v>58</v>
      </c>
      <c r="P354" s="22" t="e">
        <f t="shared" si="37"/>
        <v>#REF!</v>
      </c>
      <c r="Q354" s="22">
        <f t="shared" si="38"/>
        <v>0.1643</v>
      </c>
      <c r="R354" s="72">
        <f t="shared" si="39"/>
        <v>11.761997424999999</v>
      </c>
      <c r="S354" s="22">
        <f t="shared" si="40"/>
        <v>-0.69219575</v>
      </c>
      <c r="V354" s="22">
        <f t="shared" si="35"/>
        <v>1.4</v>
      </c>
      <c r="W354" s="22" t="e">
        <f t="shared" si="36"/>
        <v>#REF!</v>
      </c>
    </row>
    <row r="355" spans="1:26" x14ac:dyDescent="0.25">
      <c r="A355" s="22">
        <v>67516001</v>
      </c>
      <c r="B355" s="71">
        <v>42539</v>
      </c>
      <c r="C355" s="72">
        <v>2.8</v>
      </c>
      <c r="D355" s="72">
        <v>15.1</v>
      </c>
      <c r="E355" s="77" t="e">
        <f>AVERAGE('[1]2014'!F171,'[1]2015'!G171)</f>
        <v>#REF!</v>
      </c>
      <c r="F355" s="22">
        <v>1916</v>
      </c>
      <c r="H355" s="14">
        <v>262</v>
      </c>
      <c r="I355" s="76">
        <v>42539</v>
      </c>
      <c r="J355" s="125">
        <v>7.4</v>
      </c>
      <c r="K355" s="22">
        <f t="shared" si="34"/>
        <v>15.1</v>
      </c>
      <c r="L355" s="22">
        <v>11.7</v>
      </c>
      <c r="M355" s="22">
        <v>19.3</v>
      </c>
      <c r="N355" s="22">
        <v>2.9</v>
      </c>
      <c r="O355" s="22">
        <v>65</v>
      </c>
      <c r="P355" s="22" t="e">
        <f t="shared" si="37"/>
        <v>#REF!</v>
      </c>
      <c r="Q355" s="22">
        <f t="shared" si="38"/>
        <v>0.19159999999999999</v>
      </c>
      <c r="R355" s="72">
        <f t="shared" si="39"/>
        <v>12.4745838</v>
      </c>
      <c r="S355" s="22">
        <f t="shared" si="40"/>
        <v>-0.69089900000000004</v>
      </c>
      <c r="V355" s="22">
        <f t="shared" si="35"/>
        <v>-4.6000000000000005</v>
      </c>
      <c r="W355" s="22" t="e">
        <f t="shared" si="36"/>
        <v>#REF!</v>
      </c>
    </row>
    <row r="356" spans="1:26" x14ac:dyDescent="0.25">
      <c r="A356" s="22">
        <v>67516001</v>
      </c>
      <c r="B356" s="71">
        <v>42540</v>
      </c>
      <c r="C356" s="72">
        <v>0</v>
      </c>
      <c r="D356" s="72">
        <v>14.5</v>
      </c>
      <c r="E356" s="77" t="e">
        <f>AVERAGE('[1]2014'!F172,'[1]2015'!G172)</f>
        <v>#REF!</v>
      </c>
      <c r="F356" s="22">
        <v>1167</v>
      </c>
      <c r="H356" s="14">
        <v>263</v>
      </c>
      <c r="I356" s="76">
        <v>42540</v>
      </c>
      <c r="J356" s="125">
        <v>0</v>
      </c>
      <c r="K356" s="22">
        <f t="shared" si="34"/>
        <v>14.5</v>
      </c>
      <c r="L356" s="22">
        <v>12.2</v>
      </c>
      <c r="M356" s="22">
        <v>18</v>
      </c>
      <c r="N356" s="22">
        <v>2</v>
      </c>
      <c r="O356" s="22">
        <v>63</v>
      </c>
      <c r="P356" s="22" t="e">
        <f t="shared" si="37"/>
        <v>#REF!</v>
      </c>
      <c r="Q356" s="22">
        <f t="shared" si="38"/>
        <v>0.1167</v>
      </c>
      <c r="R356" s="72">
        <f t="shared" si="39"/>
        <v>12.486075424999999</v>
      </c>
      <c r="S356" s="22">
        <f t="shared" si="40"/>
        <v>-0.69445674999999996</v>
      </c>
      <c r="V356" s="22">
        <f t="shared" si="35"/>
        <v>0</v>
      </c>
      <c r="W356" s="22" t="e">
        <f t="shared" si="36"/>
        <v>#REF!</v>
      </c>
    </row>
    <row r="357" spans="1:26" x14ac:dyDescent="0.25">
      <c r="A357" s="22">
        <v>67516001</v>
      </c>
      <c r="B357" s="71">
        <v>42541</v>
      </c>
      <c r="C357" s="72">
        <v>4.8</v>
      </c>
      <c r="D357" s="72">
        <v>16.100000000000001</v>
      </c>
      <c r="E357" s="77" t="e">
        <f>AVERAGE('[1]2014'!F173,'[1]2015'!G173)</f>
        <v>#REF!</v>
      </c>
      <c r="F357" s="22">
        <v>2518</v>
      </c>
      <c r="H357" s="14">
        <v>264</v>
      </c>
      <c r="I357" s="76">
        <v>42541</v>
      </c>
      <c r="J357" s="125">
        <v>4</v>
      </c>
      <c r="K357" s="22">
        <f t="shared" si="34"/>
        <v>16.100000000000001</v>
      </c>
      <c r="L357" s="22">
        <v>10.1</v>
      </c>
      <c r="M357" s="22">
        <v>21.6</v>
      </c>
      <c r="N357" s="22">
        <v>2.4</v>
      </c>
      <c r="O357" s="22">
        <v>55</v>
      </c>
      <c r="P357" s="22" t="e">
        <f t="shared" si="37"/>
        <v>#REF!</v>
      </c>
      <c r="Q357" s="22">
        <f t="shared" si="38"/>
        <v>0.25180000000000002</v>
      </c>
      <c r="R357" s="72">
        <f t="shared" si="39"/>
        <v>12.143772875</v>
      </c>
      <c r="S357" s="22">
        <f t="shared" si="40"/>
        <v>-0.68803950000000003</v>
      </c>
      <c r="V357" s="22">
        <f t="shared" si="35"/>
        <v>0.79999999999999982</v>
      </c>
      <c r="W357" s="22" t="e">
        <f t="shared" si="36"/>
        <v>#REF!</v>
      </c>
    </row>
    <row r="358" spans="1:26" s="111" customFormat="1" x14ac:dyDescent="0.25">
      <c r="A358" s="111">
        <v>67516001</v>
      </c>
      <c r="B358" s="112">
        <v>42542</v>
      </c>
      <c r="C358" s="115">
        <v>0.2</v>
      </c>
      <c r="D358" s="115">
        <v>17.8</v>
      </c>
      <c r="E358" s="111" t="e">
        <f>AVERAGE('[1]2014'!F174,'[1]2015'!G174)</f>
        <v>#REF!</v>
      </c>
      <c r="F358" s="111">
        <v>1657</v>
      </c>
      <c r="H358" s="111">
        <v>265</v>
      </c>
      <c r="I358" s="116">
        <v>42542</v>
      </c>
      <c r="J358" s="126">
        <v>1.2</v>
      </c>
      <c r="K358" s="111">
        <f t="shared" si="34"/>
        <v>17.8</v>
      </c>
      <c r="L358" s="111">
        <v>12.9</v>
      </c>
      <c r="M358" s="111">
        <v>21.4</v>
      </c>
      <c r="N358" s="111">
        <v>2.8</v>
      </c>
      <c r="O358" s="111">
        <v>71</v>
      </c>
      <c r="P358" s="111" t="e">
        <f t="shared" si="37"/>
        <v>#REF!</v>
      </c>
      <c r="Q358" s="111">
        <f t="shared" si="38"/>
        <v>0.16569999999999999</v>
      </c>
      <c r="R358" s="115">
        <f t="shared" si="39"/>
        <v>14.858450687500001</v>
      </c>
      <c r="S358" s="111">
        <f t="shared" si="40"/>
        <v>-0.69212925000000003</v>
      </c>
      <c r="V358" s="111">
        <f t="shared" si="35"/>
        <v>-1</v>
      </c>
      <c r="W358" s="111" t="e">
        <f t="shared" si="36"/>
        <v>#REF!</v>
      </c>
      <c r="Z358" s="117" t="s">
        <v>364</v>
      </c>
    </row>
    <row r="359" spans="1:26" x14ac:dyDescent="0.25">
      <c r="A359" s="22">
        <v>67516001</v>
      </c>
      <c r="B359" s="71">
        <v>42543</v>
      </c>
      <c r="C359" s="72">
        <v>0</v>
      </c>
      <c r="D359" s="72">
        <v>22.4</v>
      </c>
      <c r="E359" s="77" t="e">
        <f>AVERAGE('[1]2014'!F175,'[1]2015'!G175)</f>
        <v>#REF!</v>
      </c>
      <c r="F359" s="22">
        <v>2841</v>
      </c>
      <c r="H359" s="14">
        <v>266</v>
      </c>
      <c r="I359" s="76">
        <v>42543</v>
      </c>
      <c r="J359" s="125">
        <v>0.2</v>
      </c>
      <c r="K359" s="22">
        <f t="shared" si="34"/>
        <v>22.4</v>
      </c>
      <c r="L359" s="22">
        <v>16.899999999999999</v>
      </c>
      <c r="M359" s="22">
        <v>27.7</v>
      </c>
      <c r="N359" s="22">
        <v>2.1</v>
      </c>
      <c r="O359" s="22">
        <v>53</v>
      </c>
      <c r="P359" s="22" t="e">
        <f t="shared" si="37"/>
        <v>#REF!</v>
      </c>
      <c r="Q359" s="22">
        <f t="shared" si="38"/>
        <v>0.28410000000000002</v>
      </c>
      <c r="R359" s="72">
        <f t="shared" si="39"/>
        <v>18.692871649999997</v>
      </c>
      <c r="S359" s="22">
        <f t="shared" si="40"/>
        <v>-0.68650524999999996</v>
      </c>
      <c r="V359" s="22">
        <f t="shared" si="35"/>
        <v>-0.2</v>
      </c>
      <c r="W359" s="22" t="e">
        <f t="shared" si="36"/>
        <v>#REF!</v>
      </c>
    </row>
    <row r="360" spans="1:26" x14ac:dyDescent="0.25">
      <c r="A360" s="22">
        <v>67516001</v>
      </c>
      <c r="B360" s="71">
        <v>42544</v>
      </c>
      <c r="C360" s="72">
        <v>0</v>
      </c>
      <c r="D360" s="72">
        <v>25.7</v>
      </c>
      <c r="E360" s="77" t="e">
        <f>AVERAGE('[1]2014'!F176,'[1]2015'!G176)</f>
        <v>#REF!</v>
      </c>
      <c r="F360" s="22">
        <v>2928</v>
      </c>
      <c r="H360" s="14">
        <v>267</v>
      </c>
      <c r="I360" s="76">
        <v>42544</v>
      </c>
      <c r="J360" s="125">
        <v>0</v>
      </c>
      <c r="K360" s="22">
        <f t="shared" si="34"/>
        <v>25.7</v>
      </c>
      <c r="L360" s="22">
        <v>17.7</v>
      </c>
      <c r="M360" s="22">
        <v>32.700000000000003</v>
      </c>
      <c r="N360" s="22">
        <v>2.2000000000000002</v>
      </c>
      <c r="O360" s="22">
        <v>42</v>
      </c>
      <c r="P360" s="22" t="e">
        <f t="shared" si="37"/>
        <v>#REF!</v>
      </c>
      <c r="Q360" s="22">
        <f t="shared" si="38"/>
        <v>0.2928</v>
      </c>
      <c r="R360" s="72">
        <f t="shared" si="39"/>
        <v>20.554309999999997</v>
      </c>
      <c r="S360" s="22">
        <f t="shared" si="40"/>
        <v>-0.68609200000000004</v>
      </c>
      <c r="V360" s="22">
        <f t="shared" si="35"/>
        <v>0</v>
      </c>
      <c r="W360" s="22" t="e">
        <f t="shared" si="36"/>
        <v>#REF!</v>
      </c>
    </row>
    <row r="361" spans="1:26" x14ac:dyDescent="0.25">
      <c r="A361" s="22">
        <v>67516001</v>
      </c>
      <c r="B361" s="71">
        <v>42545</v>
      </c>
      <c r="C361" s="72">
        <v>17.8</v>
      </c>
      <c r="D361" s="72">
        <v>24.8</v>
      </c>
      <c r="E361" s="77" t="e">
        <f>AVERAGE('[1]2014'!F177,'[1]2015'!G177)</f>
        <v>#REF!</v>
      </c>
      <c r="F361" s="22">
        <v>2738</v>
      </c>
      <c r="H361" s="14">
        <v>268</v>
      </c>
      <c r="I361" s="76">
        <v>42545</v>
      </c>
      <c r="J361" s="125">
        <v>0.2</v>
      </c>
      <c r="K361" s="22">
        <f t="shared" si="34"/>
        <v>24.8</v>
      </c>
      <c r="L361" s="22">
        <v>20.399999999999999</v>
      </c>
      <c r="M361" s="22">
        <v>30.6</v>
      </c>
      <c r="N361" s="22">
        <v>2.6</v>
      </c>
      <c r="O361" s="22">
        <v>49</v>
      </c>
      <c r="P361" s="22" t="e">
        <f t="shared" si="37"/>
        <v>#REF!</v>
      </c>
      <c r="Q361" s="22">
        <f t="shared" si="38"/>
        <v>0.27379999999999999</v>
      </c>
      <c r="R361" s="72">
        <f t="shared" si="39"/>
        <v>21.29632805</v>
      </c>
      <c r="S361" s="22">
        <f t="shared" si="40"/>
        <v>-0.68699450000000006</v>
      </c>
      <c r="V361" s="22">
        <f t="shared" si="35"/>
        <v>17.600000000000001</v>
      </c>
      <c r="W361" s="22" t="e">
        <f t="shared" si="36"/>
        <v>#REF!</v>
      </c>
    </row>
    <row r="362" spans="1:26" x14ac:dyDescent="0.25">
      <c r="A362" s="22">
        <v>67516001</v>
      </c>
      <c r="B362" s="71">
        <v>42546</v>
      </c>
      <c r="C362" s="72">
        <v>2</v>
      </c>
      <c r="D362" s="72">
        <v>17.7</v>
      </c>
      <c r="E362" s="77" t="e">
        <f>AVERAGE('[1]2014'!F178,'[1]2015'!G178)</f>
        <v>#REF!</v>
      </c>
      <c r="F362" s="22">
        <v>1640</v>
      </c>
      <c r="H362" s="14">
        <v>269</v>
      </c>
      <c r="I362" s="76">
        <v>42546</v>
      </c>
      <c r="J362" s="125">
        <v>26</v>
      </c>
      <c r="K362" s="22">
        <f t="shared" si="34"/>
        <v>17.7</v>
      </c>
      <c r="L362" s="22">
        <v>15.8</v>
      </c>
      <c r="M362" s="22">
        <v>23.7</v>
      </c>
      <c r="N362" s="22">
        <v>3.7</v>
      </c>
      <c r="O362" s="22">
        <v>70</v>
      </c>
      <c r="P362" s="22" t="e">
        <f t="shared" si="37"/>
        <v>#REF!</v>
      </c>
      <c r="Q362" s="22">
        <f t="shared" si="38"/>
        <v>0.16400000000000001</v>
      </c>
      <c r="R362" s="72">
        <f t="shared" si="39"/>
        <v>14.9657705</v>
      </c>
      <c r="S362" s="22">
        <f t="shared" si="40"/>
        <v>-0.69220999999999999</v>
      </c>
      <c r="V362" s="22">
        <f t="shared" si="35"/>
        <v>-24</v>
      </c>
      <c r="W362" s="22" t="e">
        <f t="shared" si="36"/>
        <v>#REF!</v>
      </c>
    </row>
    <row r="363" spans="1:26" x14ac:dyDescent="0.25">
      <c r="A363" s="22">
        <v>67516001</v>
      </c>
      <c r="B363" s="71">
        <v>42547</v>
      </c>
      <c r="C363" s="72">
        <v>0</v>
      </c>
      <c r="D363" s="72">
        <v>16.399999999999999</v>
      </c>
      <c r="E363" s="77" t="e">
        <f>AVERAGE('[1]2014'!F179,'[1]2015'!G179)</f>
        <v>#REF!</v>
      </c>
      <c r="F363" s="22">
        <v>1914</v>
      </c>
      <c r="H363" s="14">
        <v>270</v>
      </c>
      <c r="I363" s="76">
        <v>42547</v>
      </c>
      <c r="J363" s="125">
        <v>0.2</v>
      </c>
      <c r="K363" s="22">
        <f t="shared" si="34"/>
        <v>16.399999999999999</v>
      </c>
      <c r="L363" s="22">
        <v>11.6</v>
      </c>
      <c r="M363" s="22">
        <v>21.3</v>
      </c>
      <c r="N363" s="22">
        <v>2.2999999999999998</v>
      </c>
      <c r="O363" s="22">
        <v>46</v>
      </c>
      <c r="P363" s="22" t="e">
        <f t="shared" si="37"/>
        <v>#REF!</v>
      </c>
      <c r="Q363" s="22">
        <f t="shared" si="38"/>
        <v>0.19139999999999999</v>
      </c>
      <c r="R363" s="72">
        <f t="shared" si="39"/>
        <v>13.049093774999998</v>
      </c>
      <c r="S363" s="22">
        <f t="shared" si="40"/>
        <v>-0.69090850000000004</v>
      </c>
      <c r="V363" s="22">
        <f t="shared" si="35"/>
        <v>-0.2</v>
      </c>
      <c r="W363" s="22" t="e">
        <f t="shared" si="36"/>
        <v>#REF!</v>
      </c>
    </row>
    <row r="364" spans="1:26" x14ac:dyDescent="0.25">
      <c r="A364" s="22">
        <v>67516001</v>
      </c>
      <c r="B364" s="71">
        <v>42548</v>
      </c>
      <c r="C364" s="72">
        <v>0.4</v>
      </c>
      <c r="D364" s="72">
        <v>17.100000000000001</v>
      </c>
      <c r="E364" s="77" t="e">
        <f>AVERAGE('[1]2014'!F180,'[1]2015'!G180)</f>
        <v>#REF!</v>
      </c>
      <c r="F364" s="22">
        <v>2196</v>
      </c>
      <c r="H364" s="14">
        <v>271</v>
      </c>
      <c r="I364" s="76">
        <v>42548</v>
      </c>
      <c r="J364" s="125">
        <v>0</v>
      </c>
      <c r="K364" s="22">
        <f t="shared" si="34"/>
        <v>17.100000000000001</v>
      </c>
      <c r="L364" s="22">
        <v>11</v>
      </c>
      <c r="M364" s="22">
        <v>21.2</v>
      </c>
      <c r="N364" s="22">
        <v>2.7</v>
      </c>
      <c r="O364" s="22">
        <v>52</v>
      </c>
      <c r="P364" s="22" t="e">
        <f t="shared" si="37"/>
        <v>#REF!</v>
      </c>
      <c r="Q364" s="22">
        <f t="shared" si="38"/>
        <v>0.21959999999999999</v>
      </c>
      <c r="R364" s="72">
        <f t="shared" si="39"/>
        <v>13.583198100000002</v>
      </c>
      <c r="S364" s="22">
        <f t="shared" si="40"/>
        <v>-0.68956899999999999</v>
      </c>
      <c r="V364" s="22">
        <f t="shared" si="35"/>
        <v>0.4</v>
      </c>
      <c r="W364" s="22" t="e">
        <f t="shared" si="36"/>
        <v>#REF!</v>
      </c>
    </row>
    <row r="365" spans="1:26" s="111" customFormat="1" x14ac:dyDescent="0.25">
      <c r="A365" s="111">
        <v>67516001</v>
      </c>
      <c r="B365" s="112">
        <v>42549</v>
      </c>
      <c r="C365" s="115">
        <v>3</v>
      </c>
      <c r="D365" s="115">
        <v>18</v>
      </c>
      <c r="E365" s="111" t="e">
        <f>AVERAGE('[1]2014'!F181,'[1]2015'!G181)</f>
        <v>#REF!</v>
      </c>
      <c r="F365" s="111">
        <v>2383</v>
      </c>
      <c r="H365" s="111">
        <v>272</v>
      </c>
      <c r="I365" s="116">
        <v>42549</v>
      </c>
      <c r="J365" s="126">
        <v>1.2</v>
      </c>
      <c r="K365" s="111">
        <f t="shared" si="34"/>
        <v>18</v>
      </c>
      <c r="L365" s="111">
        <v>15.2</v>
      </c>
      <c r="M365" s="111">
        <v>21.8</v>
      </c>
      <c r="N365" s="111">
        <v>1.8</v>
      </c>
      <c r="O365" s="111">
        <v>67</v>
      </c>
      <c r="P365" s="111" t="e">
        <f t="shared" si="37"/>
        <v>#REF!</v>
      </c>
      <c r="Q365" s="111">
        <f t="shared" si="38"/>
        <v>0.23830000000000001</v>
      </c>
      <c r="R365" s="115">
        <f t="shared" si="39"/>
        <v>15.727353525</v>
      </c>
      <c r="S365" s="111">
        <f t="shared" si="40"/>
        <v>-0.68868074999999995</v>
      </c>
      <c r="V365" s="111">
        <f t="shared" si="35"/>
        <v>1.8</v>
      </c>
      <c r="W365" s="111" t="e">
        <f t="shared" si="36"/>
        <v>#REF!</v>
      </c>
      <c r="Z365" s="117" t="s">
        <v>364</v>
      </c>
    </row>
    <row r="366" spans="1:26" x14ac:dyDescent="0.25">
      <c r="A366" s="22">
        <v>67516001</v>
      </c>
      <c r="B366" s="71">
        <v>42550</v>
      </c>
      <c r="C366" s="72">
        <v>0</v>
      </c>
      <c r="D366" s="72">
        <v>19.899999999999999</v>
      </c>
      <c r="E366" s="77" t="e">
        <f>AVERAGE('[1]2014'!F182,'[1]2015'!G182)</f>
        <v>#REF!</v>
      </c>
      <c r="F366" s="22">
        <v>2414</v>
      </c>
      <c r="H366" s="14">
        <v>273</v>
      </c>
      <c r="I366" s="76">
        <v>42550</v>
      </c>
      <c r="J366" s="125">
        <v>0</v>
      </c>
      <c r="K366" s="22">
        <f t="shared" si="34"/>
        <v>19.899999999999999</v>
      </c>
      <c r="L366" s="22">
        <v>16.7</v>
      </c>
      <c r="M366" s="22">
        <v>23.9</v>
      </c>
      <c r="N366" s="22">
        <v>2.9</v>
      </c>
      <c r="O366" s="22">
        <v>52</v>
      </c>
      <c r="P366" s="22" t="e">
        <f t="shared" si="37"/>
        <v>#REF!</v>
      </c>
      <c r="Q366" s="22">
        <f t="shared" si="38"/>
        <v>0.2414</v>
      </c>
      <c r="R366" s="72">
        <f t="shared" si="39"/>
        <v>17.4212794</v>
      </c>
      <c r="S366" s="22">
        <f t="shared" si="40"/>
        <v>-0.68853350000000002</v>
      </c>
      <c r="V366" s="22">
        <f t="shared" si="35"/>
        <v>0</v>
      </c>
      <c r="W366" s="22" t="e">
        <f t="shared" si="36"/>
        <v>#REF!</v>
      </c>
    </row>
    <row r="367" spans="1:26" x14ac:dyDescent="0.25">
      <c r="A367" s="22">
        <v>67516001</v>
      </c>
      <c r="B367" s="71">
        <v>42551</v>
      </c>
      <c r="C367" s="72">
        <v>0</v>
      </c>
      <c r="D367" s="72">
        <v>19.899999999999999</v>
      </c>
      <c r="E367" s="77" t="e">
        <f>AVERAGE('[1]2014'!F183,'[1]2015'!G183)</f>
        <v>#REF!</v>
      </c>
      <c r="F367" s="22">
        <v>1942</v>
      </c>
      <c r="H367" s="14">
        <v>274</v>
      </c>
      <c r="I367" s="76">
        <v>42551</v>
      </c>
      <c r="J367" s="125">
        <v>0</v>
      </c>
      <c r="K367" s="22">
        <f t="shared" si="34"/>
        <v>19.899999999999999</v>
      </c>
      <c r="L367" s="22">
        <v>16.2</v>
      </c>
      <c r="M367" s="22">
        <v>24.7</v>
      </c>
      <c r="N367" s="22">
        <v>2.8</v>
      </c>
      <c r="O367" s="22">
        <v>50</v>
      </c>
      <c r="P367" s="22" t="e">
        <f t="shared" si="37"/>
        <v>#REF!</v>
      </c>
      <c r="Q367" s="22">
        <f t="shared" si="38"/>
        <v>0.19420000000000001</v>
      </c>
      <c r="R367" s="72">
        <f t="shared" si="39"/>
        <v>16.964204124999998</v>
      </c>
      <c r="S367" s="22">
        <f t="shared" si="40"/>
        <v>-0.69077549999999999</v>
      </c>
      <c r="V367" s="22">
        <f t="shared" si="35"/>
        <v>0</v>
      </c>
      <c r="W367" s="22" t="e">
        <f t="shared" si="36"/>
        <v>#REF!</v>
      </c>
    </row>
    <row r="368" spans="1:26" x14ac:dyDescent="0.25">
      <c r="A368" s="22">
        <v>67516001</v>
      </c>
      <c r="B368" s="71">
        <v>42552</v>
      </c>
      <c r="C368" s="72">
        <v>0.4</v>
      </c>
      <c r="D368" s="72">
        <v>21.6</v>
      </c>
      <c r="E368" s="77" t="e">
        <f>AVERAGE('[1]2014'!F184,'[1]2015'!G184)</f>
        <v>#REF!</v>
      </c>
      <c r="F368" s="22">
        <v>2590</v>
      </c>
      <c r="H368" s="14">
        <v>275</v>
      </c>
      <c r="I368" s="76">
        <v>42552</v>
      </c>
      <c r="J368" s="125">
        <v>0</v>
      </c>
      <c r="K368" s="22">
        <f t="shared" ref="K368:K399" si="41">D368</f>
        <v>21.6</v>
      </c>
      <c r="L368" s="22">
        <v>16.8</v>
      </c>
      <c r="M368" s="22">
        <v>27</v>
      </c>
      <c r="N368" s="22">
        <v>3.2</v>
      </c>
      <c r="O368" s="22">
        <v>45</v>
      </c>
      <c r="P368" s="22" t="e">
        <f t="shared" si="37"/>
        <v>#REF!</v>
      </c>
      <c r="Q368" s="22">
        <f t="shared" si="38"/>
        <v>0.25900000000000001</v>
      </c>
      <c r="R368" s="72">
        <f t="shared" si="39"/>
        <v>18.092742750000003</v>
      </c>
      <c r="S368" s="22">
        <f t="shared" si="40"/>
        <v>-0.68769749999999996</v>
      </c>
      <c r="V368" s="22">
        <f t="shared" si="35"/>
        <v>0.4</v>
      </c>
      <c r="W368" s="22" t="e">
        <f t="shared" si="36"/>
        <v>#REF!</v>
      </c>
    </row>
    <row r="369" spans="1:26" x14ac:dyDescent="0.25">
      <c r="A369" s="22">
        <v>67516001</v>
      </c>
      <c r="B369" s="71">
        <v>42553</v>
      </c>
      <c r="C369" s="72">
        <v>0.6</v>
      </c>
      <c r="D369" s="72">
        <v>16.5</v>
      </c>
      <c r="E369" s="77" t="e">
        <f>AVERAGE('[1]2014'!F185,'[1]2015'!G185)</f>
        <v>#REF!</v>
      </c>
      <c r="F369" s="22">
        <v>1296</v>
      </c>
      <c r="H369" s="14">
        <v>276</v>
      </c>
      <c r="I369" s="76">
        <v>42553</v>
      </c>
      <c r="J369" s="125">
        <v>0</v>
      </c>
      <c r="K369" s="22">
        <f t="shared" si="41"/>
        <v>16.5</v>
      </c>
      <c r="L369" s="22">
        <v>13.3</v>
      </c>
      <c r="M369" s="22">
        <v>18.8</v>
      </c>
      <c r="N369" s="22">
        <v>3.8</v>
      </c>
      <c r="O369" s="22">
        <v>51</v>
      </c>
      <c r="P369" s="22" t="e">
        <f t="shared" si="37"/>
        <v>#REF!</v>
      </c>
      <c r="Q369" s="22">
        <f t="shared" si="38"/>
        <v>0.12959999999999999</v>
      </c>
      <c r="R369" s="72">
        <f t="shared" si="39"/>
        <v>14.591929</v>
      </c>
      <c r="S369" s="22">
        <f t="shared" si="40"/>
        <v>-0.69384400000000002</v>
      </c>
      <c r="V369" s="22">
        <f t="shared" si="35"/>
        <v>0.6</v>
      </c>
      <c r="W369" s="22" t="e">
        <f t="shared" si="36"/>
        <v>#REF!</v>
      </c>
    </row>
    <row r="370" spans="1:26" x14ac:dyDescent="0.25">
      <c r="A370" s="22">
        <v>67516001</v>
      </c>
      <c r="B370" s="71">
        <v>42554</v>
      </c>
      <c r="C370" s="72">
        <v>0</v>
      </c>
      <c r="D370" s="72">
        <v>15.7</v>
      </c>
      <c r="E370" s="77" t="e">
        <f>AVERAGE('[1]2014'!F186,'[1]2015'!G186)</f>
        <v>#REF!</v>
      </c>
      <c r="F370" s="22">
        <v>1963</v>
      </c>
      <c r="H370" s="14">
        <v>277</v>
      </c>
      <c r="I370" s="76">
        <v>42554</v>
      </c>
      <c r="J370" s="125">
        <v>0</v>
      </c>
      <c r="K370" s="22">
        <f t="shared" si="41"/>
        <v>15.7</v>
      </c>
      <c r="L370" s="22">
        <v>10.8</v>
      </c>
      <c r="M370" s="22">
        <v>20.7</v>
      </c>
      <c r="N370" s="22">
        <v>1.5</v>
      </c>
      <c r="O370" s="22">
        <v>46</v>
      </c>
      <c r="P370" s="22" t="e">
        <f t="shared" si="37"/>
        <v>#REF!</v>
      </c>
      <c r="Q370" s="22">
        <f t="shared" si="38"/>
        <v>0.1963</v>
      </c>
      <c r="R370" s="72">
        <f t="shared" si="39"/>
        <v>12.2811550375</v>
      </c>
      <c r="S370" s="22">
        <f t="shared" si="40"/>
        <v>-0.69067575000000003</v>
      </c>
      <c r="V370" s="22">
        <f t="shared" si="35"/>
        <v>0</v>
      </c>
      <c r="W370" s="22" t="e">
        <f t="shared" si="36"/>
        <v>#REF!</v>
      </c>
    </row>
    <row r="371" spans="1:26" x14ac:dyDescent="0.25">
      <c r="A371" s="22">
        <v>67516001</v>
      </c>
      <c r="B371" s="71">
        <v>42555</v>
      </c>
      <c r="C371" s="72">
        <v>0</v>
      </c>
      <c r="D371" s="72">
        <v>19.399999999999999</v>
      </c>
      <c r="E371" s="77" t="e">
        <f>AVERAGE('[1]2014'!F187,'[1]2015'!G187)</f>
        <v>#REF!</v>
      </c>
      <c r="F371" s="22">
        <v>2580</v>
      </c>
      <c r="H371" s="14">
        <v>278</v>
      </c>
      <c r="I371" s="76">
        <v>42555</v>
      </c>
      <c r="J371" s="125">
        <v>0</v>
      </c>
      <c r="K371" s="22">
        <f t="shared" si="41"/>
        <v>19.399999999999999</v>
      </c>
      <c r="L371" s="22">
        <v>13.4</v>
      </c>
      <c r="M371" s="22">
        <v>24.7</v>
      </c>
      <c r="N371" s="22">
        <v>1.5</v>
      </c>
      <c r="O371" s="22">
        <v>51</v>
      </c>
      <c r="P371" s="22" t="e">
        <f t="shared" si="37"/>
        <v>#REF!</v>
      </c>
      <c r="Q371" s="22">
        <f t="shared" si="38"/>
        <v>0.25800000000000001</v>
      </c>
      <c r="R371" s="72">
        <f t="shared" si="39"/>
        <v>15.514240749999999</v>
      </c>
      <c r="S371" s="22">
        <f t="shared" si="40"/>
        <v>-0.68774499999999994</v>
      </c>
      <c r="V371" s="22">
        <f t="shared" si="35"/>
        <v>0</v>
      </c>
      <c r="W371" s="22" t="e">
        <f t="shared" si="36"/>
        <v>#REF!</v>
      </c>
    </row>
    <row r="372" spans="1:26" s="111" customFormat="1" x14ac:dyDescent="0.25">
      <c r="A372" s="111">
        <v>67516001</v>
      </c>
      <c r="B372" s="112">
        <v>42556</v>
      </c>
      <c r="C372" s="115">
        <v>0</v>
      </c>
      <c r="D372" s="115">
        <v>19.899999999999999</v>
      </c>
      <c r="E372" s="111" t="e">
        <f>AVERAGE('[1]2014'!F188,'[1]2015'!G188)</f>
        <v>#REF!</v>
      </c>
      <c r="F372" s="111">
        <v>2465</v>
      </c>
      <c r="H372" s="111">
        <v>279</v>
      </c>
      <c r="I372" s="116">
        <v>42556</v>
      </c>
      <c r="J372" s="126">
        <v>0.2</v>
      </c>
      <c r="K372" s="111">
        <f t="shared" si="41"/>
        <v>19.899999999999999</v>
      </c>
      <c r="L372" s="111">
        <v>15.8</v>
      </c>
      <c r="M372" s="111">
        <v>24.3</v>
      </c>
      <c r="N372" s="111">
        <v>3.2</v>
      </c>
      <c r="O372" s="111">
        <v>43</v>
      </c>
      <c r="P372" s="111" t="e">
        <f t="shared" si="37"/>
        <v>#REF!</v>
      </c>
      <c r="Q372" s="111">
        <f t="shared" si="38"/>
        <v>0.2465</v>
      </c>
      <c r="R372" s="115">
        <f t="shared" si="39"/>
        <v>16.974762187499998</v>
      </c>
      <c r="S372" s="111">
        <f t="shared" si="40"/>
        <v>-0.68829125000000002</v>
      </c>
      <c r="V372" s="111">
        <f t="shared" si="35"/>
        <v>-0.2</v>
      </c>
      <c r="W372" s="111" t="e">
        <f t="shared" si="36"/>
        <v>#REF!</v>
      </c>
      <c r="Z372" s="117" t="s">
        <v>364</v>
      </c>
    </row>
    <row r="373" spans="1:26" x14ac:dyDescent="0.25">
      <c r="A373" s="22">
        <v>67516001</v>
      </c>
      <c r="B373" s="71">
        <v>42557</v>
      </c>
      <c r="C373" s="72">
        <v>0</v>
      </c>
      <c r="D373" s="72">
        <v>18.5</v>
      </c>
      <c r="E373" s="77" t="e">
        <f>AVERAGE('[1]2014'!F189,'[1]2015'!G189)</f>
        <v>#REF!</v>
      </c>
      <c r="F373" s="22">
        <v>2308</v>
      </c>
      <c r="H373" s="14">
        <v>280</v>
      </c>
      <c r="I373" s="76">
        <v>42557</v>
      </c>
      <c r="J373" s="125">
        <v>0</v>
      </c>
      <c r="K373" s="22">
        <f t="shared" si="41"/>
        <v>18.5</v>
      </c>
      <c r="L373" s="22">
        <v>14.2</v>
      </c>
      <c r="M373" s="22">
        <v>22.9</v>
      </c>
      <c r="N373" s="22">
        <v>2</v>
      </c>
      <c r="O373" s="22">
        <v>41</v>
      </c>
      <c r="P373" s="22" t="e">
        <f t="shared" si="37"/>
        <v>#REF!</v>
      </c>
      <c r="Q373" s="22">
        <f t="shared" si="38"/>
        <v>0.23080000000000001</v>
      </c>
      <c r="R373" s="72">
        <f t="shared" si="39"/>
        <v>15.502689050000001</v>
      </c>
      <c r="S373" s="22">
        <f t="shared" si="40"/>
        <v>-0.68903700000000001</v>
      </c>
      <c r="V373" s="22">
        <f t="shared" si="35"/>
        <v>0</v>
      </c>
      <c r="W373" s="22" t="e">
        <f t="shared" si="36"/>
        <v>#REF!</v>
      </c>
    </row>
    <row r="374" spans="1:26" x14ac:dyDescent="0.25">
      <c r="A374" s="22">
        <v>67516001</v>
      </c>
      <c r="B374" s="71">
        <v>42558</v>
      </c>
      <c r="C374" s="72">
        <v>0</v>
      </c>
      <c r="D374" s="72">
        <v>19.899999999999999</v>
      </c>
      <c r="E374" s="77" t="e">
        <f>AVERAGE('[1]2014'!F190,'[1]2015'!G190)</f>
        <v>#REF!</v>
      </c>
      <c r="F374" s="22">
        <v>2866</v>
      </c>
      <c r="H374" s="14">
        <v>281</v>
      </c>
      <c r="I374" s="76">
        <v>42558</v>
      </c>
      <c r="J374" s="125">
        <v>0</v>
      </c>
      <c r="K374" s="22">
        <f t="shared" si="41"/>
        <v>19.899999999999999</v>
      </c>
      <c r="L374" s="22">
        <v>12.1</v>
      </c>
      <c r="M374" s="22">
        <v>26.4</v>
      </c>
      <c r="N374" s="22">
        <v>1.8</v>
      </c>
      <c r="O374" s="22">
        <v>35</v>
      </c>
      <c r="P374" s="22" t="e">
        <f t="shared" si="37"/>
        <v>#REF!</v>
      </c>
      <c r="Q374" s="22">
        <f t="shared" si="38"/>
        <v>0.28660000000000002</v>
      </c>
      <c r="R374" s="72">
        <f t="shared" si="39"/>
        <v>14.992336524999999</v>
      </c>
      <c r="S374" s="22">
        <f t="shared" si="40"/>
        <v>-0.68638650000000001</v>
      </c>
      <c r="V374" s="22">
        <f t="shared" si="35"/>
        <v>0</v>
      </c>
      <c r="W374" s="22" t="e">
        <f t="shared" si="36"/>
        <v>#REF!</v>
      </c>
    </row>
    <row r="375" spans="1:26" x14ac:dyDescent="0.25">
      <c r="A375" s="22">
        <v>67516001</v>
      </c>
      <c r="B375" s="71">
        <v>42559</v>
      </c>
      <c r="C375" s="72">
        <v>0</v>
      </c>
      <c r="D375" s="72">
        <v>22.7</v>
      </c>
      <c r="E375" s="77" t="e">
        <f>AVERAGE('[1]2014'!F191,'[1]2015'!G191)</f>
        <v>#REF!</v>
      </c>
      <c r="F375" s="22">
        <v>2500</v>
      </c>
      <c r="H375" s="14">
        <v>282</v>
      </c>
      <c r="I375" s="76">
        <v>42559</v>
      </c>
      <c r="J375" s="125">
        <v>0</v>
      </c>
      <c r="K375" s="22">
        <f t="shared" si="41"/>
        <v>22.7</v>
      </c>
      <c r="L375" s="22">
        <v>13.6</v>
      </c>
      <c r="M375" s="22">
        <v>28.9</v>
      </c>
      <c r="N375" s="22">
        <v>3</v>
      </c>
      <c r="O375" s="22">
        <v>35</v>
      </c>
      <c r="P375" s="22" t="e">
        <f t="shared" si="37"/>
        <v>#REF!</v>
      </c>
      <c r="Q375" s="22">
        <f t="shared" si="38"/>
        <v>0.25</v>
      </c>
      <c r="R375" s="72">
        <f t="shared" si="39"/>
        <v>17.43584375</v>
      </c>
      <c r="S375" s="22">
        <f t="shared" si="40"/>
        <v>-0.68812499999999999</v>
      </c>
      <c r="V375" s="22">
        <f t="shared" si="35"/>
        <v>0</v>
      </c>
      <c r="W375" s="22" t="e">
        <f t="shared" si="36"/>
        <v>#REF!</v>
      </c>
    </row>
    <row r="376" spans="1:26" x14ac:dyDescent="0.25">
      <c r="A376" s="22">
        <v>67516001</v>
      </c>
      <c r="B376" s="71">
        <v>42560</v>
      </c>
      <c r="C376" s="72">
        <v>0</v>
      </c>
      <c r="D376" s="72">
        <v>22.4</v>
      </c>
      <c r="E376" s="77" t="e">
        <f>AVERAGE('[1]2014'!F192,'[1]2015'!G192)</f>
        <v>#REF!</v>
      </c>
      <c r="F376" s="22">
        <v>2605</v>
      </c>
      <c r="H376" s="14">
        <v>283</v>
      </c>
      <c r="I376" s="76">
        <v>42560</v>
      </c>
      <c r="J376" s="125">
        <v>0</v>
      </c>
      <c r="K376" s="22">
        <f t="shared" si="41"/>
        <v>22.4</v>
      </c>
      <c r="L376" s="22">
        <v>18.100000000000001</v>
      </c>
      <c r="M376" s="22">
        <v>27.1</v>
      </c>
      <c r="N376" s="22">
        <v>2.8</v>
      </c>
      <c r="O376" s="22">
        <v>41</v>
      </c>
      <c r="P376" s="22" t="e">
        <f t="shared" si="37"/>
        <v>#REF!</v>
      </c>
      <c r="Q376" s="22">
        <f t="shared" si="38"/>
        <v>0.26050000000000001</v>
      </c>
      <c r="R376" s="72">
        <f t="shared" si="39"/>
        <v>19.305681874999998</v>
      </c>
      <c r="S376" s="22">
        <f t="shared" si="40"/>
        <v>-0.68762624999999999</v>
      </c>
      <c r="V376" s="22">
        <f t="shared" si="35"/>
        <v>0</v>
      </c>
      <c r="W376" s="22" t="e">
        <f t="shared" si="36"/>
        <v>#REF!</v>
      </c>
    </row>
    <row r="377" spans="1:26" x14ac:dyDescent="0.25">
      <c r="A377" s="22">
        <v>67516001</v>
      </c>
      <c r="B377" s="71">
        <v>42561</v>
      </c>
      <c r="C377" s="72">
        <v>0</v>
      </c>
      <c r="D377" s="72">
        <v>25.1</v>
      </c>
      <c r="E377" s="77" t="e">
        <f>AVERAGE('[1]2014'!F193,'[1]2015'!G193)</f>
        <v>#REF!</v>
      </c>
      <c r="F377" s="22">
        <v>2757</v>
      </c>
      <c r="H377" s="14">
        <v>284</v>
      </c>
      <c r="I377" s="76">
        <v>42561</v>
      </c>
      <c r="J377" s="125">
        <v>0</v>
      </c>
      <c r="K377" s="22">
        <f t="shared" si="41"/>
        <v>25.1</v>
      </c>
      <c r="L377" s="22">
        <v>17.2</v>
      </c>
      <c r="M377" s="22">
        <v>31.7</v>
      </c>
      <c r="N377" s="22">
        <v>2.2999999999999998</v>
      </c>
      <c r="O377" s="22">
        <v>38</v>
      </c>
      <c r="P377" s="22" t="e">
        <f t="shared" si="37"/>
        <v>#REF!</v>
      </c>
      <c r="Q377" s="22">
        <f t="shared" si="38"/>
        <v>0.2757</v>
      </c>
      <c r="R377" s="72">
        <f t="shared" si="39"/>
        <v>20.119944187500003</v>
      </c>
      <c r="S377" s="22">
        <f t="shared" si="40"/>
        <v>-0.68690424999999999</v>
      </c>
      <c r="V377" s="22">
        <f t="shared" si="35"/>
        <v>0</v>
      </c>
      <c r="W377" s="22" t="e">
        <f t="shared" si="36"/>
        <v>#REF!</v>
      </c>
    </row>
    <row r="378" spans="1:26" x14ac:dyDescent="0.25">
      <c r="A378" s="22">
        <v>67516001</v>
      </c>
      <c r="B378" s="71">
        <v>42562</v>
      </c>
      <c r="C378" s="72">
        <v>2.6</v>
      </c>
      <c r="D378" s="72">
        <v>22</v>
      </c>
      <c r="E378" s="77" t="e">
        <f>AVERAGE('[1]2014'!F194,'[1]2015'!G194)</f>
        <v>#REF!</v>
      </c>
      <c r="F378" s="22">
        <v>1588</v>
      </c>
      <c r="G378" s="5" t="s">
        <v>370</v>
      </c>
      <c r="H378" s="14">
        <v>285</v>
      </c>
      <c r="I378" s="76">
        <v>42562</v>
      </c>
      <c r="J378" s="114">
        <v>13.999999999999982</v>
      </c>
      <c r="K378" s="22">
        <f t="shared" si="41"/>
        <v>22</v>
      </c>
      <c r="L378" s="22">
        <v>19.600000000000001</v>
      </c>
      <c r="M378" s="22">
        <v>25.5</v>
      </c>
      <c r="N378" s="22">
        <v>3.1</v>
      </c>
      <c r="O378" s="22">
        <v>54</v>
      </c>
      <c r="P378" s="22" t="e">
        <f t="shared" si="37"/>
        <v>#REF!</v>
      </c>
      <c r="Q378" s="22">
        <f t="shared" si="38"/>
        <v>0.1588</v>
      </c>
      <c r="R378" s="72">
        <f t="shared" si="39"/>
        <v>19.957251849999999</v>
      </c>
      <c r="S378" s="22">
        <f t="shared" si="40"/>
        <v>-0.69245699999999999</v>
      </c>
      <c r="V378" s="22" t="e">
        <f>C378-#REF!</f>
        <v>#REF!</v>
      </c>
      <c r="W378" s="22" t="e">
        <f t="shared" si="36"/>
        <v>#REF!</v>
      </c>
    </row>
    <row r="379" spans="1:26" s="111" customFormat="1" x14ac:dyDescent="0.25">
      <c r="A379" s="111">
        <v>67516001</v>
      </c>
      <c r="B379" s="112">
        <v>42563</v>
      </c>
      <c r="C379" s="115">
        <v>2.4</v>
      </c>
      <c r="D379" s="115">
        <v>19.899999999999999</v>
      </c>
      <c r="E379" s="111" t="e">
        <f>AVERAGE('[1]2014'!F195,'[1]2015'!G195)</f>
        <v>#REF!</v>
      </c>
      <c r="F379" s="111">
        <v>1049</v>
      </c>
      <c r="H379" s="111">
        <v>286</v>
      </c>
      <c r="I379" s="116">
        <v>42563</v>
      </c>
      <c r="J379" s="10">
        <v>0</v>
      </c>
      <c r="K379" s="111">
        <f t="shared" si="41"/>
        <v>19.899999999999999</v>
      </c>
      <c r="L379" s="111">
        <v>17.5</v>
      </c>
      <c r="M379" s="111">
        <v>23.9</v>
      </c>
      <c r="N379" s="111">
        <v>2.8</v>
      </c>
      <c r="O379" s="111">
        <v>45</v>
      </c>
      <c r="P379" s="111" t="e">
        <f t="shared" si="37"/>
        <v>#REF!</v>
      </c>
      <c r="Q379" s="111">
        <f t="shared" si="38"/>
        <v>0.10489999999999999</v>
      </c>
      <c r="R379" s="115">
        <f t="shared" si="39"/>
        <v>17.6759448</v>
      </c>
      <c r="S379" s="111">
        <f t="shared" si="40"/>
        <v>-0.69501725000000003</v>
      </c>
      <c r="V379" s="111">
        <f t="shared" ref="V379:V442" si="42">C379-J378</f>
        <v>-11.599999999999982</v>
      </c>
      <c r="W379" s="111" t="e">
        <f t="shared" si="36"/>
        <v>#REF!</v>
      </c>
      <c r="Z379" s="117" t="s">
        <v>364</v>
      </c>
    </row>
    <row r="380" spans="1:26" x14ac:dyDescent="0.25">
      <c r="A380" s="22">
        <v>67516001</v>
      </c>
      <c r="B380" s="71">
        <v>42564</v>
      </c>
      <c r="C380" s="72">
        <v>11.4</v>
      </c>
      <c r="D380" s="72">
        <v>14.7</v>
      </c>
      <c r="E380" s="77" t="e">
        <f>AVERAGE('[1]2014'!F196,'[1]2015'!G196)</f>
        <v>#REF!</v>
      </c>
      <c r="F380" s="22">
        <v>1217</v>
      </c>
      <c r="H380" s="14">
        <v>287</v>
      </c>
      <c r="I380" s="76">
        <v>42564</v>
      </c>
      <c r="J380" s="10">
        <v>5.6000000000000023</v>
      </c>
      <c r="K380" s="22">
        <f t="shared" si="41"/>
        <v>14.7</v>
      </c>
      <c r="L380" s="22">
        <v>12.7</v>
      </c>
      <c r="M380" s="22">
        <v>19.8</v>
      </c>
      <c r="N380" s="22">
        <v>3.7</v>
      </c>
      <c r="O380" s="22">
        <v>50</v>
      </c>
      <c r="P380" s="22" t="e">
        <f t="shared" si="37"/>
        <v>#REF!</v>
      </c>
      <c r="Q380" s="22">
        <f t="shared" si="38"/>
        <v>0.1217</v>
      </c>
      <c r="R380" s="72">
        <f t="shared" si="39"/>
        <v>12.235521662499998</v>
      </c>
      <c r="S380" s="22">
        <f t="shared" si="40"/>
        <v>-0.69421924999999995</v>
      </c>
      <c r="V380" s="22">
        <f t="shared" si="42"/>
        <v>11.4</v>
      </c>
      <c r="W380" s="22" t="e">
        <f t="shared" si="36"/>
        <v>#REF!</v>
      </c>
    </row>
    <row r="381" spans="1:26" x14ac:dyDescent="0.25">
      <c r="A381" s="22">
        <v>67516001</v>
      </c>
      <c r="B381" s="71">
        <v>42565</v>
      </c>
      <c r="C381" s="72">
        <v>0.8</v>
      </c>
      <c r="D381" s="72">
        <v>14.3</v>
      </c>
      <c r="E381" s="77" t="e">
        <f>AVERAGE('[1]2014'!F197,'[1]2015'!G197)</f>
        <v>#REF!</v>
      </c>
      <c r="F381" s="22">
        <v>1407</v>
      </c>
      <c r="H381" s="14">
        <v>288</v>
      </c>
      <c r="I381" s="76">
        <v>42565</v>
      </c>
      <c r="J381" s="10">
        <v>0</v>
      </c>
      <c r="K381" s="22">
        <f t="shared" si="41"/>
        <v>14.3</v>
      </c>
      <c r="L381" s="22">
        <v>11.6</v>
      </c>
      <c r="M381" s="22">
        <v>19.600000000000001</v>
      </c>
      <c r="N381" s="22">
        <v>3.3</v>
      </c>
      <c r="O381" s="22">
        <v>46</v>
      </c>
      <c r="P381" s="22" t="e">
        <f t="shared" si="37"/>
        <v>#REF!</v>
      </c>
      <c r="Q381" s="22">
        <f t="shared" si="38"/>
        <v>0.14069999999999999</v>
      </c>
      <c r="R381" s="72">
        <f t="shared" si="39"/>
        <v>11.526733</v>
      </c>
      <c r="S381" s="22">
        <f t="shared" si="40"/>
        <v>-0.69331674999999993</v>
      </c>
      <c r="V381" s="22">
        <f t="shared" si="42"/>
        <v>-4.8000000000000025</v>
      </c>
      <c r="W381" s="22" t="e">
        <f t="shared" si="36"/>
        <v>#REF!</v>
      </c>
    </row>
    <row r="382" spans="1:26" x14ac:dyDescent="0.25">
      <c r="A382" s="22">
        <v>67516001</v>
      </c>
      <c r="B382" s="71">
        <v>42566</v>
      </c>
      <c r="C382" s="72">
        <v>0</v>
      </c>
      <c r="D382" s="72">
        <v>15.5</v>
      </c>
      <c r="E382" s="77" t="e">
        <f>AVERAGE('[1]2014'!F198,'[1]2015'!G198)</f>
        <v>#REF!</v>
      </c>
      <c r="F382" s="22">
        <v>1224</v>
      </c>
      <c r="H382" s="14">
        <v>289</v>
      </c>
      <c r="I382" s="76">
        <v>42566</v>
      </c>
      <c r="J382" s="10">
        <v>0.2</v>
      </c>
      <c r="K382" s="22">
        <f t="shared" si="41"/>
        <v>15.5</v>
      </c>
      <c r="L382" s="22">
        <v>10.7</v>
      </c>
      <c r="M382" s="22">
        <v>21.7</v>
      </c>
      <c r="N382" s="22">
        <v>2.2000000000000002</v>
      </c>
      <c r="O382" s="22">
        <v>38</v>
      </c>
      <c r="P382" s="22" t="e">
        <f t="shared" si="37"/>
        <v>#REF!</v>
      </c>
      <c r="Q382" s="22">
        <f t="shared" si="38"/>
        <v>0.12239999999999999</v>
      </c>
      <c r="R382" s="72">
        <f t="shared" si="39"/>
        <v>11.681977</v>
      </c>
      <c r="S382" s="22">
        <f t="shared" si="40"/>
        <v>-0.69418599999999997</v>
      </c>
      <c r="V382" s="22">
        <f t="shared" si="42"/>
        <v>0</v>
      </c>
      <c r="W382" s="22" t="e">
        <f t="shared" si="36"/>
        <v>#REF!</v>
      </c>
    </row>
    <row r="383" spans="1:26" x14ac:dyDescent="0.25">
      <c r="A383" s="22">
        <v>67516001</v>
      </c>
      <c r="B383" s="71">
        <v>42567</v>
      </c>
      <c r="C383" s="72">
        <v>0</v>
      </c>
      <c r="D383" s="72">
        <v>18.7</v>
      </c>
      <c r="E383" s="77" t="e">
        <f>AVERAGE('[1]2014'!F199,'[1]2015'!G199)</f>
        <v>#REF!</v>
      </c>
      <c r="F383" s="22">
        <v>2606</v>
      </c>
      <c r="H383" s="14">
        <v>290</v>
      </c>
      <c r="I383" s="76">
        <v>42567</v>
      </c>
      <c r="J383" s="10">
        <v>0</v>
      </c>
      <c r="K383" s="22">
        <f t="shared" si="41"/>
        <v>18.7</v>
      </c>
      <c r="L383" s="22">
        <v>10.3</v>
      </c>
      <c r="M383" s="22">
        <v>24.9</v>
      </c>
      <c r="N383" s="22">
        <v>1.2</v>
      </c>
      <c r="O383" s="22">
        <v>41</v>
      </c>
      <c r="P383" s="22" t="e">
        <f t="shared" si="37"/>
        <v>#REF!</v>
      </c>
      <c r="Q383" s="22">
        <f t="shared" si="38"/>
        <v>0.2606</v>
      </c>
      <c r="R383" s="72">
        <f t="shared" si="39"/>
        <v>13.68036305</v>
      </c>
      <c r="S383" s="22">
        <f t="shared" si="40"/>
        <v>-0.6876215</v>
      </c>
      <c r="V383" s="22">
        <f t="shared" si="42"/>
        <v>-0.2</v>
      </c>
      <c r="W383" s="22" t="e">
        <f t="shared" si="36"/>
        <v>#REF!</v>
      </c>
    </row>
    <row r="384" spans="1:26" x14ac:dyDescent="0.25">
      <c r="A384" s="22">
        <v>67516001</v>
      </c>
      <c r="B384" s="71">
        <v>42568</v>
      </c>
      <c r="C384" s="72">
        <v>0</v>
      </c>
      <c r="D384" s="72">
        <v>22.1</v>
      </c>
      <c r="E384" s="77" t="e">
        <f>AVERAGE('[1]2014'!F200,'[1]2015'!G200)</f>
        <v>#REF!</v>
      </c>
      <c r="F384" s="22">
        <v>2807</v>
      </c>
      <c r="H384" s="14">
        <v>291</v>
      </c>
      <c r="I384" s="76">
        <v>42568</v>
      </c>
      <c r="J384" s="10">
        <v>0</v>
      </c>
      <c r="K384" s="22">
        <f t="shared" si="41"/>
        <v>22.1</v>
      </c>
      <c r="L384" s="22">
        <v>15.1</v>
      </c>
      <c r="M384" s="22">
        <v>27.8</v>
      </c>
      <c r="N384" s="22">
        <v>1.5</v>
      </c>
      <c r="O384" s="22">
        <v>43</v>
      </c>
      <c r="P384" s="22" t="e">
        <f t="shared" si="37"/>
        <v>#REF!</v>
      </c>
      <c r="Q384" s="22">
        <f t="shared" si="38"/>
        <v>0.28070000000000001</v>
      </c>
      <c r="R384" s="72">
        <f t="shared" si="39"/>
        <v>17.739666137500002</v>
      </c>
      <c r="S384" s="22">
        <f t="shared" si="40"/>
        <v>-0.68666674999999999</v>
      </c>
      <c r="V384" s="22">
        <f t="shared" si="42"/>
        <v>0</v>
      </c>
      <c r="W384" s="22" t="e">
        <f t="shared" si="36"/>
        <v>#REF!</v>
      </c>
    </row>
    <row r="385" spans="1:23" x14ac:dyDescent="0.25">
      <c r="A385" s="22">
        <v>67516001</v>
      </c>
      <c r="B385" s="71">
        <v>42569</v>
      </c>
      <c r="C385" s="72">
        <v>0</v>
      </c>
      <c r="D385" s="72">
        <v>23.8</v>
      </c>
      <c r="E385" s="77" t="e">
        <f>AVERAGE('[1]2014'!F201,'[1]2015'!G201)</f>
        <v>#REF!</v>
      </c>
      <c r="F385" s="22">
        <v>2521</v>
      </c>
      <c r="H385" s="14">
        <v>292</v>
      </c>
      <c r="I385" s="76">
        <v>42569</v>
      </c>
      <c r="J385" s="10">
        <v>0</v>
      </c>
      <c r="K385" s="22">
        <f t="shared" si="41"/>
        <v>23.8</v>
      </c>
      <c r="L385" s="22">
        <v>17.8</v>
      </c>
      <c r="M385" s="22">
        <v>29.5</v>
      </c>
      <c r="N385" s="22">
        <v>1.6</v>
      </c>
      <c r="O385" s="22">
        <v>41</v>
      </c>
      <c r="P385" s="22" t="e">
        <f t="shared" si="37"/>
        <v>#REF!</v>
      </c>
      <c r="Q385" s="22">
        <f t="shared" si="38"/>
        <v>0.25209999999999999</v>
      </c>
      <c r="R385" s="72">
        <f t="shared" si="39"/>
        <v>19.775052287499999</v>
      </c>
      <c r="S385" s="22">
        <f t="shared" si="40"/>
        <v>-0.68802525000000003</v>
      </c>
      <c r="V385" s="22">
        <f t="shared" si="42"/>
        <v>0</v>
      </c>
      <c r="W385" s="22" t="e">
        <f t="shared" si="36"/>
        <v>#REF!</v>
      </c>
    </row>
    <row r="386" spans="1:23" x14ac:dyDescent="0.25">
      <c r="A386" s="22">
        <v>67516001</v>
      </c>
      <c r="B386" s="71">
        <v>42570</v>
      </c>
      <c r="C386" s="72">
        <v>0</v>
      </c>
      <c r="D386" s="72">
        <v>25.3</v>
      </c>
      <c r="E386" s="77" t="e">
        <f>AVERAGE('[1]2014'!F202,'[1]2015'!G202)</f>
        <v>#REF!</v>
      </c>
      <c r="F386" s="22">
        <v>2765</v>
      </c>
      <c r="H386" s="14">
        <v>293</v>
      </c>
      <c r="I386" s="76">
        <v>42570</v>
      </c>
      <c r="J386" s="10">
        <v>0.2</v>
      </c>
      <c r="K386" s="22">
        <f t="shared" si="41"/>
        <v>25.3</v>
      </c>
      <c r="L386" s="22">
        <v>18.3</v>
      </c>
      <c r="M386" s="22">
        <v>31.6</v>
      </c>
      <c r="N386" s="22">
        <v>2.1</v>
      </c>
      <c r="O386" s="22">
        <v>31</v>
      </c>
      <c r="P386" s="22" t="e">
        <f t="shared" si="37"/>
        <v>#REF!</v>
      </c>
      <c r="Q386" s="22">
        <f t="shared" si="38"/>
        <v>0.27650000000000002</v>
      </c>
      <c r="R386" s="72">
        <f t="shared" si="39"/>
        <v>20.732339437500002</v>
      </c>
      <c r="S386" s="22">
        <f t="shared" si="40"/>
        <v>-0.68686625000000001</v>
      </c>
      <c r="V386" s="22">
        <f t="shared" si="42"/>
        <v>0</v>
      </c>
      <c r="W386" s="22" t="e">
        <f t="shared" si="36"/>
        <v>#REF!</v>
      </c>
    </row>
    <row r="387" spans="1:23" x14ac:dyDescent="0.25">
      <c r="A387" s="22">
        <v>67516001</v>
      </c>
      <c r="B387" s="71">
        <v>42571</v>
      </c>
      <c r="C387" s="72">
        <v>5</v>
      </c>
      <c r="D387" s="72">
        <v>26.7</v>
      </c>
      <c r="E387" s="77" t="e">
        <f>AVERAGE('[1]2014'!F203,'[1]2015'!G203)</f>
        <v>#REF!</v>
      </c>
      <c r="F387" s="22">
        <v>2632</v>
      </c>
      <c r="H387" s="14">
        <v>294</v>
      </c>
      <c r="I387" s="76">
        <v>42571</v>
      </c>
      <c r="J387" s="10">
        <v>0</v>
      </c>
      <c r="K387" s="22">
        <f t="shared" si="41"/>
        <v>26.7</v>
      </c>
      <c r="L387" s="22">
        <v>18.100000000000001</v>
      </c>
      <c r="M387" s="22">
        <v>34.299999999999997</v>
      </c>
      <c r="N387" s="22">
        <v>2.1</v>
      </c>
      <c r="O387" s="22">
        <v>29</v>
      </c>
      <c r="P387" s="22" t="e">
        <f t="shared" si="37"/>
        <v>#REF!</v>
      </c>
      <c r="Q387" s="22">
        <f t="shared" si="38"/>
        <v>0.26319999999999999</v>
      </c>
      <c r="R387" s="72">
        <f t="shared" si="39"/>
        <v>21.131266200000002</v>
      </c>
      <c r="S387" s="22">
        <f t="shared" si="40"/>
        <v>-0.68749799999999994</v>
      </c>
      <c r="V387" s="22">
        <f t="shared" si="42"/>
        <v>4.8</v>
      </c>
      <c r="W387" s="22" t="e">
        <f t="shared" si="36"/>
        <v>#REF!</v>
      </c>
    </row>
    <row r="388" spans="1:23" x14ac:dyDescent="0.25">
      <c r="A388" s="22">
        <v>67516001</v>
      </c>
      <c r="B388" s="71">
        <v>42572</v>
      </c>
      <c r="C388" s="72">
        <v>0</v>
      </c>
      <c r="D388" s="72">
        <v>22.5</v>
      </c>
      <c r="E388" s="77" t="e">
        <f>AVERAGE('[1]2014'!F204,'[1]2015'!G204)</f>
        <v>#REF!</v>
      </c>
      <c r="F388" s="22">
        <v>2121</v>
      </c>
      <c r="H388" s="14">
        <v>295</v>
      </c>
      <c r="I388" s="76">
        <v>42572</v>
      </c>
      <c r="J388" s="10">
        <v>4.2000000000000011</v>
      </c>
      <c r="K388" s="22">
        <f t="shared" si="41"/>
        <v>22.5</v>
      </c>
      <c r="L388" s="22">
        <v>18</v>
      </c>
      <c r="M388" s="22">
        <v>27.9</v>
      </c>
      <c r="N388" s="22">
        <v>2.5</v>
      </c>
      <c r="O388" s="22">
        <v>50</v>
      </c>
      <c r="P388" s="22" t="e">
        <f t="shared" si="37"/>
        <v>#REF!</v>
      </c>
      <c r="Q388" s="22">
        <f t="shared" si="38"/>
        <v>0.21210000000000001</v>
      </c>
      <c r="R388" s="72">
        <f t="shared" si="39"/>
        <v>19.084870012500001</v>
      </c>
      <c r="S388" s="22">
        <f t="shared" si="40"/>
        <v>-0.68992525000000005</v>
      </c>
      <c r="V388" s="22">
        <f t="shared" si="42"/>
        <v>0</v>
      </c>
      <c r="W388" s="22" t="e">
        <f t="shared" si="36"/>
        <v>#REF!</v>
      </c>
    </row>
    <row r="389" spans="1:23" x14ac:dyDescent="0.25">
      <c r="A389" s="22">
        <v>67516001</v>
      </c>
      <c r="B389" s="71">
        <v>42573</v>
      </c>
      <c r="C389" s="72">
        <v>23.8</v>
      </c>
      <c r="D389" s="72">
        <v>20.9</v>
      </c>
      <c r="E389" s="77" t="e">
        <f>AVERAGE('[1]2014'!F205,'[1]2015'!G205)</f>
        <v>#REF!</v>
      </c>
      <c r="F389" s="22">
        <v>1066</v>
      </c>
      <c r="H389" s="14">
        <v>296</v>
      </c>
      <c r="I389" s="76">
        <v>42573</v>
      </c>
      <c r="J389" s="10">
        <v>1.9999999999999998</v>
      </c>
      <c r="K389" s="22">
        <f t="shared" si="41"/>
        <v>20.9</v>
      </c>
      <c r="L389" s="22">
        <v>18</v>
      </c>
      <c r="M389" s="22">
        <v>27.7</v>
      </c>
      <c r="N389" s="22">
        <v>2.2000000000000002</v>
      </c>
      <c r="O389" s="22">
        <v>47</v>
      </c>
      <c r="P389" s="22" t="e">
        <f t="shared" si="37"/>
        <v>#REF!</v>
      </c>
      <c r="Q389" s="22">
        <f t="shared" si="38"/>
        <v>0.1066</v>
      </c>
      <c r="R389" s="72">
        <f t="shared" si="39"/>
        <v>17.529557974999999</v>
      </c>
      <c r="S389" s="22">
        <f t="shared" si="40"/>
        <v>-0.69493650000000007</v>
      </c>
      <c r="V389" s="22">
        <f t="shared" si="42"/>
        <v>19.600000000000001</v>
      </c>
      <c r="W389" s="22" t="e">
        <f t="shared" si="36"/>
        <v>#REF!</v>
      </c>
    </row>
    <row r="390" spans="1:23" x14ac:dyDescent="0.25">
      <c r="A390" s="22">
        <v>67516001</v>
      </c>
      <c r="B390" s="71">
        <v>42574</v>
      </c>
      <c r="C390" s="72">
        <v>2.2000000000000002</v>
      </c>
      <c r="D390" s="72">
        <v>20</v>
      </c>
      <c r="E390" s="77" t="e">
        <f>AVERAGE('[1]2014'!F206,'[1]2015'!G206)</f>
        <v>#REF!</v>
      </c>
      <c r="F390" s="22">
        <v>1780</v>
      </c>
      <c r="H390" s="14">
        <v>297</v>
      </c>
      <c r="I390" s="76">
        <v>42574</v>
      </c>
      <c r="J390" s="10">
        <v>9</v>
      </c>
      <c r="K390" s="22">
        <f t="shared" si="41"/>
        <v>20</v>
      </c>
      <c r="L390" s="22">
        <v>17.100000000000001</v>
      </c>
      <c r="M390" s="22">
        <v>24.3</v>
      </c>
      <c r="N390" s="22">
        <v>1.5</v>
      </c>
      <c r="O390" s="22">
        <v>65</v>
      </c>
      <c r="P390" s="22" t="e">
        <f t="shared" si="37"/>
        <v>#REF!</v>
      </c>
      <c r="Q390" s="22">
        <f t="shared" si="38"/>
        <v>0.17799999999999999</v>
      </c>
      <c r="R390" s="72">
        <f t="shared" si="39"/>
        <v>17.510438000000001</v>
      </c>
      <c r="S390" s="22">
        <f t="shared" si="40"/>
        <v>-0.69154499999999997</v>
      </c>
      <c r="V390" s="22">
        <f t="shared" si="42"/>
        <v>0.2000000000000004</v>
      </c>
      <c r="W390" s="22" t="e">
        <f t="shared" si="36"/>
        <v>#REF!</v>
      </c>
    </row>
    <row r="391" spans="1:23" x14ac:dyDescent="0.25">
      <c r="A391" s="22">
        <v>67516001</v>
      </c>
      <c r="B391" s="71">
        <v>42575</v>
      </c>
      <c r="C391" s="72">
        <v>0</v>
      </c>
      <c r="D391" s="72">
        <v>21.6</v>
      </c>
      <c r="E391" s="77" t="e">
        <f>AVERAGE('[1]2014'!F207,'[1]2015'!G207)</f>
        <v>#REF!</v>
      </c>
      <c r="F391" s="22">
        <v>1503</v>
      </c>
      <c r="H391" s="14">
        <v>298</v>
      </c>
      <c r="I391" s="76">
        <v>42575</v>
      </c>
      <c r="J391" s="10">
        <v>1.5999999999999999</v>
      </c>
      <c r="K391" s="22">
        <f t="shared" si="41"/>
        <v>21.6</v>
      </c>
      <c r="L391" s="22">
        <v>18.399999999999999</v>
      </c>
      <c r="M391" s="22">
        <v>25.9</v>
      </c>
      <c r="N391" s="22">
        <v>2.2000000000000002</v>
      </c>
      <c r="O391" s="22">
        <v>58</v>
      </c>
      <c r="P391" s="22" t="e">
        <f t="shared" si="37"/>
        <v>#REF!</v>
      </c>
      <c r="Q391" s="22">
        <f t="shared" si="38"/>
        <v>0.15029999999999999</v>
      </c>
      <c r="R391" s="72">
        <f t="shared" si="39"/>
        <v>19.001772187500002</v>
      </c>
      <c r="S391" s="22">
        <f t="shared" si="40"/>
        <v>-0.69286075000000003</v>
      </c>
      <c r="V391" s="22">
        <f t="shared" si="42"/>
        <v>-9</v>
      </c>
      <c r="W391" s="22" t="e">
        <f t="shared" si="36"/>
        <v>#REF!</v>
      </c>
    </row>
    <row r="392" spans="1:23" x14ac:dyDescent="0.25">
      <c r="A392" s="22">
        <v>67516001</v>
      </c>
      <c r="B392" s="71">
        <v>42576</v>
      </c>
      <c r="C392" s="72">
        <v>0</v>
      </c>
      <c r="D392" s="72">
        <v>23.3</v>
      </c>
      <c r="E392" s="77" t="e">
        <f>AVERAGE('[1]2014'!F208,'[1]2015'!G208)</f>
        <v>#REF!</v>
      </c>
      <c r="F392" s="22">
        <v>1708</v>
      </c>
      <c r="H392" s="14">
        <v>299</v>
      </c>
      <c r="I392" s="76">
        <v>42576</v>
      </c>
      <c r="J392" s="10">
        <v>0</v>
      </c>
      <c r="K392" s="22">
        <f t="shared" si="41"/>
        <v>23.3</v>
      </c>
      <c r="L392" s="22">
        <v>19.2</v>
      </c>
      <c r="M392" s="22">
        <v>27.8</v>
      </c>
      <c r="N392" s="22">
        <v>2.7</v>
      </c>
      <c r="O392" s="22">
        <v>42</v>
      </c>
      <c r="P392" s="22" t="e">
        <f t="shared" si="37"/>
        <v>#REF!</v>
      </c>
      <c r="Q392" s="22">
        <f t="shared" si="38"/>
        <v>0.17080000000000001</v>
      </c>
      <c r="R392" s="72">
        <f t="shared" si="39"/>
        <v>20.324885899999998</v>
      </c>
      <c r="S392" s="22">
        <f t="shared" si="40"/>
        <v>-0.69188700000000003</v>
      </c>
      <c r="V392" s="22">
        <f t="shared" si="42"/>
        <v>-1.5999999999999999</v>
      </c>
      <c r="W392" s="22" t="e">
        <f t="shared" si="36"/>
        <v>#REF!</v>
      </c>
    </row>
    <row r="393" spans="1:23" x14ac:dyDescent="0.25">
      <c r="A393" s="22">
        <v>67516001</v>
      </c>
      <c r="B393" s="71">
        <v>42577</v>
      </c>
      <c r="C393" s="72">
        <v>0.2</v>
      </c>
      <c r="D393" s="72">
        <v>22.6</v>
      </c>
      <c r="E393" s="77" t="e">
        <f>AVERAGE('[1]2014'!F209,'[1]2015'!G209)</f>
        <v>#REF!</v>
      </c>
      <c r="F393" s="22">
        <v>1933</v>
      </c>
      <c r="H393" s="14">
        <v>300</v>
      </c>
      <c r="I393" s="76">
        <v>42577</v>
      </c>
      <c r="J393" s="10">
        <v>0</v>
      </c>
      <c r="K393" s="22">
        <f t="shared" si="41"/>
        <v>22.6</v>
      </c>
      <c r="L393" s="22">
        <v>17.8</v>
      </c>
      <c r="M393" s="22">
        <v>29.1</v>
      </c>
      <c r="N393" s="22">
        <v>2.2000000000000002</v>
      </c>
      <c r="O393" s="22">
        <v>42</v>
      </c>
      <c r="P393" s="22" t="e">
        <f t="shared" si="37"/>
        <v>#REF!</v>
      </c>
      <c r="Q393" s="22">
        <f t="shared" si="38"/>
        <v>0.1933</v>
      </c>
      <c r="R393" s="72">
        <f t="shared" si="39"/>
        <v>18.6968768875</v>
      </c>
      <c r="S393" s="22">
        <f t="shared" si="40"/>
        <v>-0.69081824999999997</v>
      </c>
      <c r="V393" s="22">
        <f t="shared" si="42"/>
        <v>0.2</v>
      </c>
      <c r="W393" s="22" t="e">
        <f t="shared" si="36"/>
        <v>#REF!</v>
      </c>
    </row>
    <row r="394" spans="1:23" x14ac:dyDescent="0.25">
      <c r="A394" s="22">
        <v>67516001</v>
      </c>
      <c r="B394" s="71">
        <v>42578</v>
      </c>
      <c r="C394" s="72">
        <v>0</v>
      </c>
      <c r="D394" s="72">
        <v>21.4</v>
      </c>
      <c r="E394" s="77" t="e">
        <f>AVERAGE('[1]2014'!F210,'[1]2015'!G210)</f>
        <v>#REF!</v>
      </c>
      <c r="F394" s="22">
        <v>1711</v>
      </c>
      <c r="H394" s="14">
        <v>301</v>
      </c>
      <c r="I394" s="76">
        <v>42578</v>
      </c>
      <c r="J394" s="10">
        <v>0</v>
      </c>
      <c r="K394" s="22">
        <f t="shared" si="41"/>
        <v>21.4</v>
      </c>
      <c r="L394" s="22">
        <v>17.3</v>
      </c>
      <c r="M394" s="22">
        <v>25.8</v>
      </c>
      <c r="N394" s="22">
        <v>2.8</v>
      </c>
      <c r="O394" s="22">
        <v>44</v>
      </c>
      <c r="P394" s="22" t="e">
        <f t="shared" si="37"/>
        <v>#REF!</v>
      </c>
      <c r="Q394" s="22">
        <f t="shared" si="38"/>
        <v>0.1711</v>
      </c>
      <c r="R394" s="72">
        <f t="shared" si="39"/>
        <v>18.459540812499998</v>
      </c>
      <c r="S394" s="22">
        <f t="shared" si="40"/>
        <v>-0.69187275000000004</v>
      </c>
      <c r="V394" s="22">
        <f t="shared" si="42"/>
        <v>0</v>
      </c>
      <c r="W394" s="22" t="e">
        <f t="shared" si="36"/>
        <v>#REF!</v>
      </c>
    </row>
    <row r="395" spans="1:23" x14ac:dyDescent="0.25">
      <c r="A395" s="22">
        <v>67516001</v>
      </c>
      <c r="B395" s="71">
        <v>42579</v>
      </c>
      <c r="C395" s="72">
        <v>2</v>
      </c>
      <c r="D395" s="72">
        <v>20.3</v>
      </c>
      <c r="E395" s="77" t="e">
        <f>AVERAGE('[1]2014'!F211,'[1]2015'!G211)</f>
        <v>#REF!</v>
      </c>
      <c r="F395" s="22">
        <v>1798</v>
      </c>
      <c r="H395" s="14">
        <v>302</v>
      </c>
      <c r="I395" s="76">
        <v>42579</v>
      </c>
      <c r="J395" s="10">
        <v>0</v>
      </c>
      <c r="K395" s="22">
        <f t="shared" si="41"/>
        <v>20.3</v>
      </c>
      <c r="L395" s="22">
        <v>16.2</v>
      </c>
      <c r="M395" s="22">
        <v>25.8</v>
      </c>
      <c r="N395" s="22">
        <v>2.2999999999999998</v>
      </c>
      <c r="O395" s="22">
        <v>48</v>
      </c>
      <c r="P395" s="22" t="e">
        <f t="shared" si="37"/>
        <v>#REF!</v>
      </c>
      <c r="Q395" s="22">
        <f t="shared" si="38"/>
        <v>0.17979999999999999</v>
      </c>
      <c r="R395" s="72">
        <f t="shared" si="39"/>
        <v>16.9809944</v>
      </c>
      <c r="S395" s="22">
        <f t="shared" si="40"/>
        <v>-0.6914595</v>
      </c>
      <c r="V395" s="22">
        <f t="shared" si="42"/>
        <v>2</v>
      </c>
      <c r="W395" s="22" t="e">
        <f t="shared" si="36"/>
        <v>#REF!</v>
      </c>
    </row>
    <row r="396" spans="1:23" x14ac:dyDescent="0.25">
      <c r="A396" s="22">
        <v>67516001</v>
      </c>
      <c r="B396" s="71">
        <v>42580</v>
      </c>
      <c r="C396" s="72">
        <v>0</v>
      </c>
      <c r="D396" s="72">
        <v>21.2</v>
      </c>
      <c r="E396" s="77" t="e">
        <f>AVERAGE('[1]2014'!F212,'[1]2015'!G212)</f>
        <v>#REF!</v>
      </c>
      <c r="F396" s="22">
        <v>1907</v>
      </c>
      <c r="H396" s="14">
        <v>303</v>
      </c>
      <c r="I396" s="76">
        <v>42580</v>
      </c>
      <c r="J396" s="10">
        <v>0</v>
      </c>
      <c r="K396" s="22">
        <f t="shared" si="41"/>
        <v>21.2</v>
      </c>
      <c r="L396" s="22">
        <v>16.7</v>
      </c>
      <c r="M396" s="22">
        <v>25.3</v>
      </c>
      <c r="N396" s="22">
        <v>3.4</v>
      </c>
      <c r="O396" s="22">
        <v>54</v>
      </c>
      <c r="P396" s="22" t="e">
        <f t="shared" si="37"/>
        <v>#REF!</v>
      </c>
      <c r="Q396" s="22">
        <f t="shared" si="38"/>
        <v>0.19070000000000001</v>
      </c>
      <c r="R396" s="72">
        <f t="shared" si="39"/>
        <v>18.228950474999998</v>
      </c>
      <c r="S396" s="22">
        <f t="shared" si="40"/>
        <v>-0.69094175000000002</v>
      </c>
      <c r="V396" s="22">
        <f t="shared" si="42"/>
        <v>0</v>
      </c>
      <c r="W396" s="22" t="e">
        <f t="shared" si="36"/>
        <v>#REF!</v>
      </c>
    </row>
    <row r="397" spans="1:23" x14ac:dyDescent="0.25">
      <c r="A397" s="22">
        <v>67516001</v>
      </c>
      <c r="B397" s="71">
        <v>42581</v>
      </c>
      <c r="C397" s="72">
        <v>2</v>
      </c>
      <c r="D397" s="72">
        <v>22.7</v>
      </c>
      <c r="E397" s="77" t="e">
        <f>AVERAGE('[1]2014'!F213,'[1]2015'!G213)</f>
        <v>#REF!</v>
      </c>
      <c r="F397" s="22">
        <v>2368</v>
      </c>
      <c r="H397" s="14">
        <v>304</v>
      </c>
      <c r="I397" s="76">
        <v>42581</v>
      </c>
      <c r="J397" s="10">
        <v>0</v>
      </c>
      <c r="K397" s="22">
        <f t="shared" si="41"/>
        <v>22.7</v>
      </c>
      <c r="L397" s="22">
        <v>16.8</v>
      </c>
      <c r="M397" s="22">
        <v>28.1</v>
      </c>
      <c r="N397" s="22">
        <v>2.2000000000000002</v>
      </c>
      <c r="O397" s="22">
        <v>44</v>
      </c>
      <c r="P397" s="22" t="e">
        <f t="shared" si="37"/>
        <v>#REF!</v>
      </c>
      <c r="Q397" s="22">
        <f t="shared" si="38"/>
        <v>0.23680000000000001</v>
      </c>
      <c r="R397" s="72">
        <f t="shared" si="39"/>
        <v>18.8085512</v>
      </c>
      <c r="S397" s="22">
        <f t="shared" si="40"/>
        <v>-0.68875200000000003</v>
      </c>
      <c r="V397" s="22">
        <f t="shared" si="42"/>
        <v>2</v>
      </c>
      <c r="W397" s="22" t="e">
        <f t="shared" si="36"/>
        <v>#REF!</v>
      </c>
    </row>
    <row r="398" spans="1:23" x14ac:dyDescent="0.25">
      <c r="A398" s="22">
        <v>67516001</v>
      </c>
      <c r="B398" s="71">
        <v>42582</v>
      </c>
      <c r="C398" s="72">
        <v>0</v>
      </c>
      <c r="D398" s="72">
        <v>19.7</v>
      </c>
      <c r="E398" s="77" t="e">
        <f>AVERAGE('[1]2014'!F214,'[1]2015'!G214)</f>
        <v>#REF!</v>
      </c>
      <c r="F398" s="22">
        <v>695</v>
      </c>
      <c r="H398" s="14">
        <v>305</v>
      </c>
      <c r="I398" s="76">
        <v>42582</v>
      </c>
      <c r="J398" s="10">
        <v>1.5999999999999999</v>
      </c>
      <c r="K398" s="22">
        <f t="shared" si="41"/>
        <v>19.7</v>
      </c>
      <c r="L398" s="22">
        <v>17.2</v>
      </c>
      <c r="M398" s="22">
        <v>23.2</v>
      </c>
      <c r="N398" s="22">
        <v>2.9</v>
      </c>
      <c r="O398" s="22">
        <v>45</v>
      </c>
      <c r="P398" s="22" t="e">
        <f t="shared" si="37"/>
        <v>#REF!</v>
      </c>
      <c r="Q398" s="22">
        <f t="shared" si="38"/>
        <v>6.9500000000000006E-2</v>
      </c>
      <c r="R398" s="72">
        <f t="shared" si="39"/>
        <v>17.609903750000001</v>
      </c>
      <c r="S398" s="22">
        <f t="shared" si="40"/>
        <v>-0.69669875000000003</v>
      </c>
      <c r="V398" s="22">
        <f t="shared" si="42"/>
        <v>0</v>
      </c>
      <c r="W398" s="22" t="e">
        <f t="shared" si="36"/>
        <v>#REF!</v>
      </c>
    </row>
    <row r="399" spans="1:23" x14ac:dyDescent="0.25">
      <c r="A399" s="22">
        <v>67516001</v>
      </c>
      <c r="B399" s="71">
        <v>42583</v>
      </c>
      <c r="C399" s="72">
        <v>0</v>
      </c>
      <c r="D399" s="72">
        <v>19.399999999999999</v>
      </c>
      <c r="E399" s="77" t="e">
        <f>AVERAGE('[1]2014'!F215,'[1]2015'!G215)</f>
        <v>#REF!</v>
      </c>
      <c r="F399" s="22">
        <v>1930</v>
      </c>
      <c r="H399" s="14">
        <v>306</v>
      </c>
      <c r="I399" s="76">
        <v>42583</v>
      </c>
      <c r="J399" s="10">
        <v>0</v>
      </c>
      <c r="K399" s="22">
        <f t="shared" si="41"/>
        <v>19.399999999999999</v>
      </c>
      <c r="L399" s="22">
        <v>12.4</v>
      </c>
      <c r="M399" s="22">
        <v>24.8</v>
      </c>
      <c r="N399" s="22">
        <v>1.7</v>
      </c>
      <c r="O399" s="22">
        <v>33</v>
      </c>
      <c r="P399" s="22" t="e">
        <f t="shared" si="37"/>
        <v>#REF!</v>
      </c>
      <c r="Q399" s="22">
        <f t="shared" si="38"/>
        <v>0.193</v>
      </c>
      <c r="R399" s="72">
        <f t="shared" si="39"/>
        <v>15.116838499999998</v>
      </c>
      <c r="S399" s="22">
        <f t="shared" si="40"/>
        <v>-0.69083249999999996</v>
      </c>
      <c r="V399" s="22">
        <f t="shared" si="42"/>
        <v>-1.5999999999999999</v>
      </c>
      <c r="W399" s="22" t="e">
        <f t="shared" si="36"/>
        <v>#REF!</v>
      </c>
    </row>
    <row r="400" spans="1:23" x14ac:dyDescent="0.25">
      <c r="A400" s="22">
        <v>67516001</v>
      </c>
      <c r="B400" s="71">
        <v>42584</v>
      </c>
      <c r="C400" s="72">
        <v>1</v>
      </c>
      <c r="D400" s="72">
        <v>17.7</v>
      </c>
      <c r="E400" s="77" t="e">
        <f>AVERAGE('[1]2014'!F216,'[1]2015'!G216)</f>
        <v>#REF!</v>
      </c>
      <c r="F400" s="22">
        <v>962</v>
      </c>
      <c r="H400" s="14">
        <v>307</v>
      </c>
      <c r="I400" s="76">
        <v>42584</v>
      </c>
      <c r="J400" s="10">
        <v>0</v>
      </c>
      <c r="K400" s="22">
        <f t="shared" ref="K400:K431" si="43">D400</f>
        <v>17.7</v>
      </c>
      <c r="L400" s="22">
        <v>16.5</v>
      </c>
      <c r="M400" s="22">
        <v>20.9</v>
      </c>
      <c r="N400" s="22">
        <v>3.6</v>
      </c>
      <c r="O400" s="22">
        <v>51</v>
      </c>
      <c r="P400" s="22" t="e">
        <f t="shared" si="37"/>
        <v>#REF!</v>
      </c>
      <c r="Q400" s="22">
        <f t="shared" si="38"/>
        <v>9.6199999999999994E-2</v>
      </c>
      <c r="R400" s="72">
        <f t="shared" si="39"/>
        <v>16.170052900000002</v>
      </c>
      <c r="S400" s="22">
        <f t="shared" si="40"/>
        <v>-0.69543049999999995</v>
      </c>
      <c r="V400" s="22">
        <f t="shared" si="42"/>
        <v>1</v>
      </c>
      <c r="W400" s="22" t="e">
        <f t="shared" si="36"/>
        <v>#REF!</v>
      </c>
    </row>
    <row r="401" spans="1:23" x14ac:dyDescent="0.25">
      <c r="A401" s="22">
        <v>67516001</v>
      </c>
      <c r="B401" s="71">
        <v>42585</v>
      </c>
      <c r="C401" s="72">
        <v>0</v>
      </c>
      <c r="D401" s="72">
        <v>21.9</v>
      </c>
      <c r="E401" s="77" t="e">
        <f>AVERAGE('[1]2014'!F217,'[1]2015'!G217)</f>
        <v>#REF!</v>
      </c>
      <c r="F401" s="22">
        <v>1815</v>
      </c>
      <c r="H401" s="14">
        <v>308</v>
      </c>
      <c r="I401" s="76">
        <v>42585</v>
      </c>
      <c r="J401" s="10">
        <v>0</v>
      </c>
      <c r="K401" s="22">
        <f t="shared" si="43"/>
        <v>21.9</v>
      </c>
      <c r="L401" s="22">
        <v>16.3</v>
      </c>
      <c r="M401" s="22">
        <v>27.2</v>
      </c>
      <c r="N401" s="22">
        <v>3.6</v>
      </c>
      <c r="O401" s="22">
        <v>47</v>
      </c>
      <c r="P401" s="22" t="e">
        <f t="shared" si="37"/>
        <v>#REF!</v>
      </c>
      <c r="Q401" s="22">
        <f t="shared" si="38"/>
        <v>0.18149999999999999</v>
      </c>
      <c r="R401" s="72">
        <f t="shared" si="39"/>
        <v>18.131985812499998</v>
      </c>
      <c r="S401" s="22">
        <f t="shared" si="40"/>
        <v>-0.69137874999999993</v>
      </c>
      <c r="V401" s="22">
        <f t="shared" si="42"/>
        <v>0</v>
      </c>
      <c r="W401" s="22" t="e">
        <f t="shared" ref="W401:W464" si="44">W400+V401</f>
        <v>#REF!</v>
      </c>
    </row>
    <row r="402" spans="1:23" x14ac:dyDescent="0.25">
      <c r="A402" s="22">
        <v>67516001</v>
      </c>
      <c r="B402" s="71">
        <v>42586</v>
      </c>
      <c r="C402" s="72">
        <v>14.5</v>
      </c>
      <c r="D402" s="72">
        <v>18</v>
      </c>
      <c r="E402" s="77" t="e">
        <f>AVERAGE('[1]2014'!F218,'[1]2015'!G218)</f>
        <v>#REF!</v>
      </c>
      <c r="F402" s="22">
        <v>1306</v>
      </c>
      <c r="H402" s="14">
        <v>309</v>
      </c>
      <c r="I402" s="76">
        <v>42586</v>
      </c>
      <c r="J402" s="10">
        <v>9.9999999999999964</v>
      </c>
      <c r="K402" s="22">
        <f t="shared" si="43"/>
        <v>18</v>
      </c>
      <c r="L402" s="22">
        <v>15.7</v>
      </c>
      <c r="M402" s="22">
        <v>22.9</v>
      </c>
      <c r="N402" s="22">
        <v>2.2000000000000002</v>
      </c>
      <c r="O402" s="22">
        <v>61</v>
      </c>
      <c r="P402" s="22" t="e">
        <f t="shared" si="37"/>
        <v>#REF!</v>
      </c>
      <c r="Q402" s="22">
        <f t="shared" si="38"/>
        <v>0.13059999999999999</v>
      </c>
      <c r="R402" s="72">
        <f t="shared" si="39"/>
        <v>15.502332599999999</v>
      </c>
      <c r="S402" s="22">
        <f t="shared" si="40"/>
        <v>-0.69379650000000004</v>
      </c>
      <c r="V402" s="22">
        <f t="shared" si="42"/>
        <v>14.5</v>
      </c>
      <c r="W402" s="22" t="e">
        <f t="shared" si="44"/>
        <v>#REF!</v>
      </c>
    </row>
    <row r="403" spans="1:23" x14ac:dyDescent="0.25">
      <c r="A403" s="22">
        <v>67516001</v>
      </c>
      <c r="B403" s="71">
        <v>42587</v>
      </c>
      <c r="C403" s="72">
        <v>0</v>
      </c>
      <c r="D403" s="72">
        <v>17.5</v>
      </c>
      <c r="E403" s="77" t="e">
        <f>AVERAGE('[1]2014'!F219,'[1]2015'!G219)</f>
        <v>#REF!</v>
      </c>
      <c r="F403" s="22">
        <v>1454</v>
      </c>
      <c r="H403" s="14">
        <v>310</v>
      </c>
      <c r="I403" s="76">
        <v>42587</v>
      </c>
      <c r="J403" s="10">
        <v>0.2</v>
      </c>
      <c r="K403" s="22">
        <f t="shared" si="43"/>
        <v>17.5</v>
      </c>
      <c r="L403" s="22">
        <v>13.9</v>
      </c>
      <c r="M403" s="22">
        <v>22.4</v>
      </c>
      <c r="N403" s="22">
        <v>3.1</v>
      </c>
      <c r="O403" s="22">
        <v>48</v>
      </c>
      <c r="P403" s="22" t="e">
        <f t="shared" si="37"/>
        <v>#REF!</v>
      </c>
      <c r="Q403" s="22">
        <f t="shared" si="38"/>
        <v>0.1454</v>
      </c>
      <c r="R403" s="72">
        <f t="shared" si="39"/>
        <v>14.554352625</v>
      </c>
      <c r="S403" s="22">
        <f t="shared" si="40"/>
        <v>-0.69309350000000003</v>
      </c>
      <c r="V403" s="22">
        <f t="shared" si="42"/>
        <v>-9.9999999999999964</v>
      </c>
      <c r="W403" s="22" t="e">
        <f t="shared" si="44"/>
        <v>#REF!</v>
      </c>
    </row>
    <row r="404" spans="1:23" x14ac:dyDescent="0.25">
      <c r="A404" s="22">
        <v>67516001</v>
      </c>
      <c r="B404" s="71">
        <v>42588</v>
      </c>
      <c r="C404" s="72">
        <v>0</v>
      </c>
      <c r="D404" s="72">
        <v>18.899999999999999</v>
      </c>
      <c r="E404" s="77" t="e">
        <f>AVERAGE('[1]2014'!F220,'[1]2015'!G220)</f>
        <v>#REF!</v>
      </c>
      <c r="F404" s="22">
        <v>1850</v>
      </c>
      <c r="H404" s="14">
        <v>311</v>
      </c>
      <c r="I404" s="76">
        <v>42588</v>
      </c>
      <c r="J404" s="10">
        <v>0</v>
      </c>
      <c r="K404" s="22">
        <f t="shared" si="43"/>
        <v>18.899999999999999</v>
      </c>
      <c r="L404" s="22">
        <v>13.1</v>
      </c>
      <c r="M404" s="22">
        <v>23.9</v>
      </c>
      <c r="N404" s="22">
        <v>2.2000000000000002</v>
      </c>
      <c r="O404" s="22">
        <v>43</v>
      </c>
      <c r="P404" s="22" t="e">
        <f t="shared" si="37"/>
        <v>#REF!</v>
      </c>
      <c r="Q404" s="22">
        <f t="shared" si="38"/>
        <v>0.185</v>
      </c>
      <c r="R404" s="72">
        <f t="shared" si="39"/>
        <v>15.1674525</v>
      </c>
      <c r="S404" s="22">
        <f t="shared" si="40"/>
        <v>-0.69121250000000001</v>
      </c>
      <c r="V404" s="22">
        <f t="shared" si="42"/>
        <v>-0.2</v>
      </c>
      <c r="W404" s="22" t="e">
        <f t="shared" si="44"/>
        <v>#REF!</v>
      </c>
    </row>
    <row r="405" spans="1:23" x14ac:dyDescent="0.25">
      <c r="A405" s="22">
        <v>67516001</v>
      </c>
      <c r="B405" s="71">
        <v>42589</v>
      </c>
      <c r="C405" s="72">
        <v>0</v>
      </c>
      <c r="D405" s="72">
        <v>20.5</v>
      </c>
      <c r="E405" s="77" t="e">
        <f>AVERAGE('[1]2014'!F221,'[1]2015'!G221)</f>
        <v>#REF!</v>
      </c>
      <c r="F405" s="22">
        <v>2567</v>
      </c>
      <c r="H405" s="14">
        <v>312</v>
      </c>
      <c r="I405" s="76">
        <v>42589</v>
      </c>
      <c r="J405" s="10">
        <v>0</v>
      </c>
      <c r="K405" s="22">
        <f t="shared" si="43"/>
        <v>20.5</v>
      </c>
      <c r="L405" s="22">
        <v>13.2</v>
      </c>
      <c r="M405" s="22">
        <v>26.9</v>
      </c>
      <c r="N405" s="22">
        <v>1.7</v>
      </c>
      <c r="O405" s="22">
        <v>35</v>
      </c>
      <c r="P405" s="22" t="e">
        <f t="shared" si="37"/>
        <v>#REF!</v>
      </c>
      <c r="Q405" s="22">
        <f t="shared" si="38"/>
        <v>0.25669999999999998</v>
      </c>
      <c r="R405" s="72">
        <f t="shared" si="39"/>
        <v>15.788523762499999</v>
      </c>
      <c r="S405" s="22">
        <f t="shared" si="40"/>
        <v>-0.68780675000000002</v>
      </c>
      <c r="V405" s="22">
        <f t="shared" si="42"/>
        <v>0</v>
      </c>
      <c r="W405" s="22" t="e">
        <f t="shared" si="44"/>
        <v>#REF!</v>
      </c>
    </row>
    <row r="406" spans="1:23" x14ac:dyDescent="0.25">
      <c r="A406" s="22">
        <v>67516001</v>
      </c>
      <c r="B406" s="71">
        <v>42590</v>
      </c>
      <c r="C406" s="72">
        <v>0.2</v>
      </c>
      <c r="D406" s="72">
        <v>20.3</v>
      </c>
      <c r="E406" s="77" t="e">
        <f>AVERAGE('[1]2014'!F222,'[1]2015'!G222)</f>
        <v>#REF!</v>
      </c>
      <c r="F406" s="22">
        <v>2325</v>
      </c>
      <c r="H406" s="14">
        <v>313</v>
      </c>
      <c r="I406" s="76">
        <v>42590</v>
      </c>
      <c r="J406" s="10">
        <v>0</v>
      </c>
      <c r="K406" s="22">
        <f t="shared" si="43"/>
        <v>20.3</v>
      </c>
      <c r="L406" s="22">
        <v>14.9</v>
      </c>
      <c r="M406" s="22">
        <v>25.6</v>
      </c>
      <c r="N406" s="22">
        <v>2.9</v>
      </c>
      <c r="O406" s="22">
        <v>53</v>
      </c>
      <c r="P406" s="22" t="e">
        <f t="shared" si="37"/>
        <v>#REF!</v>
      </c>
      <c r="Q406" s="22">
        <f t="shared" si="38"/>
        <v>0.23250000000000001</v>
      </c>
      <c r="R406" s="72">
        <f t="shared" si="39"/>
        <v>16.614084062499998</v>
      </c>
      <c r="S406" s="22">
        <f t="shared" si="40"/>
        <v>-0.68895625000000005</v>
      </c>
      <c r="V406" s="22">
        <f t="shared" si="42"/>
        <v>0.2</v>
      </c>
      <c r="W406" s="22" t="e">
        <f t="shared" si="44"/>
        <v>#REF!</v>
      </c>
    </row>
    <row r="407" spans="1:23" x14ac:dyDescent="0.25">
      <c r="A407" s="22">
        <v>67516001</v>
      </c>
      <c r="B407" s="71">
        <v>42591</v>
      </c>
      <c r="C407" s="72">
        <v>0.4</v>
      </c>
      <c r="D407" s="72">
        <v>17.399999999999999</v>
      </c>
      <c r="E407" s="77" t="e">
        <f>AVERAGE('[1]2014'!F223,'[1]2015'!G223)</f>
        <v>#REF!</v>
      </c>
      <c r="F407" s="22">
        <v>1182</v>
      </c>
      <c r="H407" s="14">
        <v>314</v>
      </c>
      <c r="I407" s="76">
        <v>42591</v>
      </c>
      <c r="J407" s="10">
        <v>0.4</v>
      </c>
      <c r="K407" s="22">
        <f t="shared" si="43"/>
        <v>17.399999999999999</v>
      </c>
      <c r="L407" s="22">
        <v>15</v>
      </c>
      <c r="M407" s="22">
        <v>22.1</v>
      </c>
      <c r="N407" s="22">
        <v>2.4</v>
      </c>
      <c r="O407" s="22">
        <v>39</v>
      </c>
      <c r="P407" s="22" t="e">
        <f t="shared" si="37"/>
        <v>#REF!</v>
      </c>
      <c r="Q407" s="22">
        <f t="shared" si="38"/>
        <v>0.1182</v>
      </c>
      <c r="R407" s="72">
        <f t="shared" si="39"/>
        <v>14.934931474999999</v>
      </c>
      <c r="S407" s="22">
        <f t="shared" si="40"/>
        <v>-0.69438549999999999</v>
      </c>
      <c r="V407" s="22">
        <f t="shared" si="42"/>
        <v>0.4</v>
      </c>
      <c r="W407" s="22" t="e">
        <f t="shared" si="44"/>
        <v>#REF!</v>
      </c>
    </row>
    <row r="408" spans="1:23" x14ac:dyDescent="0.25">
      <c r="A408" s="22">
        <v>67516001</v>
      </c>
      <c r="B408" s="71">
        <v>42592</v>
      </c>
      <c r="C408" s="72">
        <v>3.2</v>
      </c>
      <c r="D408" s="72">
        <v>13.4</v>
      </c>
      <c r="E408" s="77" t="e">
        <f>AVERAGE('[1]2014'!F224,'[1]2015'!G224)</f>
        <v>#REF!</v>
      </c>
      <c r="F408" s="22">
        <v>1580</v>
      </c>
      <c r="H408" s="14">
        <v>315</v>
      </c>
      <c r="I408" s="76">
        <v>42592</v>
      </c>
      <c r="J408" s="10">
        <v>0</v>
      </c>
      <c r="K408" s="22">
        <f t="shared" si="43"/>
        <v>13.4</v>
      </c>
      <c r="L408" s="22">
        <v>10.5</v>
      </c>
      <c r="M408" s="22">
        <v>19.5</v>
      </c>
      <c r="N408" s="22">
        <v>2.5</v>
      </c>
      <c r="O408" s="22">
        <v>42</v>
      </c>
      <c r="P408" s="22" t="e">
        <f t="shared" si="37"/>
        <v>#REF!</v>
      </c>
      <c r="Q408" s="22">
        <f t="shared" si="38"/>
        <v>0.158</v>
      </c>
      <c r="R408" s="72">
        <f t="shared" si="39"/>
        <v>10.283772500000001</v>
      </c>
      <c r="S408" s="22">
        <f t="shared" si="40"/>
        <v>-0.69249499999999997</v>
      </c>
      <c r="V408" s="22">
        <f t="shared" si="42"/>
        <v>2.8000000000000003</v>
      </c>
      <c r="W408" s="22" t="e">
        <f t="shared" si="44"/>
        <v>#REF!</v>
      </c>
    </row>
    <row r="409" spans="1:23" x14ac:dyDescent="0.25">
      <c r="A409" s="22">
        <v>67516001</v>
      </c>
      <c r="B409" s="71">
        <v>42593</v>
      </c>
      <c r="C409" s="72">
        <v>0.6</v>
      </c>
      <c r="D409" s="72">
        <v>14.2</v>
      </c>
      <c r="E409" s="77" t="e">
        <f>AVERAGE('[1]2014'!F225,'[1]2015'!G225)</f>
        <v>#REF!</v>
      </c>
      <c r="F409" s="22">
        <v>2009</v>
      </c>
      <c r="H409" s="14">
        <v>316</v>
      </c>
      <c r="I409" s="76">
        <v>42593</v>
      </c>
      <c r="J409" s="10">
        <v>0</v>
      </c>
      <c r="K409" s="22">
        <f t="shared" si="43"/>
        <v>14.2</v>
      </c>
      <c r="L409" s="22">
        <v>8</v>
      </c>
      <c r="M409" s="22">
        <v>19.399999999999999</v>
      </c>
      <c r="N409" s="22">
        <v>2.4</v>
      </c>
      <c r="O409" s="22">
        <v>43</v>
      </c>
      <c r="P409" s="22" t="e">
        <f t="shared" si="37"/>
        <v>#REF!</v>
      </c>
      <c r="Q409" s="22">
        <f t="shared" si="38"/>
        <v>0.2009</v>
      </c>
      <c r="R409" s="72">
        <f t="shared" si="39"/>
        <v>10.264393674999999</v>
      </c>
      <c r="S409" s="22">
        <f t="shared" si="40"/>
        <v>-0.69045725000000002</v>
      </c>
      <c r="V409" s="22">
        <f t="shared" si="42"/>
        <v>0.6</v>
      </c>
      <c r="W409" s="22" t="e">
        <f t="shared" si="44"/>
        <v>#REF!</v>
      </c>
    </row>
    <row r="410" spans="1:23" x14ac:dyDescent="0.25">
      <c r="A410" s="22">
        <v>67516001</v>
      </c>
      <c r="B410" s="71">
        <v>42594</v>
      </c>
      <c r="C410" s="72">
        <v>0</v>
      </c>
      <c r="D410" s="72">
        <v>18.600000000000001</v>
      </c>
      <c r="E410" s="77" t="e">
        <f>AVERAGE('[1]2014'!F226,'[1]2015'!G226)</f>
        <v>#REF!</v>
      </c>
      <c r="F410" s="22">
        <v>1731</v>
      </c>
      <c r="H410" s="14">
        <v>317</v>
      </c>
      <c r="I410" s="76">
        <v>42594</v>
      </c>
      <c r="J410" s="10">
        <v>1.2</v>
      </c>
      <c r="K410" s="22">
        <f t="shared" si="43"/>
        <v>18.600000000000001</v>
      </c>
      <c r="L410" s="22">
        <v>13.1</v>
      </c>
      <c r="M410" s="22">
        <v>24.5</v>
      </c>
      <c r="N410" s="22">
        <v>2.6</v>
      </c>
      <c r="O410" s="22">
        <v>51</v>
      </c>
      <c r="P410" s="22" t="e">
        <f t="shared" si="37"/>
        <v>#REF!</v>
      </c>
      <c r="Q410" s="22">
        <f t="shared" si="38"/>
        <v>0.1731</v>
      </c>
      <c r="R410" s="72">
        <f t="shared" si="39"/>
        <v>14.656866825000002</v>
      </c>
      <c r="S410" s="22">
        <f t="shared" si="40"/>
        <v>-0.69177774999999997</v>
      </c>
      <c r="V410" s="22">
        <f t="shared" si="42"/>
        <v>0</v>
      </c>
      <c r="W410" s="22" t="e">
        <f t="shared" si="44"/>
        <v>#REF!</v>
      </c>
    </row>
    <row r="411" spans="1:23" x14ac:dyDescent="0.25">
      <c r="A411" s="22">
        <v>67516001</v>
      </c>
      <c r="B411" s="71">
        <v>42595</v>
      </c>
      <c r="C411" s="72">
        <v>0</v>
      </c>
      <c r="D411" s="72">
        <v>21.6</v>
      </c>
      <c r="E411" s="77" t="e">
        <f>AVERAGE('[1]2014'!F227,'[1]2015'!G227)</f>
        <v>#REF!</v>
      </c>
      <c r="F411" s="22">
        <v>2426</v>
      </c>
      <c r="H411" s="14">
        <v>318</v>
      </c>
      <c r="I411" s="76">
        <v>42595</v>
      </c>
      <c r="J411" s="10">
        <v>0.2</v>
      </c>
      <c r="K411" s="22">
        <f t="shared" si="43"/>
        <v>21.6</v>
      </c>
      <c r="L411" s="22">
        <v>14.3</v>
      </c>
      <c r="M411" s="22">
        <v>27.9</v>
      </c>
      <c r="N411" s="22">
        <v>1.4</v>
      </c>
      <c r="O411" s="22">
        <v>44</v>
      </c>
      <c r="P411" s="22" t="e">
        <f t="shared" si="37"/>
        <v>#REF!</v>
      </c>
      <c r="Q411" s="22">
        <f t="shared" si="38"/>
        <v>0.24260000000000001</v>
      </c>
      <c r="R411" s="72">
        <f t="shared" si="39"/>
        <v>16.918359800000005</v>
      </c>
      <c r="S411" s="22">
        <f t="shared" si="40"/>
        <v>-0.68847649999999994</v>
      </c>
      <c r="V411" s="22">
        <f t="shared" si="42"/>
        <v>-1.2</v>
      </c>
      <c r="W411" s="22" t="e">
        <f t="shared" si="44"/>
        <v>#REF!</v>
      </c>
    </row>
    <row r="412" spans="1:23" x14ac:dyDescent="0.25">
      <c r="A412" s="22">
        <v>67516001</v>
      </c>
      <c r="B412" s="71">
        <v>42596</v>
      </c>
      <c r="C412" s="72">
        <v>0</v>
      </c>
      <c r="D412" s="72">
        <v>22.6</v>
      </c>
      <c r="E412" s="77" t="e">
        <f>AVERAGE('[1]2014'!F228,'[1]2015'!G228)</f>
        <v>#REF!</v>
      </c>
      <c r="F412" s="22">
        <v>2240</v>
      </c>
      <c r="H412" s="14">
        <v>319</v>
      </c>
      <c r="I412" s="76">
        <v>42596</v>
      </c>
      <c r="J412" s="10">
        <v>0</v>
      </c>
      <c r="K412" s="22">
        <f t="shared" si="43"/>
        <v>22.6</v>
      </c>
      <c r="L412" s="22">
        <v>15</v>
      </c>
      <c r="M412" s="22">
        <v>28.8</v>
      </c>
      <c r="N412" s="22">
        <v>2</v>
      </c>
      <c r="O412" s="22">
        <v>36</v>
      </c>
      <c r="P412" s="22" t="e">
        <f t="shared" si="37"/>
        <v>#REF!</v>
      </c>
      <c r="Q412" s="22">
        <f t="shared" si="38"/>
        <v>0.224</v>
      </c>
      <c r="R412" s="72">
        <f t="shared" si="39"/>
        <v>17.843416000000001</v>
      </c>
      <c r="S412" s="22">
        <f t="shared" si="40"/>
        <v>-0.68935999999999997</v>
      </c>
      <c r="V412" s="22">
        <f t="shared" si="42"/>
        <v>-0.2</v>
      </c>
      <c r="W412" s="22" t="e">
        <f t="shared" si="44"/>
        <v>#REF!</v>
      </c>
    </row>
    <row r="413" spans="1:23" x14ac:dyDescent="0.25">
      <c r="A413" s="22">
        <v>67516001</v>
      </c>
      <c r="B413" s="71">
        <v>42597</v>
      </c>
      <c r="C413" s="72">
        <v>0</v>
      </c>
      <c r="D413" s="72">
        <v>22.3</v>
      </c>
      <c r="E413" s="77" t="e">
        <f>AVERAGE('[1]2014'!F229,'[1]2015'!G229)</f>
        <v>#REF!</v>
      </c>
      <c r="F413" s="22">
        <v>2184</v>
      </c>
      <c r="H413" s="14">
        <v>320</v>
      </c>
      <c r="I413" s="76">
        <v>42597</v>
      </c>
      <c r="J413" s="10">
        <v>0</v>
      </c>
      <c r="K413" s="22">
        <f t="shared" si="43"/>
        <v>22.3</v>
      </c>
      <c r="L413" s="22">
        <v>16.899999999999999</v>
      </c>
      <c r="M413" s="22">
        <v>28.4</v>
      </c>
      <c r="N413" s="22">
        <v>3</v>
      </c>
      <c r="O413" s="22">
        <v>40</v>
      </c>
      <c r="P413" s="22" t="e">
        <f t="shared" si="37"/>
        <v>#REF!</v>
      </c>
      <c r="Q413" s="22">
        <f t="shared" si="38"/>
        <v>0.21840000000000001</v>
      </c>
      <c r="R413" s="72">
        <f t="shared" si="39"/>
        <v>18.334650500000002</v>
      </c>
      <c r="S413" s="22">
        <f t="shared" si="40"/>
        <v>-0.68962599999999996</v>
      </c>
      <c r="V413" s="22">
        <f t="shared" si="42"/>
        <v>0</v>
      </c>
      <c r="W413" s="22" t="e">
        <f t="shared" si="44"/>
        <v>#REF!</v>
      </c>
    </row>
    <row r="414" spans="1:23" x14ac:dyDescent="0.25">
      <c r="A414" s="22">
        <v>67516001</v>
      </c>
      <c r="B414" s="71">
        <v>42598</v>
      </c>
      <c r="C414" s="72">
        <v>0</v>
      </c>
      <c r="D414" s="72">
        <v>21.7</v>
      </c>
      <c r="E414" s="77" t="e">
        <f>AVERAGE('[1]2014'!F230,'[1]2015'!G230)</f>
        <v>#REF!</v>
      </c>
      <c r="F414" s="22">
        <v>2223</v>
      </c>
      <c r="H414" s="14">
        <v>321</v>
      </c>
      <c r="I414" s="76">
        <v>42598</v>
      </c>
      <c r="J414" s="10">
        <v>0</v>
      </c>
      <c r="K414" s="22">
        <f t="shared" si="43"/>
        <v>21.7</v>
      </c>
      <c r="L414" s="22">
        <v>16.600000000000001</v>
      </c>
      <c r="M414" s="22">
        <v>27.8</v>
      </c>
      <c r="N414" s="22">
        <v>2.9</v>
      </c>
      <c r="O414" s="22">
        <v>39</v>
      </c>
      <c r="P414" s="22" t="e">
        <f t="shared" ref="P414:P459" si="45">E414</f>
        <v>#REF!</v>
      </c>
      <c r="Q414" s="22">
        <f t="shared" ref="Q414:Q459" si="46">F414/10^4</f>
        <v>0.2223</v>
      </c>
      <c r="R414" s="72">
        <f t="shared" ref="R414:R459" si="47">K414+S414*(M414-L414)/2</f>
        <v>17.839131800000001</v>
      </c>
      <c r="S414" s="22">
        <f t="shared" ref="S414:S459" si="48">(Q414*(1-$S$91)-14)/20</f>
        <v>-0.68944074999999994</v>
      </c>
      <c r="V414" s="22">
        <f t="shared" si="42"/>
        <v>0</v>
      </c>
      <c r="W414" s="22" t="e">
        <f t="shared" si="44"/>
        <v>#REF!</v>
      </c>
    </row>
    <row r="415" spans="1:23" x14ac:dyDescent="0.25">
      <c r="A415" s="22">
        <v>67516001</v>
      </c>
      <c r="B415" s="71">
        <v>42599</v>
      </c>
      <c r="C415" s="72">
        <v>0</v>
      </c>
      <c r="D415" s="72">
        <v>20.100000000000001</v>
      </c>
      <c r="E415" s="77" t="e">
        <f>AVERAGE('[1]2014'!F231,'[1]2015'!G231)</f>
        <v>#REF!</v>
      </c>
      <c r="F415" s="22">
        <v>1720</v>
      </c>
      <c r="H415" s="14">
        <v>322</v>
      </c>
      <c r="I415" s="76">
        <v>42599</v>
      </c>
      <c r="J415" s="10">
        <v>0</v>
      </c>
      <c r="K415" s="22">
        <f t="shared" si="43"/>
        <v>20.100000000000001</v>
      </c>
      <c r="L415" s="22">
        <v>15.7</v>
      </c>
      <c r="M415" s="22">
        <v>25.3</v>
      </c>
      <c r="N415" s="22">
        <v>2.6</v>
      </c>
      <c r="O415" s="22">
        <v>44</v>
      </c>
      <c r="P415" s="22" t="e">
        <f t="shared" si="45"/>
        <v>#REF!</v>
      </c>
      <c r="Q415" s="22">
        <f t="shared" si="46"/>
        <v>0.17199999999999999</v>
      </c>
      <c r="R415" s="72">
        <f t="shared" si="47"/>
        <v>16.779216000000002</v>
      </c>
      <c r="S415" s="22">
        <f t="shared" si="48"/>
        <v>-0.69183000000000006</v>
      </c>
      <c r="V415" s="22">
        <f t="shared" si="42"/>
        <v>0</v>
      </c>
      <c r="W415" s="22" t="e">
        <f t="shared" si="44"/>
        <v>#REF!</v>
      </c>
    </row>
    <row r="416" spans="1:23" x14ac:dyDescent="0.25">
      <c r="A416" s="22">
        <v>67516001</v>
      </c>
      <c r="B416" s="71">
        <v>42600</v>
      </c>
      <c r="C416" s="72">
        <v>0.2</v>
      </c>
      <c r="D416" s="72">
        <v>18.5</v>
      </c>
      <c r="E416" s="77" t="e">
        <f>AVERAGE('[1]2014'!F232,'[1]2015'!G232)</f>
        <v>#REF!</v>
      </c>
      <c r="F416" s="22">
        <v>714</v>
      </c>
      <c r="H416" s="14">
        <v>323</v>
      </c>
      <c r="I416" s="76">
        <v>42600</v>
      </c>
      <c r="J416" s="10">
        <v>0</v>
      </c>
      <c r="K416" s="22">
        <f t="shared" si="43"/>
        <v>18.5</v>
      </c>
      <c r="L416" s="22">
        <v>15.1</v>
      </c>
      <c r="M416" s="22">
        <v>23</v>
      </c>
      <c r="N416" s="22">
        <v>1.9</v>
      </c>
      <c r="O416" s="22">
        <v>56</v>
      </c>
      <c r="P416" s="22" t="e">
        <f t="shared" si="45"/>
        <v>#REF!</v>
      </c>
      <c r="Q416" s="22">
        <f t="shared" si="46"/>
        <v>7.1400000000000005E-2</v>
      </c>
      <c r="R416" s="72">
        <f t="shared" si="47"/>
        <v>15.748396424999999</v>
      </c>
      <c r="S416" s="22">
        <f t="shared" si="48"/>
        <v>-0.69660849999999996</v>
      </c>
      <c r="V416" s="22">
        <f t="shared" si="42"/>
        <v>0.2</v>
      </c>
      <c r="W416" s="22" t="e">
        <f t="shared" si="44"/>
        <v>#REF!</v>
      </c>
    </row>
    <row r="417" spans="1:23" x14ac:dyDescent="0.25">
      <c r="A417" s="22">
        <v>67516001</v>
      </c>
      <c r="B417" s="71">
        <v>42601</v>
      </c>
      <c r="C417" s="72">
        <v>0.2</v>
      </c>
      <c r="D417" s="72">
        <v>19.2</v>
      </c>
      <c r="E417" s="77" t="e">
        <f>AVERAGE('[1]2014'!F233,'[1]2015'!G233)</f>
        <v>#REF!</v>
      </c>
      <c r="F417" s="22">
        <v>1603</v>
      </c>
      <c r="H417" s="14">
        <v>324</v>
      </c>
      <c r="I417" s="76">
        <v>42601</v>
      </c>
      <c r="J417" s="10">
        <v>0</v>
      </c>
      <c r="K417" s="22">
        <f t="shared" si="43"/>
        <v>19.2</v>
      </c>
      <c r="L417" s="22">
        <v>14.2</v>
      </c>
      <c r="M417" s="22">
        <v>23.8</v>
      </c>
      <c r="N417" s="22">
        <v>1.8</v>
      </c>
      <c r="O417" s="22">
        <v>47</v>
      </c>
      <c r="P417" s="22" t="e">
        <f t="shared" si="45"/>
        <v>#REF!</v>
      </c>
      <c r="Q417" s="22">
        <f t="shared" si="46"/>
        <v>0.1603</v>
      </c>
      <c r="R417" s="72">
        <f t="shared" si="47"/>
        <v>15.876548399999999</v>
      </c>
      <c r="S417" s="22">
        <f t="shared" si="48"/>
        <v>-0.69238575000000002</v>
      </c>
      <c r="V417" s="22">
        <f t="shared" si="42"/>
        <v>0.2</v>
      </c>
      <c r="W417" s="22" t="e">
        <f t="shared" si="44"/>
        <v>#REF!</v>
      </c>
    </row>
    <row r="418" spans="1:23" x14ac:dyDescent="0.25">
      <c r="A418" s="22">
        <v>67516001</v>
      </c>
      <c r="B418" s="71">
        <v>42602</v>
      </c>
      <c r="C418" s="72">
        <v>11.1</v>
      </c>
      <c r="D418" s="72">
        <v>15.9</v>
      </c>
      <c r="E418" s="77" t="e">
        <f>AVERAGE('[1]2014'!F234,'[1]2015'!G234)</f>
        <v>#REF!</v>
      </c>
      <c r="F418" s="22">
        <v>491</v>
      </c>
      <c r="H418" s="14">
        <v>325</v>
      </c>
      <c r="I418" s="76">
        <v>42602</v>
      </c>
      <c r="J418" s="10">
        <v>0</v>
      </c>
      <c r="K418" s="22">
        <f t="shared" si="43"/>
        <v>15.9</v>
      </c>
      <c r="L418" s="22">
        <v>13.7</v>
      </c>
      <c r="M418" s="22">
        <v>18.8</v>
      </c>
      <c r="N418" s="22">
        <v>2.5</v>
      </c>
      <c r="O418" s="22">
        <v>73</v>
      </c>
      <c r="P418" s="22" t="e">
        <f t="shared" si="45"/>
        <v>#REF!</v>
      </c>
      <c r="Q418" s="22">
        <f t="shared" si="46"/>
        <v>4.9099999999999998E-2</v>
      </c>
      <c r="R418" s="72">
        <f t="shared" si="47"/>
        <v>14.120947237499999</v>
      </c>
      <c r="S418" s="22">
        <f t="shared" si="48"/>
        <v>-0.69766775000000003</v>
      </c>
      <c r="V418" s="22">
        <f t="shared" si="42"/>
        <v>11.1</v>
      </c>
      <c r="W418" s="22" t="e">
        <f t="shared" si="44"/>
        <v>#REF!</v>
      </c>
    </row>
    <row r="419" spans="1:23" x14ac:dyDescent="0.25">
      <c r="A419" s="22">
        <v>67516001</v>
      </c>
      <c r="B419" s="71">
        <v>42603</v>
      </c>
      <c r="C419" s="72">
        <v>0</v>
      </c>
      <c r="D419" s="72">
        <v>16.3</v>
      </c>
      <c r="E419" s="77" t="e">
        <f>AVERAGE('[1]2014'!F235,'[1]2015'!G235)</f>
        <v>#REF!</v>
      </c>
      <c r="F419" s="22">
        <v>2029</v>
      </c>
      <c r="H419" s="14">
        <v>326</v>
      </c>
      <c r="I419" s="76">
        <v>42603</v>
      </c>
      <c r="J419" s="10">
        <v>0</v>
      </c>
      <c r="K419" s="22">
        <f t="shared" si="43"/>
        <v>16.3</v>
      </c>
      <c r="L419" s="22">
        <v>12.7</v>
      </c>
      <c r="M419" s="22">
        <v>19.899999999999999</v>
      </c>
      <c r="N419" s="22">
        <v>4.4000000000000004</v>
      </c>
      <c r="O419" s="22">
        <v>50</v>
      </c>
      <c r="P419" s="22" t="e">
        <f t="shared" si="45"/>
        <v>#REF!</v>
      </c>
      <c r="Q419" s="22">
        <f t="shared" si="46"/>
        <v>0.2029</v>
      </c>
      <c r="R419" s="72">
        <f t="shared" si="47"/>
        <v>13.8146959</v>
      </c>
      <c r="S419" s="22">
        <f t="shared" si="48"/>
        <v>-0.69036224999999996</v>
      </c>
      <c r="V419" s="22">
        <f t="shared" si="42"/>
        <v>0</v>
      </c>
      <c r="W419" s="22" t="e">
        <f t="shared" si="44"/>
        <v>#REF!</v>
      </c>
    </row>
    <row r="420" spans="1:23" x14ac:dyDescent="0.25">
      <c r="A420" s="22">
        <v>67516001</v>
      </c>
      <c r="B420" s="71">
        <v>42604</v>
      </c>
      <c r="C420" s="72">
        <v>0</v>
      </c>
      <c r="D420" s="72">
        <v>17.899999999999999</v>
      </c>
      <c r="E420" s="77" t="e">
        <f>AVERAGE('[1]2014'!F236,'[1]2015'!G236)</f>
        <v>#REF!</v>
      </c>
      <c r="F420" s="22">
        <v>2144</v>
      </c>
      <c r="H420" s="14">
        <v>327</v>
      </c>
      <c r="I420" s="76">
        <v>42604</v>
      </c>
      <c r="J420" s="10">
        <v>0</v>
      </c>
      <c r="K420" s="22">
        <f t="shared" si="43"/>
        <v>17.899999999999999</v>
      </c>
      <c r="L420" s="22">
        <v>11.8</v>
      </c>
      <c r="M420" s="22">
        <v>23.5</v>
      </c>
      <c r="N420" s="22">
        <v>1.8</v>
      </c>
      <c r="O420" s="22">
        <v>53</v>
      </c>
      <c r="P420" s="22" t="e">
        <f t="shared" si="45"/>
        <v>#REF!</v>
      </c>
      <c r="Q420" s="22">
        <f t="shared" si="46"/>
        <v>0.21440000000000001</v>
      </c>
      <c r="R420" s="72">
        <f t="shared" si="47"/>
        <v>13.864576399999999</v>
      </c>
      <c r="S420" s="22">
        <f t="shared" si="48"/>
        <v>-0.68981599999999998</v>
      </c>
      <c r="V420" s="22">
        <f t="shared" si="42"/>
        <v>0</v>
      </c>
      <c r="W420" s="22" t="e">
        <f t="shared" si="44"/>
        <v>#REF!</v>
      </c>
    </row>
    <row r="421" spans="1:23" x14ac:dyDescent="0.25">
      <c r="A421" s="22">
        <v>67516001</v>
      </c>
      <c r="B421" s="71">
        <v>42605</v>
      </c>
      <c r="C421" s="72">
        <v>0</v>
      </c>
      <c r="D421" s="72">
        <v>21.3</v>
      </c>
      <c r="E421" s="77" t="e">
        <f>AVERAGE('[1]2014'!F237,'[1]2015'!G237)</f>
        <v>#REF!</v>
      </c>
      <c r="F421" s="22">
        <v>2271</v>
      </c>
      <c r="H421" s="14">
        <v>328</v>
      </c>
      <c r="I421" s="76">
        <v>42605</v>
      </c>
      <c r="J421" s="10">
        <v>0</v>
      </c>
      <c r="K421" s="22">
        <f t="shared" si="43"/>
        <v>21.3</v>
      </c>
      <c r="L421" s="22">
        <v>13.8</v>
      </c>
      <c r="M421" s="22">
        <v>28</v>
      </c>
      <c r="N421" s="22">
        <v>2.4</v>
      </c>
      <c r="O421" s="22">
        <v>45</v>
      </c>
      <c r="P421" s="22" t="e">
        <f t="shared" si="45"/>
        <v>#REF!</v>
      </c>
      <c r="Q421" s="22">
        <f t="shared" si="46"/>
        <v>0.2271</v>
      </c>
      <c r="R421" s="72">
        <f t="shared" si="47"/>
        <v>16.406589475000001</v>
      </c>
      <c r="S421" s="22">
        <f t="shared" si="48"/>
        <v>-0.68921275000000004</v>
      </c>
      <c r="V421" s="22">
        <f t="shared" si="42"/>
        <v>0</v>
      </c>
      <c r="W421" s="22" t="e">
        <f t="shared" si="44"/>
        <v>#REF!</v>
      </c>
    </row>
    <row r="422" spans="1:23" x14ac:dyDescent="0.25">
      <c r="A422" s="22">
        <v>67516001</v>
      </c>
      <c r="B422" s="71">
        <v>42606</v>
      </c>
      <c r="C422" s="72">
        <v>0</v>
      </c>
      <c r="D422" s="72">
        <v>23.5</v>
      </c>
      <c r="E422" s="77" t="e">
        <f>AVERAGE('[1]2014'!F238,'[1]2015'!G238)</f>
        <v>#REF!</v>
      </c>
      <c r="F422" s="22">
        <v>2265</v>
      </c>
      <c r="H422" s="14">
        <v>329</v>
      </c>
      <c r="I422" s="76">
        <v>42606</v>
      </c>
      <c r="J422" s="10">
        <v>0</v>
      </c>
      <c r="K422" s="22">
        <f t="shared" si="43"/>
        <v>23.5</v>
      </c>
      <c r="L422" s="22">
        <v>17.100000000000001</v>
      </c>
      <c r="M422" s="22">
        <v>30.6</v>
      </c>
      <c r="N422" s="22">
        <v>2.9</v>
      </c>
      <c r="O422" s="22">
        <v>40</v>
      </c>
      <c r="P422" s="22" t="e">
        <f t="shared" si="45"/>
        <v>#REF!</v>
      </c>
      <c r="Q422" s="22">
        <f t="shared" si="46"/>
        <v>0.22650000000000001</v>
      </c>
      <c r="R422" s="72">
        <f t="shared" si="47"/>
        <v>18.847621562499999</v>
      </c>
      <c r="S422" s="22">
        <f t="shared" si="48"/>
        <v>-0.68924125000000003</v>
      </c>
      <c r="V422" s="22">
        <f t="shared" si="42"/>
        <v>0</v>
      </c>
      <c r="W422" s="22" t="e">
        <f t="shared" si="44"/>
        <v>#REF!</v>
      </c>
    </row>
    <row r="423" spans="1:23" x14ac:dyDescent="0.25">
      <c r="A423" s="22">
        <v>67516001</v>
      </c>
      <c r="B423" s="71">
        <v>42607</v>
      </c>
      <c r="C423" s="72">
        <v>0</v>
      </c>
      <c r="D423" s="72">
        <v>24.2</v>
      </c>
      <c r="E423" s="77" t="e">
        <f>AVERAGE('[1]2014'!F239,'[1]2015'!G239)</f>
        <v>#REF!</v>
      </c>
      <c r="F423" s="22">
        <v>2211</v>
      </c>
      <c r="H423" s="14">
        <v>330</v>
      </c>
      <c r="I423" s="76">
        <v>42607</v>
      </c>
      <c r="J423" s="10">
        <v>0</v>
      </c>
      <c r="K423" s="22">
        <f t="shared" si="43"/>
        <v>24.2</v>
      </c>
      <c r="L423" s="22">
        <v>17.600000000000001</v>
      </c>
      <c r="M423" s="22">
        <v>30.8</v>
      </c>
      <c r="N423" s="22">
        <v>2.1</v>
      </c>
      <c r="O423" s="22">
        <v>39</v>
      </c>
      <c r="P423" s="22" t="e">
        <f t="shared" si="45"/>
        <v>#REF!</v>
      </c>
      <c r="Q423" s="22">
        <f t="shared" si="46"/>
        <v>0.22109999999999999</v>
      </c>
      <c r="R423" s="72">
        <f t="shared" si="47"/>
        <v>19.64931485</v>
      </c>
      <c r="S423" s="22">
        <f t="shared" si="48"/>
        <v>-0.68949775000000002</v>
      </c>
      <c r="V423" s="22">
        <f t="shared" si="42"/>
        <v>0</v>
      </c>
      <c r="W423" s="22" t="e">
        <f t="shared" si="44"/>
        <v>#REF!</v>
      </c>
    </row>
    <row r="424" spans="1:23" x14ac:dyDescent="0.25">
      <c r="A424" s="22">
        <v>67516001</v>
      </c>
      <c r="B424" s="71">
        <v>42608</v>
      </c>
      <c r="C424" s="72">
        <v>0</v>
      </c>
      <c r="D424" s="72">
        <v>26.6</v>
      </c>
      <c r="E424" s="77" t="e">
        <f>AVERAGE('[1]2014'!F240,'[1]2015'!G240)</f>
        <v>#REF!</v>
      </c>
      <c r="F424" s="22">
        <v>2151</v>
      </c>
      <c r="H424" s="14">
        <v>331</v>
      </c>
      <c r="I424" s="76">
        <v>42608</v>
      </c>
      <c r="J424" s="10">
        <v>0.2</v>
      </c>
      <c r="K424" s="22">
        <f t="shared" si="43"/>
        <v>26.6</v>
      </c>
      <c r="L424" s="22">
        <v>18</v>
      </c>
      <c r="M424" s="22">
        <v>34.9</v>
      </c>
      <c r="N424" s="22">
        <v>1.4</v>
      </c>
      <c r="O424" s="22">
        <v>35</v>
      </c>
      <c r="P424" s="22" t="e">
        <f t="shared" si="45"/>
        <v>#REF!</v>
      </c>
      <c r="Q424" s="22">
        <f t="shared" si="46"/>
        <v>0.21510000000000001</v>
      </c>
      <c r="R424" s="72">
        <f t="shared" si="47"/>
        <v>20.771335762500001</v>
      </c>
      <c r="S424" s="22">
        <f t="shared" si="48"/>
        <v>-0.68978275</v>
      </c>
      <c r="V424" s="22">
        <f t="shared" si="42"/>
        <v>0</v>
      </c>
      <c r="W424" s="22" t="e">
        <f t="shared" si="44"/>
        <v>#REF!</v>
      </c>
    </row>
    <row r="425" spans="1:23" x14ac:dyDescent="0.25">
      <c r="A425" s="22">
        <v>67516001</v>
      </c>
      <c r="B425" s="71">
        <v>42609</v>
      </c>
      <c r="C425" s="72">
        <v>0</v>
      </c>
      <c r="D425" s="72">
        <v>26.5</v>
      </c>
      <c r="E425" s="77" t="e">
        <f>AVERAGE('[1]2014'!F241,'[1]2015'!G241)</f>
        <v>#REF!</v>
      </c>
      <c r="F425" s="22">
        <v>2124</v>
      </c>
      <c r="H425" s="14">
        <v>332</v>
      </c>
      <c r="I425" s="76">
        <v>42609</v>
      </c>
      <c r="J425" s="10">
        <v>0</v>
      </c>
      <c r="K425" s="22">
        <f t="shared" si="43"/>
        <v>26.5</v>
      </c>
      <c r="L425" s="22">
        <v>20.6</v>
      </c>
      <c r="M425" s="22">
        <v>33.6</v>
      </c>
      <c r="N425" s="22">
        <v>1.7</v>
      </c>
      <c r="O425" s="22">
        <v>35</v>
      </c>
      <c r="P425" s="22" t="e">
        <f t="shared" si="45"/>
        <v>#REF!</v>
      </c>
      <c r="Q425" s="22">
        <f t="shared" si="46"/>
        <v>0.21240000000000001</v>
      </c>
      <c r="R425" s="72">
        <f t="shared" si="47"/>
        <v>22.0155785</v>
      </c>
      <c r="S425" s="22">
        <f t="shared" si="48"/>
        <v>-0.68991100000000005</v>
      </c>
      <c r="V425" s="22">
        <f t="shared" si="42"/>
        <v>-0.2</v>
      </c>
      <c r="W425" s="22" t="e">
        <f t="shared" si="44"/>
        <v>#REF!</v>
      </c>
    </row>
    <row r="426" spans="1:23" x14ac:dyDescent="0.25">
      <c r="A426" s="22">
        <v>67516001</v>
      </c>
      <c r="B426" s="71">
        <v>42610</v>
      </c>
      <c r="C426" s="72">
        <v>0</v>
      </c>
      <c r="D426" s="72">
        <v>25.3</v>
      </c>
      <c r="E426" s="77" t="e">
        <f>AVERAGE('[1]2014'!F242,'[1]2015'!G242)</f>
        <v>#REF!</v>
      </c>
      <c r="F426" s="22">
        <v>1977</v>
      </c>
      <c r="H426" s="14">
        <v>333</v>
      </c>
      <c r="I426" s="76">
        <v>42610</v>
      </c>
      <c r="J426" s="10">
        <v>0</v>
      </c>
      <c r="K426" s="22">
        <f t="shared" si="43"/>
        <v>25.3</v>
      </c>
      <c r="L426" s="22">
        <v>20.5</v>
      </c>
      <c r="M426" s="22">
        <v>32.9</v>
      </c>
      <c r="N426" s="22">
        <v>3.1</v>
      </c>
      <c r="O426" s="22">
        <v>30</v>
      </c>
      <c r="P426" s="22" t="e">
        <f t="shared" si="45"/>
        <v>#REF!</v>
      </c>
      <c r="Q426" s="22">
        <f t="shared" si="46"/>
        <v>0.19769999999999999</v>
      </c>
      <c r="R426" s="72">
        <f t="shared" si="47"/>
        <v>21.018222650000002</v>
      </c>
      <c r="S426" s="22">
        <f t="shared" si="48"/>
        <v>-0.69060924999999995</v>
      </c>
      <c r="V426" s="22">
        <f t="shared" si="42"/>
        <v>0</v>
      </c>
      <c r="W426" s="22" t="e">
        <f t="shared" si="44"/>
        <v>#REF!</v>
      </c>
    </row>
    <row r="427" spans="1:23" x14ac:dyDescent="0.25">
      <c r="A427" s="22">
        <v>67516001</v>
      </c>
      <c r="B427" s="71">
        <v>42611</v>
      </c>
      <c r="C427" s="72">
        <v>0</v>
      </c>
      <c r="D427" s="72">
        <v>21.4</v>
      </c>
      <c r="E427" s="77" t="e">
        <f>AVERAGE('[1]2014'!F243,'[1]2015'!G243)</f>
        <v>#REF!</v>
      </c>
      <c r="F427" s="22">
        <v>1507</v>
      </c>
      <c r="H427" s="14">
        <v>334</v>
      </c>
      <c r="I427" s="76">
        <v>42611</v>
      </c>
      <c r="J427" s="10">
        <v>0</v>
      </c>
      <c r="K427" s="22">
        <f t="shared" si="43"/>
        <v>21.4</v>
      </c>
      <c r="L427" s="22">
        <v>19.399999999999999</v>
      </c>
      <c r="M427" s="22">
        <v>25.7</v>
      </c>
      <c r="N427" s="22">
        <v>3.1</v>
      </c>
      <c r="O427" s="22">
        <v>35</v>
      </c>
      <c r="P427" s="22" t="e">
        <f t="shared" si="45"/>
        <v>#REF!</v>
      </c>
      <c r="Q427" s="22">
        <f t="shared" si="46"/>
        <v>0.1507</v>
      </c>
      <c r="R427" s="72">
        <f t="shared" si="47"/>
        <v>19.217548487499997</v>
      </c>
      <c r="S427" s="22">
        <f t="shared" si="48"/>
        <v>-0.69284175000000003</v>
      </c>
      <c r="V427" s="22">
        <f t="shared" si="42"/>
        <v>0</v>
      </c>
      <c r="W427" s="22" t="e">
        <f t="shared" si="44"/>
        <v>#REF!</v>
      </c>
    </row>
    <row r="428" spans="1:23" x14ac:dyDescent="0.25">
      <c r="A428" s="22">
        <v>67516001</v>
      </c>
      <c r="B428" s="71">
        <v>42612</v>
      </c>
      <c r="C428" s="72">
        <v>0</v>
      </c>
      <c r="D428" s="72">
        <v>20.2</v>
      </c>
      <c r="E428" s="77" t="e">
        <f>AVERAGE('[1]2014'!F244,'[1]2015'!G244)</f>
        <v>#REF!</v>
      </c>
      <c r="F428" s="22">
        <v>2042</v>
      </c>
      <c r="H428" s="14">
        <v>335</v>
      </c>
      <c r="I428" s="76">
        <v>42612</v>
      </c>
      <c r="J428" s="10">
        <v>0</v>
      </c>
      <c r="K428" s="22">
        <f t="shared" si="43"/>
        <v>20.2</v>
      </c>
      <c r="L428" s="22">
        <v>14</v>
      </c>
      <c r="M428" s="22">
        <v>25.4</v>
      </c>
      <c r="N428" s="22">
        <v>3.6</v>
      </c>
      <c r="O428" s="22">
        <v>44</v>
      </c>
      <c r="P428" s="22" t="e">
        <f t="shared" si="45"/>
        <v>#REF!</v>
      </c>
      <c r="Q428" s="22">
        <f t="shared" si="46"/>
        <v>0.20419999999999999</v>
      </c>
      <c r="R428" s="72">
        <f t="shared" si="47"/>
        <v>16.265287149999999</v>
      </c>
      <c r="S428" s="22">
        <f t="shared" si="48"/>
        <v>-0.69030049999999998</v>
      </c>
      <c r="V428" s="22">
        <f t="shared" si="42"/>
        <v>0</v>
      </c>
      <c r="W428" s="22" t="e">
        <f t="shared" si="44"/>
        <v>#REF!</v>
      </c>
    </row>
    <row r="429" spans="1:23" x14ac:dyDescent="0.25">
      <c r="A429" s="22">
        <v>67516001</v>
      </c>
      <c r="B429" s="71">
        <v>42613</v>
      </c>
      <c r="C429" s="72">
        <v>0</v>
      </c>
      <c r="D429" s="72">
        <v>21.6</v>
      </c>
      <c r="E429" s="77" t="e">
        <f>AVERAGE('[1]2014'!F245,'[1]2015'!G245)</f>
        <v>#REF!</v>
      </c>
      <c r="F429" s="22">
        <v>1923</v>
      </c>
      <c r="H429" s="14">
        <v>336</v>
      </c>
      <c r="I429" s="76">
        <v>42613</v>
      </c>
      <c r="J429" s="10">
        <v>0</v>
      </c>
      <c r="K429" s="22">
        <f t="shared" si="43"/>
        <v>21.6</v>
      </c>
      <c r="L429" s="22">
        <v>15.1</v>
      </c>
      <c r="M429" s="22">
        <v>27.8</v>
      </c>
      <c r="N429" s="22">
        <v>2</v>
      </c>
      <c r="O429" s="22">
        <v>39</v>
      </c>
      <c r="P429" s="22" t="e">
        <f t="shared" si="45"/>
        <v>#REF!</v>
      </c>
      <c r="Q429" s="22">
        <f t="shared" si="46"/>
        <v>0.1923</v>
      </c>
      <c r="R429" s="72">
        <f t="shared" si="47"/>
        <v>17.213002487499999</v>
      </c>
      <c r="S429" s="22">
        <f t="shared" si="48"/>
        <v>-0.69086575000000006</v>
      </c>
      <c r="V429" s="22">
        <f t="shared" si="42"/>
        <v>0</v>
      </c>
      <c r="W429" s="22" t="e">
        <f t="shared" si="44"/>
        <v>#REF!</v>
      </c>
    </row>
    <row r="430" spans="1:23" x14ac:dyDescent="0.25">
      <c r="A430" s="22">
        <v>67516001</v>
      </c>
      <c r="B430" s="71">
        <v>42614</v>
      </c>
      <c r="C430" s="72">
        <v>0</v>
      </c>
      <c r="D430" s="72">
        <v>22.1</v>
      </c>
      <c r="E430" s="77" t="e">
        <f>AVERAGE('[1]2014'!F246,'[1]2015'!G246)</f>
        <v>#REF!</v>
      </c>
      <c r="F430" s="22">
        <v>1663</v>
      </c>
      <c r="H430" s="14">
        <v>337</v>
      </c>
      <c r="I430" s="76">
        <v>42614</v>
      </c>
      <c r="J430" s="10">
        <v>0</v>
      </c>
      <c r="K430" s="22">
        <f t="shared" si="43"/>
        <v>22.1</v>
      </c>
      <c r="L430" s="22">
        <v>16.899999999999999</v>
      </c>
      <c r="M430" s="22">
        <v>27.5</v>
      </c>
      <c r="N430" s="22">
        <v>2.7</v>
      </c>
      <c r="O430" s="22">
        <v>35</v>
      </c>
      <c r="P430" s="22" t="e">
        <f t="shared" si="45"/>
        <v>#REF!</v>
      </c>
      <c r="Q430" s="22">
        <f t="shared" si="46"/>
        <v>0.1663</v>
      </c>
      <c r="R430" s="72">
        <f t="shared" si="47"/>
        <v>18.431866025000001</v>
      </c>
      <c r="S430" s="22">
        <f t="shared" si="48"/>
        <v>-0.69210075000000004</v>
      </c>
      <c r="V430" s="22">
        <f t="shared" si="42"/>
        <v>0</v>
      </c>
      <c r="W430" s="22" t="e">
        <f t="shared" si="44"/>
        <v>#REF!</v>
      </c>
    </row>
    <row r="431" spans="1:23" x14ac:dyDescent="0.25">
      <c r="A431" s="22">
        <v>67516001</v>
      </c>
      <c r="B431" s="71">
        <v>42615</v>
      </c>
      <c r="C431" s="72">
        <v>0</v>
      </c>
      <c r="D431" s="72">
        <v>20.7</v>
      </c>
      <c r="E431" s="77" t="e">
        <f>AVERAGE('[1]2014'!F247,'[1]2015'!G247)</f>
        <v>#REF!</v>
      </c>
      <c r="F431" s="22">
        <v>1928</v>
      </c>
      <c r="H431" s="14">
        <v>338</v>
      </c>
      <c r="I431" s="76">
        <v>42615</v>
      </c>
      <c r="J431" s="10">
        <v>0</v>
      </c>
      <c r="K431" s="22">
        <f t="shared" si="43"/>
        <v>20.7</v>
      </c>
      <c r="L431" s="22">
        <v>14.9</v>
      </c>
      <c r="M431" s="22">
        <v>25.7</v>
      </c>
      <c r="N431" s="22">
        <v>1.9</v>
      </c>
      <c r="O431" s="22">
        <v>39</v>
      </c>
      <c r="P431" s="22" t="e">
        <f t="shared" si="45"/>
        <v>#REF!</v>
      </c>
      <c r="Q431" s="22">
        <f t="shared" si="46"/>
        <v>0.1928</v>
      </c>
      <c r="R431" s="72">
        <f t="shared" si="47"/>
        <v>16.9694532</v>
      </c>
      <c r="S431" s="22">
        <f t="shared" si="48"/>
        <v>-0.69084199999999996</v>
      </c>
      <c r="V431" s="22">
        <f t="shared" si="42"/>
        <v>0</v>
      </c>
      <c r="W431" s="22" t="e">
        <f t="shared" si="44"/>
        <v>#REF!</v>
      </c>
    </row>
    <row r="432" spans="1:23" x14ac:dyDescent="0.25">
      <c r="A432" s="22">
        <v>67516001</v>
      </c>
      <c r="B432" s="71">
        <v>42616</v>
      </c>
      <c r="C432" s="72">
        <v>0</v>
      </c>
      <c r="D432" s="72">
        <v>21.7</v>
      </c>
      <c r="E432" s="77" t="e">
        <f>AVERAGE('[1]2014'!F248,'[1]2015'!G248)</f>
        <v>#REF!</v>
      </c>
      <c r="F432" s="22">
        <v>1377</v>
      </c>
      <c r="H432" s="14">
        <v>339</v>
      </c>
      <c r="I432" s="76">
        <v>42616</v>
      </c>
      <c r="J432" s="10">
        <v>0</v>
      </c>
      <c r="K432" s="22">
        <f t="shared" ref="K432:K459" si="49">D432</f>
        <v>21.7</v>
      </c>
      <c r="L432" s="22">
        <v>15.1</v>
      </c>
      <c r="M432" s="22">
        <v>27.6</v>
      </c>
      <c r="N432" s="22">
        <v>2.5</v>
      </c>
      <c r="O432" s="22">
        <v>41</v>
      </c>
      <c r="P432" s="22" t="e">
        <f t="shared" si="45"/>
        <v>#REF!</v>
      </c>
      <c r="Q432" s="22">
        <f t="shared" si="46"/>
        <v>0.13769999999999999</v>
      </c>
      <c r="R432" s="72">
        <f t="shared" si="47"/>
        <v>17.365879687499998</v>
      </c>
      <c r="S432" s="22">
        <f t="shared" si="48"/>
        <v>-0.69345924999999997</v>
      </c>
      <c r="V432" s="22">
        <f t="shared" si="42"/>
        <v>0</v>
      </c>
      <c r="W432" s="22" t="e">
        <f t="shared" si="44"/>
        <v>#REF!</v>
      </c>
    </row>
    <row r="433" spans="1:23" x14ac:dyDescent="0.25">
      <c r="A433" s="22">
        <v>67516001</v>
      </c>
      <c r="B433" s="71">
        <v>42617</v>
      </c>
      <c r="C433" s="72">
        <v>3.6</v>
      </c>
      <c r="D433" s="72">
        <v>18.399999999999999</v>
      </c>
      <c r="E433" s="77" t="e">
        <f>AVERAGE('[1]2014'!F249,'[1]2015'!G249)</f>
        <v>#REF!</v>
      </c>
      <c r="F433" s="22">
        <v>362</v>
      </c>
      <c r="H433" s="14">
        <v>340</v>
      </c>
      <c r="I433" s="76">
        <v>42617</v>
      </c>
      <c r="J433" s="10">
        <v>0.2</v>
      </c>
      <c r="K433" s="22">
        <f t="shared" si="49"/>
        <v>18.399999999999999</v>
      </c>
      <c r="L433" s="22">
        <v>15</v>
      </c>
      <c r="M433" s="22">
        <v>22.3</v>
      </c>
      <c r="N433" s="22">
        <v>3.2</v>
      </c>
      <c r="O433" s="22">
        <v>55</v>
      </c>
      <c r="P433" s="22" t="e">
        <f t="shared" si="45"/>
        <v>#REF!</v>
      </c>
      <c r="Q433" s="22">
        <f t="shared" si="46"/>
        <v>3.6200000000000003E-2</v>
      </c>
      <c r="R433" s="72">
        <f t="shared" si="47"/>
        <v>15.851276174999999</v>
      </c>
      <c r="S433" s="22">
        <f t="shared" si="48"/>
        <v>-0.69828049999999997</v>
      </c>
      <c r="V433" s="22">
        <f t="shared" si="42"/>
        <v>3.6</v>
      </c>
      <c r="W433" s="22" t="e">
        <f t="shared" si="44"/>
        <v>#REF!</v>
      </c>
    </row>
    <row r="434" spans="1:23" x14ac:dyDescent="0.25">
      <c r="A434" s="22">
        <v>67516001</v>
      </c>
      <c r="B434" s="71">
        <v>42618</v>
      </c>
      <c r="C434" s="72">
        <v>0</v>
      </c>
      <c r="D434" s="72">
        <v>17.600000000000001</v>
      </c>
      <c r="E434" s="77" t="e">
        <f>AVERAGE('[1]2014'!F250,'[1]2015'!G250)</f>
        <v>#REF!</v>
      </c>
      <c r="F434" s="22">
        <v>851</v>
      </c>
      <c r="H434" s="14">
        <v>341</v>
      </c>
      <c r="I434" s="76">
        <v>42618</v>
      </c>
      <c r="J434" s="10">
        <v>0</v>
      </c>
      <c r="K434" s="22">
        <f t="shared" si="49"/>
        <v>17.600000000000001</v>
      </c>
      <c r="L434" s="22">
        <v>15.3</v>
      </c>
      <c r="M434" s="22">
        <v>21.2</v>
      </c>
      <c r="N434" s="22">
        <v>3.2</v>
      </c>
      <c r="O434" s="22">
        <v>55</v>
      </c>
      <c r="P434" s="22" t="e">
        <f t="shared" si="45"/>
        <v>#REF!</v>
      </c>
      <c r="Q434" s="22">
        <f t="shared" si="46"/>
        <v>8.5099999999999995E-2</v>
      </c>
      <c r="R434" s="72">
        <f t="shared" si="47"/>
        <v>15.546924637500002</v>
      </c>
      <c r="S434" s="22">
        <f t="shared" si="48"/>
        <v>-0.69595775000000004</v>
      </c>
      <c r="V434" s="22">
        <f t="shared" si="42"/>
        <v>-0.2</v>
      </c>
      <c r="W434" s="22" t="e">
        <f t="shared" si="44"/>
        <v>#REF!</v>
      </c>
    </row>
    <row r="435" spans="1:23" x14ac:dyDescent="0.25">
      <c r="A435" s="22">
        <v>67516001</v>
      </c>
      <c r="B435" s="71">
        <v>42619</v>
      </c>
      <c r="C435" s="72">
        <v>0</v>
      </c>
      <c r="D435" s="72">
        <v>18.7</v>
      </c>
      <c r="E435" s="77" t="e">
        <f>AVERAGE('[1]2014'!F251,'[1]2015'!G251)</f>
        <v>#REF!</v>
      </c>
      <c r="F435" s="22">
        <v>2005</v>
      </c>
      <c r="H435" s="14">
        <v>342</v>
      </c>
      <c r="I435" s="76">
        <v>42619</v>
      </c>
      <c r="J435" s="10">
        <v>0</v>
      </c>
      <c r="K435" s="22">
        <f t="shared" si="49"/>
        <v>18.7</v>
      </c>
      <c r="L435" s="22">
        <v>12.6</v>
      </c>
      <c r="M435" s="22">
        <v>24.9</v>
      </c>
      <c r="N435" s="22">
        <v>3</v>
      </c>
      <c r="O435" s="22">
        <v>42</v>
      </c>
      <c r="P435" s="22" t="e">
        <f t="shared" si="45"/>
        <v>#REF!</v>
      </c>
      <c r="Q435" s="22">
        <f t="shared" si="46"/>
        <v>0.20050000000000001</v>
      </c>
      <c r="R435" s="72">
        <f t="shared" si="47"/>
        <v>14.4535710625</v>
      </c>
      <c r="S435" s="22">
        <f t="shared" si="48"/>
        <v>-0.69047625000000001</v>
      </c>
      <c r="V435" s="22">
        <f t="shared" si="42"/>
        <v>0</v>
      </c>
      <c r="W435" s="22" t="e">
        <f t="shared" si="44"/>
        <v>#REF!</v>
      </c>
    </row>
    <row r="436" spans="1:23" x14ac:dyDescent="0.25">
      <c r="A436" s="22">
        <v>67516001</v>
      </c>
      <c r="B436" s="71">
        <v>42620</v>
      </c>
      <c r="C436" s="72">
        <v>0</v>
      </c>
      <c r="D436" s="72">
        <v>19.5</v>
      </c>
      <c r="E436" s="77" t="e">
        <f>AVERAGE('[1]2014'!F252,'[1]2015'!G252)</f>
        <v>#REF!</v>
      </c>
      <c r="F436" s="22">
        <v>1999</v>
      </c>
      <c r="H436" s="14">
        <v>343</v>
      </c>
      <c r="I436" s="76">
        <v>42620</v>
      </c>
      <c r="J436" s="10">
        <v>0</v>
      </c>
      <c r="K436" s="22">
        <f t="shared" si="49"/>
        <v>19.5</v>
      </c>
      <c r="L436" s="22">
        <v>13.9</v>
      </c>
      <c r="M436" s="22">
        <v>25.1</v>
      </c>
      <c r="N436" s="22">
        <v>3.3</v>
      </c>
      <c r="O436" s="22">
        <v>45</v>
      </c>
      <c r="P436" s="22" t="e">
        <f t="shared" si="45"/>
        <v>#REF!</v>
      </c>
      <c r="Q436" s="22">
        <f t="shared" si="46"/>
        <v>0.19989999999999999</v>
      </c>
      <c r="R436" s="72">
        <f t="shared" si="47"/>
        <v>15.6331734</v>
      </c>
      <c r="S436" s="22">
        <f t="shared" si="48"/>
        <v>-0.69050475</v>
      </c>
      <c r="V436" s="22">
        <f t="shared" si="42"/>
        <v>0</v>
      </c>
      <c r="W436" s="22" t="e">
        <f t="shared" si="44"/>
        <v>#REF!</v>
      </c>
    </row>
    <row r="437" spans="1:23" x14ac:dyDescent="0.25">
      <c r="A437" s="22">
        <v>67516001</v>
      </c>
      <c r="B437" s="71">
        <v>42621</v>
      </c>
      <c r="C437" s="72">
        <v>0</v>
      </c>
      <c r="D437" s="72">
        <v>22.3</v>
      </c>
      <c r="E437" s="77" t="e">
        <f>AVERAGE('[1]2014'!F253,'[1]2015'!G253)</f>
        <v>#REF!</v>
      </c>
      <c r="F437" s="22">
        <v>1952</v>
      </c>
      <c r="H437" s="14">
        <v>344</v>
      </c>
      <c r="I437" s="76">
        <v>42621</v>
      </c>
      <c r="J437" s="10">
        <v>0</v>
      </c>
      <c r="K437" s="22">
        <f t="shared" si="49"/>
        <v>22.3</v>
      </c>
      <c r="L437" s="22">
        <v>13.1</v>
      </c>
      <c r="M437" s="22">
        <v>30.1</v>
      </c>
      <c r="N437" s="22">
        <v>2.7</v>
      </c>
      <c r="O437" s="22">
        <v>35</v>
      </c>
      <c r="P437" s="22" t="e">
        <f t="shared" si="45"/>
        <v>#REF!</v>
      </c>
      <c r="Q437" s="22">
        <f t="shared" si="46"/>
        <v>0.19520000000000001</v>
      </c>
      <c r="R437" s="72">
        <f t="shared" si="47"/>
        <v>16.428812000000001</v>
      </c>
      <c r="S437" s="22">
        <f t="shared" si="48"/>
        <v>-0.69072800000000001</v>
      </c>
      <c r="V437" s="22">
        <f t="shared" si="42"/>
        <v>0</v>
      </c>
      <c r="W437" s="22" t="e">
        <f t="shared" si="44"/>
        <v>#REF!</v>
      </c>
    </row>
    <row r="438" spans="1:23" x14ac:dyDescent="0.25">
      <c r="A438" s="22">
        <v>67516001</v>
      </c>
      <c r="B438" s="71">
        <v>42622</v>
      </c>
      <c r="C438" s="72">
        <v>0</v>
      </c>
      <c r="D438" s="72">
        <v>21.1</v>
      </c>
      <c r="E438" s="77" t="e">
        <f>AVERAGE('[1]2014'!F254,'[1]2015'!G254)</f>
        <v>#REF!</v>
      </c>
      <c r="F438" s="22">
        <v>1838</v>
      </c>
      <c r="H438" s="14">
        <v>345</v>
      </c>
      <c r="I438" s="76">
        <v>42622</v>
      </c>
      <c r="J438" s="10">
        <v>0</v>
      </c>
      <c r="K438" s="22">
        <f t="shared" si="49"/>
        <v>21.1</v>
      </c>
      <c r="L438" s="22">
        <v>15.8</v>
      </c>
      <c r="M438" s="22">
        <v>27.4</v>
      </c>
      <c r="N438" s="22">
        <v>2.6</v>
      </c>
      <c r="O438" s="22">
        <v>48</v>
      </c>
      <c r="P438" s="22" t="e">
        <f t="shared" si="45"/>
        <v>#REF!</v>
      </c>
      <c r="Q438" s="22">
        <f t="shared" si="46"/>
        <v>0.18379999999999999</v>
      </c>
      <c r="R438" s="72">
        <f t="shared" si="47"/>
        <v>17.090636900000003</v>
      </c>
      <c r="S438" s="22">
        <f t="shared" si="48"/>
        <v>-0.69126949999999998</v>
      </c>
      <c r="V438" s="22">
        <f t="shared" si="42"/>
        <v>0</v>
      </c>
      <c r="W438" s="22" t="e">
        <f t="shared" si="44"/>
        <v>#REF!</v>
      </c>
    </row>
    <row r="439" spans="1:23" x14ac:dyDescent="0.25">
      <c r="A439" s="22">
        <v>67516001</v>
      </c>
      <c r="B439" s="71">
        <v>42623</v>
      </c>
      <c r="C439" s="72">
        <v>0</v>
      </c>
      <c r="D439" s="72">
        <v>22.4</v>
      </c>
      <c r="E439" s="77" t="e">
        <f>AVERAGE('[1]2014'!F255,'[1]2015'!G255)</f>
        <v>#REF!</v>
      </c>
      <c r="F439" s="22">
        <v>1792</v>
      </c>
      <c r="H439" s="14">
        <v>346</v>
      </c>
      <c r="I439" s="76">
        <v>42623</v>
      </c>
      <c r="J439" s="10">
        <v>0.2</v>
      </c>
      <c r="K439" s="22">
        <f t="shared" si="49"/>
        <v>22.4</v>
      </c>
      <c r="L439" s="22">
        <v>16.2</v>
      </c>
      <c r="M439" s="22">
        <v>29.6</v>
      </c>
      <c r="N439" s="22">
        <v>1.8</v>
      </c>
      <c r="O439" s="22">
        <v>35</v>
      </c>
      <c r="P439" s="22" t="e">
        <f t="shared" si="45"/>
        <v>#REF!</v>
      </c>
      <c r="Q439" s="22">
        <f t="shared" si="46"/>
        <v>0.1792</v>
      </c>
      <c r="R439" s="72">
        <f t="shared" si="47"/>
        <v>17.767030399999996</v>
      </c>
      <c r="S439" s="22">
        <f t="shared" si="48"/>
        <v>-0.69148799999999999</v>
      </c>
      <c r="V439" s="22">
        <f t="shared" si="42"/>
        <v>0</v>
      </c>
      <c r="W439" s="22" t="e">
        <f t="shared" si="44"/>
        <v>#REF!</v>
      </c>
    </row>
    <row r="440" spans="1:23" x14ac:dyDescent="0.25">
      <c r="A440" s="22">
        <v>67516001</v>
      </c>
      <c r="B440" s="71">
        <v>42624</v>
      </c>
      <c r="C440" s="72">
        <v>0</v>
      </c>
      <c r="D440" s="72">
        <v>22.4</v>
      </c>
      <c r="E440" s="77" t="e">
        <f>AVERAGE('[1]2014'!F256,'[1]2015'!G256)</f>
        <v>#REF!</v>
      </c>
      <c r="F440" s="22">
        <v>1544</v>
      </c>
      <c r="H440" s="14">
        <v>347</v>
      </c>
      <c r="I440" s="76">
        <v>42624</v>
      </c>
      <c r="J440" s="10">
        <v>0</v>
      </c>
      <c r="K440" s="22">
        <f t="shared" si="49"/>
        <v>22.4</v>
      </c>
      <c r="L440" s="22">
        <v>17.2</v>
      </c>
      <c r="M440" s="22">
        <v>28.7</v>
      </c>
      <c r="N440" s="22">
        <v>2.1</v>
      </c>
      <c r="O440" s="22">
        <v>35</v>
      </c>
      <c r="P440" s="22" t="e">
        <f t="shared" si="45"/>
        <v>#REF!</v>
      </c>
      <c r="Q440" s="22">
        <f t="shared" si="46"/>
        <v>0.15440000000000001</v>
      </c>
      <c r="R440" s="72">
        <f t="shared" si="47"/>
        <v>18.417170499999997</v>
      </c>
      <c r="S440" s="22">
        <f t="shared" si="48"/>
        <v>-0.692666</v>
      </c>
      <c r="V440" s="22">
        <f t="shared" si="42"/>
        <v>-0.2</v>
      </c>
      <c r="W440" s="22" t="e">
        <f t="shared" si="44"/>
        <v>#REF!</v>
      </c>
    </row>
    <row r="441" spans="1:23" x14ac:dyDescent="0.25">
      <c r="A441" s="22">
        <v>67516001</v>
      </c>
      <c r="B441" s="71">
        <v>42625</v>
      </c>
      <c r="C441" s="72">
        <v>0</v>
      </c>
      <c r="D441" s="72">
        <v>23.7</v>
      </c>
      <c r="E441" s="77" t="e">
        <f>AVERAGE('[1]2014'!F257,'[1]2015'!G257)</f>
        <v>#REF!</v>
      </c>
      <c r="F441" s="22">
        <v>1544</v>
      </c>
      <c r="H441" s="14">
        <v>348</v>
      </c>
      <c r="I441" s="76">
        <v>42625</v>
      </c>
      <c r="J441" s="10">
        <v>0</v>
      </c>
      <c r="K441" s="22">
        <f t="shared" si="49"/>
        <v>23.7</v>
      </c>
      <c r="L441" s="22">
        <v>17.3</v>
      </c>
      <c r="M441" s="22">
        <v>30.1</v>
      </c>
      <c r="N441" s="22">
        <v>1.6</v>
      </c>
      <c r="O441" s="22">
        <v>38</v>
      </c>
      <c r="P441" s="22" t="e">
        <f t="shared" si="45"/>
        <v>#REF!</v>
      </c>
      <c r="Q441" s="22">
        <f t="shared" si="46"/>
        <v>0.15440000000000001</v>
      </c>
      <c r="R441" s="72">
        <f t="shared" si="47"/>
        <v>19.266937599999999</v>
      </c>
      <c r="S441" s="22">
        <f t="shared" si="48"/>
        <v>-0.692666</v>
      </c>
      <c r="V441" s="22">
        <f t="shared" si="42"/>
        <v>0</v>
      </c>
      <c r="W441" s="22" t="e">
        <f t="shared" si="44"/>
        <v>#REF!</v>
      </c>
    </row>
    <row r="442" spans="1:23" x14ac:dyDescent="0.25">
      <c r="A442" s="22">
        <v>67516001</v>
      </c>
      <c r="B442" s="71">
        <v>42626</v>
      </c>
      <c r="C442" s="72">
        <v>0</v>
      </c>
      <c r="D442" s="72">
        <v>23.9</v>
      </c>
      <c r="E442" s="77" t="e">
        <f>AVERAGE('[1]2014'!F258,'[1]2015'!G258)</f>
        <v>#REF!</v>
      </c>
      <c r="F442" s="22">
        <v>1747</v>
      </c>
      <c r="H442" s="14">
        <v>349</v>
      </c>
      <c r="I442" s="76">
        <v>42626</v>
      </c>
      <c r="J442" s="10">
        <v>0.2</v>
      </c>
      <c r="K442" s="22">
        <f t="shared" si="49"/>
        <v>23.9</v>
      </c>
      <c r="L442" s="22">
        <v>16.100000000000001</v>
      </c>
      <c r="M442" s="22">
        <v>30.8</v>
      </c>
      <c r="N442" s="22">
        <v>2</v>
      </c>
      <c r="O442" s="22">
        <v>38</v>
      </c>
      <c r="P442" s="22" t="e">
        <f t="shared" si="45"/>
        <v>#REF!</v>
      </c>
      <c r="Q442" s="22">
        <f t="shared" si="46"/>
        <v>0.17469999999999999</v>
      </c>
      <c r="R442" s="72">
        <f t="shared" si="47"/>
        <v>18.815992137499997</v>
      </c>
      <c r="S442" s="22">
        <f t="shared" si="48"/>
        <v>-0.69170175</v>
      </c>
      <c r="V442" s="22">
        <f t="shared" si="42"/>
        <v>0</v>
      </c>
      <c r="W442" s="22" t="e">
        <f t="shared" si="44"/>
        <v>#REF!</v>
      </c>
    </row>
    <row r="443" spans="1:23" x14ac:dyDescent="0.25">
      <c r="A443" s="22">
        <v>67516001</v>
      </c>
      <c r="B443" s="71">
        <v>42627</v>
      </c>
      <c r="C443" s="72">
        <v>0</v>
      </c>
      <c r="D443" s="72">
        <v>23.9</v>
      </c>
      <c r="E443" s="77" t="e">
        <f>AVERAGE('[1]2014'!F259,'[1]2015'!G259)</f>
        <v>#REF!</v>
      </c>
      <c r="F443" s="22">
        <v>1691</v>
      </c>
      <c r="H443" s="14">
        <v>350</v>
      </c>
      <c r="I443" s="76">
        <v>42627</v>
      </c>
      <c r="J443" s="10">
        <v>0</v>
      </c>
      <c r="K443" s="22">
        <f t="shared" si="49"/>
        <v>23.9</v>
      </c>
      <c r="L443" s="22">
        <v>18.899999999999999</v>
      </c>
      <c r="M443" s="22">
        <v>29.5</v>
      </c>
      <c r="N443" s="22">
        <v>2.7</v>
      </c>
      <c r="O443" s="22">
        <v>35</v>
      </c>
      <c r="P443" s="22" t="e">
        <f t="shared" si="45"/>
        <v>#REF!</v>
      </c>
      <c r="Q443" s="22">
        <f t="shared" si="46"/>
        <v>0.1691</v>
      </c>
      <c r="R443" s="72">
        <f t="shared" si="47"/>
        <v>20.232570924999997</v>
      </c>
      <c r="S443" s="22">
        <f t="shared" si="48"/>
        <v>-0.69196774999999999</v>
      </c>
      <c r="V443" s="22">
        <f t="shared" ref="V443:V506" si="50">C443-J442</f>
        <v>-0.2</v>
      </c>
      <c r="W443" s="22" t="e">
        <f t="shared" si="44"/>
        <v>#REF!</v>
      </c>
    </row>
    <row r="444" spans="1:23" x14ac:dyDescent="0.25">
      <c r="A444" s="22">
        <v>67516001</v>
      </c>
      <c r="B444" s="71">
        <v>42628</v>
      </c>
      <c r="C444" s="72">
        <v>0</v>
      </c>
      <c r="D444" s="72">
        <v>19.2</v>
      </c>
      <c r="E444" s="77" t="e">
        <f>AVERAGE('[1]2014'!F260,'[1]2015'!G260)</f>
        <v>#REF!</v>
      </c>
      <c r="F444" s="22">
        <v>418</v>
      </c>
      <c r="H444" s="14">
        <v>351</v>
      </c>
      <c r="I444" s="76">
        <v>42628</v>
      </c>
      <c r="J444" s="10">
        <v>0</v>
      </c>
      <c r="K444" s="22">
        <f t="shared" si="49"/>
        <v>19.2</v>
      </c>
      <c r="L444" s="22">
        <v>17.5</v>
      </c>
      <c r="M444" s="22">
        <v>22.5</v>
      </c>
      <c r="N444" s="22">
        <v>3</v>
      </c>
      <c r="O444" s="22">
        <v>56</v>
      </c>
      <c r="P444" s="22" t="e">
        <f t="shared" si="45"/>
        <v>#REF!</v>
      </c>
      <c r="Q444" s="22">
        <f t="shared" si="46"/>
        <v>4.1799999999999997E-2</v>
      </c>
      <c r="R444" s="72">
        <f t="shared" si="47"/>
        <v>17.454963749999997</v>
      </c>
      <c r="S444" s="22">
        <f t="shared" si="48"/>
        <v>-0.69801449999999998</v>
      </c>
      <c r="V444" s="22">
        <f t="shared" si="50"/>
        <v>0</v>
      </c>
      <c r="W444" s="22" t="e">
        <f t="shared" si="44"/>
        <v>#REF!</v>
      </c>
    </row>
    <row r="445" spans="1:23" x14ac:dyDescent="0.25">
      <c r="A445" s="22">
        <v>67516001</v>
      </c>
      <c r="B445" s="71">
        <v>42629</v>
      </c>
      <c r="C445" s="72">
        <v>0.2</v>
      </c>
      <c r="D445" s="72">
        <v>15.8</v>
      </c>
      <c r="E445" s="77" t="e">
        <f>AVERAGE('[1]2014'!F261,'[1]2015'!G261)</f>
        <v>#REF!</v>
      </c>
      <c r="F445" s="22">
        <v>610</v>
      </c>
      <c r="H445" s="14">
        <v>352</v>
      </c>
      <c r="I445" s="76">
        <v>42629</v>
      </c>
      <c r="J445" s="10">
        <v>0.60000000000000009</v>
      </c>
      <c r="K445" s="22">
        <f t="shared" si="49"/>
        <v>15.8</v>
      </c>
      <c r="L445" s="22">
        <v>13.9</v>
      </c>
      <c r="M445" s="22">
        <v>18.3</v>
      </c>
      <c r="N445" s="22">
        <v>1.9</v>
      </c>
      <c r="O445" s="22">
        <v>67</v>
      </c>
      <c r="P445" s="22" t="e">
        <f t="shared" si="45"/>
        <v>#REF!</v>
      </c>
      <c r="Q445" s="22">
        <f t="shared" si="46"/>
        <v>6.0999999999999999E-2</v>
      </c>
      <c r="R445" s="72">
        <f t="shared" si="47"/>
        <v>14.266374500000001</v>
      </c>
      <c r="S445" s="22">
        <f t="shared" si="48"/>
        <v>-0.69710249999999996</v>
      </c>
      <c r="V445" s="22">
        <f t="shared" si="50"/>
        <v>0.2</v>
      </c>
      <c r="W445" s="22" t="e">
        <f t="shared" si="44"/>
        <v>#REF!</v>
      </c>
    </row>
    <row r="446" spans="1:23" x14ac:dyDescent="0.25">
      <c r="A446" s="22">
        <v>67516001</v>
      </c>
      <c r="B446" s="71">
        <v>42630</v>
      </c>
      <c r="C446" s="72">
        <v>12.5</v>
      </c>
      <c r="D446" s="72">
        <v>15.7</v>
      </c>
      <c r="E446" s="77" t="e">
        <f>AVERAGE('[1]2014'!F262,'[1]2015'!G262)</f>
        <v>#REF!</v>
      </c>
      <c r="F446" s="22">
        <v>942</v>
      </c>
      <c r="H446" s="14">
        <v>353</v>
      </c>
      <c r="I446" s="76">
        <v>42630</v>
      </c>
      <c r="J446" s="10">
        <v>0.8</v>
      </c>
      <c r="K446" s="22">
        <f t="shared" si="49"/>
        <v>15.7</v>
      </c>
      <c r="L446" s="22">
        <v>12.1</v>
      </c>
      <c r="M446" s="22">
        <v>21.8</v>
      </c>
      <c r="N446" s="22">
        <v>2.1</v>
      </c>
      <c r="O446" s="22">
        <v>49</v>
      </c>
      <c r="P446" s="22" t="e">
        <f t="shared" si="45"/>
        <v>#REF!</v>
      </c>
      <c r="Q446" s="22">
        <f t="shared" si="46"/>
        <v>9.4200000000000006E-2</v>
      </c>
      <c r="R446" s="72">
        <f t="shared" si="47"/>
        <v>12.326701324999998</v>
      </c>
      <c r="S446" s="22">
        <f t="shared" si="48"/>
        <v>-0.69552550000000002</v>
      </c>
      <c r="V446" s="22">
        <f t="shared" si="50"/>
        <v>11.9</v>
      </c>
      <c r="W446" s="22" t="e">
        <f t="shared" si="44"/>
        <v>#REF!</v>
      </c>
    </row>
    <row r="447" spans="1:23" x14ac:dyDescent="0.25">
      <c r="A447" s="22">
        <v>67516001</v>
      </c>
      <c r="B447" s="71">
        <v>42631</v>
      </c>
      <c r="C447" s="72">
        <v>1.8</v>
      </c>
      <c r="D447" s="72">
        <v>15</v>
      </c>
      <c r="E447" s="77" t="e">
        <f>AVERAGE('[1]2014'!F263,'[1]2015'!G263)</f>
        <v>#REF!</v>
      </c>
      <c r="F447" s="22">
        <v>189</v>
      </c>
      <c r="H447" s="14">
        <v>354</v>
      </c>
      <c r="I447" s="76">
        <v>42631</v>
      </c>
      <c r="J447" s="10">
        <v>13.599999999999984</v>
      </c>
      <c r="K447" s="22">
        <f t="shared" si="49"/>
        <v>15</v>
      </c>
      <c r="L447" s="22">
        <v>13.9</v>
      </c>
      <c r="M447" s="22">
        <v>16</v>
      </c>
      <c r="N447" s="22">
        <v>2.5</v>
      </c>
      <c r="O447" s="22">
        <v>89</v>
      </c>
      <c r="P447" s="22" t="e">
        <f t="shared" si="45"/>
        <v>#REF!</v>
      </c>
      <c r="Q447" s="22">
        <f t="shared" si="46"/>
        <v>1.89E-2</v>
      </c>
      <c r="R447" s="72">
        <f t="shared" si="47"/>
        <v>14.2659426375</v>
      </c>
      <c r="S447" s="22">
        <f t="shared" si="48"/>
        <v>-0.69910224999999993</v>
      </c>
      <c r="V447" s="22">
        <f t="shared" si="50"/>
        <v>1</v>
      </c>
      <c r="W447" s="22" t="e">
        <f t="shared" si="44"/>
        <v>#REF!</v>
      </c>
    </row>
    <row r="448" spans="1:23" x14ac:dyDescent="0.25">
      <c r="A448" s="22">
        <v>67516001</v>
      </c>
      <c r="B448" s="71">
        <v>42632</v>
      </c>
      <c r="C448" s="72">
        <v>0</v>
      </c>
      <c r="D448" s="72">
        <v>14.9</v>
      </c>
      <c r="E448" s="77" t="e">
        <f>AVERAGE('[1]2014'!F264,'[1]2015'!G264)</f>
        <v>#REF!</v>
      </c>
      <c r="F448" s="22">
        <v>839</v>
      </c>
      <c r="H448" s="14">
        <v>355</v>
      </c>
      <c r="I448" s="76">
        <v>42632</v>
      </c>
      <c r="J448" s="10">
        <v>0</v>
      </c>
      <c r="K448" s="22">
        <f t="shared" si="49"/>
        <v>14.9</v>
      </c>
      <c r="L448" s="22">
        <v>13.6</v>
      </c>
      <c r="M448" s="22">
        <v>18.3</v>
      </c>
      <c r="N448" s="22">
        <v>1.8</v>
      </c>
      <c r="O448" s="22">
        <v>51</v>
      </c>
      <c r="P448" s="22" t="e">
        <f t="shared" si="45"/>
        <v>#REF!</v>
      </c>
      <c r="Q448" s="22">
        <f t="shared" si="46"/>
        <v>8.3900000000000002E-2</v>
      </c>
      <c r="R448" s="72">
        <f t="shared" si="47"/>
        <v>13.264365337499999</v>
      </c>
      <c r="S448" s="22">
        <f t="shared" si="48"/>
        <v>-0.69601475000000002</v>
      </c>
      <c r="V448" s="22">
        <f t="shared" si="50"/>
        <v>-13.599999999999984</v>
      </c>
      <c r="W448" s="22" t="e">
        <f t="shared" si="44"/>
        <v>#REF!</v>
      </c>
    </row>
    <row r="449" spans="1:23" x14ac:dyDescent="0.25">
      <c r="A449" s="22">
        <v>67516001</v>
      </c>
      <c r="B449" s="71">
        <v>42633</v>
      </c>
      <c r="C449" s="72">
        <v>0</v>
      </c>
      <c r="D449" s="72">
        <v>13.5</v>
      </c>
      <c r="E449" s="77" t="e">
        <f>AVERAGE('[1]2014'!F265,'[1]2015'!G265)</f>
        <v>#REF!</v>
      </c>
      <c r="F449" s="22">
        <v>812</v>
      </c>
      <c r="H449" s="14">
        <v>356</v>
      </c>
      <c r="I449" s="76">
        <v>42633</v>
      </c>
      <c r="J449" s="10">
        <v>0.2</v>
      </c>
      <c r="K449" s="22">
        <f t="shared" si="49"/>
        <v>13.5</v>
      </c>
      <c r="L449" s="22">
        <v>10.1</v>
      </c>
      <c r="M449" s="22">
        <v>17.600000000000001</v>
      </c>
      <c r="N449" s="22">
        <v>2.1</v>
      </c>
      <c r="O449" s="22">
        <v>66</v>
      </c>
      <c r="P449" s="22" t="e">
        <f t="shared" si="45"/>
        <v>#REF!</v>
      </c>
      <c r="Q449" s="22">
        <f t="shared" si="46"/>
        <v>8.1199999999999994E-2</v>
      </c>
      <c r="R449" s="72">
        <f t="shared" si="47"/>
        <v>10.889463749999999</v>
      </c>
      <c r="S449" s="22">
        <f t="shared" si="48"/>
        <v>-0.69614299999999996</v>
      </c>
      <c r="V449" s="22">
        <f t="shared" si="50"/>
        <v>0</v>
      </c>
      <c r="W449" s="22" t="e">
        <f t="shared" si="44"/>
        <v>#REF!</v>
      </c>
    </row>
    <row r="450" spans="1:23" x14ac:dyDescent="0.25">
      <c r="A450" s="22">
        <v>67516001</v>
      </c>
      <c r="B450" s="71">
        <v>42634</v>
      </c>
      <c r="C450" s="72">
        <v>0</v>
      </c>
      <c r="D450" s="72">
        <v>14.3</v>
      </c>
      <c r="E450" s="77" t="e">
        <f>AVERAGE('[1]2014'!F266,'[1]2015'!G266)</f>
        <v>#REF!</v>
      </c>
      <c r="F450" s="22">
        <v>1664</v>
      </c>
      <c r="H450" s="14">
        <v>357</v>
      </c>
      <c r="I450" s="76">
        <v>42634</v>
      </c>
      <c r="J450" s="10">
        <v>0.2</v>
      </c>
      <c r="K450" s="22">
        <f t="shared" si="49"/>
        <v>14.3</v>
      </c>
      <c r="L450" s="22">
        <v>10.8</v>
      </c>
      <c r="M450" s="22">
        <v>18.600000000000001</v>
      </c>
      <c r="N450" s="22">
        <v>2.5</v>
      </c>
      <c r="O450" s="22">
        <v>44</v>
      </c>
      <c r="P450" s="22" t="e">
        <f t="shared" si="45"/>
        <v>#REF!</v>
      </c>
      <c r="Q450" s="22">
        <f t="shared" si="46"/>
        <v>0.16639999999999999</v>
      </c>
      <c r="R450" s="72">
        <f t="shared" si="47"/>
        <v>11.6008256</v>
      </c>
      <c r="S450" s="22">
        <f t="shared" si="48"/>
        <v>-0.69209600000000004</v>
      </c>
      <c r="V450" s="22">
        <f t="shared" si="50"/>
        <v>-0.2</v>
      </c>
      <c r="W450" s="22" t="e">
        <f t="shared" si="44"/>
        <v>#REF!</v>
      </c>
    </row>
    <row r="451" spans="1:23" x14ac:dyDescent="0.25">
      <c r="A451" s="22">
        <v>67516001</v>
      </c>
      <c r="B451" s="71">
        <v>42635</v>
      </c>
      <c r="C451" s="72">
        <v>0</v>
      </c>
      <c r="D451" s="72">
        <v>14.2</v>
      </c>
      <c r="E451" s="77" t="e">
        <f>AVERAGE('[1]2014'!F267,'[1]2015'!G267)</f>
        <v>#REF!</v>
      </c>
      <c r="F451" s="22">
        <v>1602</v>
      </c>
      <c r="H451" s="14">
        <v>358</v>
      </c>
      <c r="I451" s="76">
        <v>42635</v>
      </c>
      <c r="J451" s="10">
        <v>0</v>
      </c>
      <c r="K451" s="22">
        <f t="shared" si="49"/>
        <v>14.2</v>
      </c>
      <c r="L451" s="22">
        <v>7.8</v>
      </c>
      <c r="M451" s="22">
        <v>20</v>
      </c>
      <c r="N451" s="22">
        <v>1.7</v>
      </c>
      <c r="O451" s="22">
        <v>47</v>
      </c>
      <c r="P451" s="22" t="e">
        <f t="shared" si="45"/>
        <v>#REF!</v>
      </c>
      <c r="Q451" s="22">
        <f t="shared" si="46"/>
        <v>0.16020000000000001</v>
      </c>
      <c r="R451" s="72">
        <f t="shared" si="47"/>
        <v>9.9764179499999983</v>
      </c>
      <c r="S451" s="22">
        <f t="shared" si="48"/>
        <v>-0.69239050000000002</v>
      </c>
      <c r="V451" s="22">
        <f t="shared" si="50"/>
        <v>-0.2</v>
      </c>
      <c r="W451" s="22" t="e">
        <f t="shared" si="44"/>
        <v>#REF!</v>
      </c>
    </row>
    <row r="452" spans="1:23" x14ac:dyDescent="0.25">
      <c r="A452" s="22">
        <v>67516001</v>
      </c>
      <c r="B452" s="71">
        <v>42636</v>
      </c>
      <c r="C452" s="72">
        <v>0</v>
      </c>
      <c r="D452" s="72">
        <v>15.7</v>
      </c>
      <c r="E452" s="77" t="e">
        <f>AVERAGE('[1]2014'!F268,'[1]2015'!G268)</f>
        <v>#REF!</v>
      </c>
      <c r="F452" s="22">
        <v>1300</v>
      </c>
      <c r="H452" s="14">
        <v>359</v>
      </c>
      <c r="I452" s="76">
        <v>42636</v>
      </c>
      <c r="J452" s="10">
        <v>0.2</v>
      </c>
      <c r="K452" s="22">
        <f t="shared" si="49"/>
        <v>15.7</v>
      </c>
      <c r="L452" s="22">
        <v>9.9</v>
      </c>
      <c r="M452" s="22">
        <v>22</v>
      </c>
      <c r="N452" s="22">
        <v>1.4</v>
      </c>
      <c r="O452" s="22">
        <v>43</v>
      </c>
      <c r="P452" s="22" t="e">
        <f t="shared" si="45"/>
        <v>#REF!</v>
      </c>
      <c r="Q452" s="22">
        <f t="shared" si="46"/>
        <v>0.13</v>
      </c>
      <c r="R452" s="72">
        <f t="shared" si="47"/>
        <v>11.502358749999999</v>
      </c>
      <c r="S452" s="22">
        <f t="shared" si="48"/>
        <v>-0.69382500000000003</v>
      </c>
      <c r="V452" s="22">
        <f t="shared" si="50"/>
        <v>0</v>
      </c>
      <c r="W452" s="22" t="e">
        <f t="shared" si="44"/>
        <v>#REF!</v>
      </c>
    </row>
    <row r="453" spans="1:23" x14ac:dyDescent="0.25">
      <c r="A453" s="22">
        <v>67516001</v>
      </c>
      <c r="B453" s="71">
        <v>42637</v>
      </c>
      <c r="C453" s="72">
        <v>0</v>
      </c>
      <c r="D453" s="72">
        <v>16.3</v>
      </c>
      <c r="E453" s="77" t="e">
        <f>AVERAGE('[1]2014'!F269,'[1]2015'!G269)</f>
        <v>#REF!</v>
      </c>
      <c r="F453" s="22">
        <v>1613</v>
      </c>
      <c r="H453" s="14">
        <v>360</v>
      </c>
      <c r="I453" s="76">
        <v>42637</v>
      </c>
      <c r="J453" s="10">
        <v>0.2</v>
      </c>
      <c r="K453" s="22">
        <f t="shared" si="49"/>
        <v>16.3</v>
      </c>
      <c r="L453" s="22">
        <v>9.1999999999999993</v>
      </c>
      <c r="M453" s="22">
        <v>22.8</v>
      </c>
      <c r="N453" s="22">
        <v>1.5</v>
      </c>
      <c r="O453" s="22">
        <v>35</v>
      </c>
      <c r="P453" s="22" t="e">
        <f t="shared" si="45"/>
        <v>#REF!</v>
      </c>
      <c r="Q453" s="22">
        <f t="shared" si="46"/>
        <v>0.1613</v>
      </c>
      <c r="R453" s="72">
        <f t="shared" si="47"/>
        <v>11.592099900000001</v>
      </c>
      <c r="S453" s="22">
        <f t="shared" si="48"/>
        <v>-0.69233824999999993</v>
      </c>
      <c r="V453" s="22">
        <f t="shared" si="50"/>
        <v>-0.2</v>
      </c>
      <c r="W453" s="22" t="e">
        <f t="shared" si="44"/>
        <v>#REF!</v>
      </c>
    </row>
    <row r="454" spans="1:23" x14ac:dyDescent="0.25">
      <c r="A454" s="22">
        <v>67516001</v>
      </c>
      <c r="B454" s="71">
        <v>42638</v>
      </c>
      <c r="C454" s="72">
        <v>0</v>
      </c>
      <c r="D454" s="72">
        <v>17.5</v>
      </c>
      <c r="E454" s="77" t="e">
        <f>AVERAGE('[1]2014'!F270,'[1]2015'!G270)</f>
        <v>#REF!</v>
      </c>
      <c r="F454" s="22">
        <v>1483</v>
      </c>
      <c r="H454" s="14">
        <v>361</v>
      </c>
      <c r="I454" s="76">
        <v>42638</v>
      </c>
      <c r="J454" s="10">
        <v>0.2</v>
      </c>
      <c r="K454" s="22">
        <f t="shared" si="49"/>
        <v>17.5</v>
      </c>
      <c r="L454" s="22">
        <v>9.1</v>
      </c>
      <c r="M454" s="22">
        <v>24.8</v>
      </c>
      <c r="N454" s="22">
        <v>2.4</v>
      </c>
      <c r="O454" s="22">
        <v>43</v>
      </c>
      <c r="P454" s="22" t="e">
        <f t="shared" si="45"/>
        <v>#REF!</v>
      </c>
      <c r="Q454" s="22">
        <f t="shared" si="46"/>
        <v>0.14829999999999999</v>
      </c>
      <c r="R454" s="72">
        <f t="shared" si="47"/>
        <v>12.0602973625</v>
      </c>
      <c r="S454" s="22">
        <f t="shared" si="48"/>
        <v>-0.69295574999999998</v>
      </c>
      <c r="V454" s="22">
        <f t="shared" si="50"/>
        <v>-0.2</v>
      </c>
      <c r="W454" s="22" t="e">
        <f t="shared" si="44"/>
        <v>#REF!</v>
      </c>
    </row>
    <row r="455" spans="1:23" x14ac:dyDescent="0.25">
      <c r="A455" s="22">
        <v>67516001</v>
      </c>
      <c r="B455" s="71">
        <v>42639</v>
      </c>
      <c r="C455" s="72">
        <v>0</v>
      </c>
      <c r="D455" s="72">
        <v>16.5</v>
      </c>
      <c r="E455" s="77" t="e">
        <f>AVERAGE('[1]2014'!F271,'[1]2015'!G271)</f>
        <v>#REF!</v>
      </c>
      <c r="F455" s="22">
        <v>1089</v>
      </c>
      <c r="H455" s="14">
        <v>362</v>
      </c>
      <c r="I455" s="76">
        <v>42639</v>
      </c>
      <c r="J455" s="10">
        <v>0</v>
      </c>
      <c r="K455" s="22">
        <f t="shared" si="49"/>
        <v>16.5</v>
      </c>
      <c r="L455" s="22">
        <v>14.1</v>
      </c>
      <c r="M455" s="22">
        <v>20.7</v>
      </c>
      <c r="N455" s="22">
        <v>1.9</v>
      </c>
      <c r="O455" s="22">
        <v>59</v>
      </c>
      <c r="P455" s="22" t="e">
        <f t="shared" si="45"/>
        <v>#REF!</v>
      </c>
      <c r="Q455" s="22">
        <f t="shared" si="46"/>
        <v>0.1089</v>
      </c>
      <c r="R455" s="72">
        <f t="shared" si="47"/>
        <v>14.207070075000001</v>
      </c>
      <c r="S455" s="22">
        <f t="shared" si="48"/>
        <v>-0.69482725000000001</v>
      </c>
      <c r="V455" s="22">
        <f t="shared" si="50"/>
        <v>-0.2</v>
      </c>
      <c r="W455" s="22" t="e">
        <f t="shared" si="44"/>
        <v>#REF!</v>
      </c>
    </row>
    <row r="456" spans="1:23" x14ac:dyDescent="0.25">
      <c r="A456" s="22">
        <v>67516001</v>
      </c>
      <c r="B456" s="71">
        <v>42640</v>
      </c>
      <c r="C456" s="72">
        <v>0</v>
      </c>
      <c r="D456" s="72">
        <v>16.600000000000001</v>
      </c>
      <c r="E456" s="77" t="e">
        <f>AVERAGE('[1]2014'!F272,'[1]2015'!G272)</f>
        <v>#REF!</v>
      </c>
      <c r="F456" s="22">
        <v>1140</v>
      </c>
      <c r="H456" s="14">
        <v>363</v>
      </c>
      <c r="I456" s="76">
        <v>42640</v>
      </c>
      <c r="J456" s="10">
        <v>0</v>
      </c>
      <c r="K456" s="22">
        <f t="shared" si="49"/>
        <v>16.600000000000001</v>
      </c>
      <c r="L456" s="22">
        <v>13.5</v>
      </c>
      <c r="M456" s="22">
        <v>21.9</v>
      </c>
      <c r="N456" s="22">
        <v>1.6</v>
      </c>
      <c r="O456" s="22">
        <v>50</v>
      </c>
      <c r="P456" s="22" t="e">
        <f t="shared" si="45"/>
        <v>#REF!</v>
      </c>
      <c r="Q456" s="22">
        <f t="shared" si="46"/>
        <v>0.114</v>
      </c>
      <c r="R456" s="72">
        <f t="shared" si="47"/>
        <v>13.682743000000002</v>
      </c>
      <c r="S456" s="22">
        <f t="shared" si="48"/>
        <v>-0.69458500000000001</v>
      </c>
      <c r="V456" s="22">
        <f t="shared" si="50"/>
        <v>0</v>
      </c>
      <c r="W456" s="22" t="e">
        <f t="shared" si="44"/>
        <v>#REF!</v>
      </c>
    </row>
    <row r="457" spans="1:23" x14ac:dyDescent="0.25">
      <c r="A457" s="22">
        <v>67516001</v>
      </c>
      <c r="B457" s="71">
        <v>42641</v>
      </c>
      <c r="C457" s="72">
        <v>0</v>
      </c>
      <c r="D457" s="72">
        <v>17.3</v>
      </c>
      <c r="E457" s="77" t="e">
        <f>AVERAGE('[1]2014'!F273,'[1]2015'!G273)</f>
        <v>#REF!</v>
      </c>
      <c r="F457" s="22">
        <v>1471</v>
      </c>
      <c r="H457" s="14">
        <v>364</v>
      </c>
      <c r="I457" s="76">
        <v>42641</v>
      </c>
      <c r="J457" s="10">
        <v>0.2</v>
      </c>
      <c r="K457" s="22">
        <f t="shared" si="49"/>
        <v>17.3</v>
      </c>
      <c r="L457" s="22">
        <v>10.8</v>
      </c>
      <c r="M457" s="22">
        <v>23</v>
      </c>
      <c r="N457" s="22">
        <v>2.7</v>
      </c>
      <c r="O457" s="22">
        <v>32</v>
      </c>
      <c r="P457" s="22" t="e">
        <f t="shared" si="45"/>
        <v>#REF!</v>
      </c>
      <c r="Q457" s="22">
        <f t="shared" si="46"/>
        <v>0.14710000000000001</v>
      </c>
      <c r="R457" s="72">
        <f t="shared" si="47"/>
        <v>13.072622225</v>
      </c>
      <c r="S457" s="22">
        <f t="shared" si="48"/>
        <v>-0.69301275000000007</v>
      </c>
      <c r="V457" s="22">
        <f t="shared" si="50"/>
        <v>0</v>
      </c>
      <c r="W457" s="22" t="e">
        <f t="shared" si="44"/>
        <v>#REF!</v>
      </c>
    </row>
    <row r="458" spans="1:23" x14ac:dyDescent="0.25">
      <c r="A458" s="22">
        <v>67516001</v>
      </c>
      <c r="B458" s="71">
        <v>42642</v>
      </c>
      <c r="C458" s="72">
        <v>0</v>
      </c>
      <c r="D458" s="72">
        <v>19.2</v>
      </c>
      <c r="E458" s="77" t="e">
        <f>AVERAGE('[1]2014'!F274,'[1]2015'!G274)</f>
        <v>#REF!</v>
      </c>
      <c r="F458" s="22">
        <v>1519</v>
      </c>
      <c r="H458" s="14">
        <v>365</v>
      </c>
      <c r="I458" s="76">
        <v>42642</v>
      </c>
      <c r="J458" s="79">
        <v>0.2</v>
      </c>
      <c r="K458" s="22">
        <f t="shared" si="49"/>
        <v>19.2</v>
      </c>
      <c r="L458" s="22">
        <v>12.2</v>
      </c>
      <c r="M458" s="22">
        <v>26.5</v>
      </c>
      <c r="N458" s="22">
        <v>4.5</v>
      </c>
      <c r="O458" s="22">
        <v>27</v>
      </c>
      <c r="P458" s="22" t="e">
        <f t="shared" si="45"/>
        <v>#REF!</v>
      </c>
      <c r="Q458" s="22">
        <f t="shared" si="46"/>
        <v>0.15190000000000001</v>
      </c>
      <c r="R458" s="72">
        <f t="shared" si="47"/>
        <v>14.246589037499998</v>
      </c>
      <c r="S458" s="22">
        <f t="shared" si="48"/>
        <v>-0.69278475000000006</v>
      </c>
      <c r="V458" s="22">
        <f t="shared" si="50"/>
        <v>-0.2</v>
      </c>
      <c r="W458" s="22" t="e">
        <f t="shared" si="44"/>
        <v>#REF!</v>
      </c>
    </row>
    <row r="459" spans="1:23" x14ac:dyDescent="0.25">
      <c r="A459" s="22">
        <v>67516001</v>
      </c>
      <c r="B459" s="71">
        <v>42643</v>
      </c>
      <c r="C459" s="72">
        <v>18.600000000000001</v>
      </c>
      <c r="D459" s="72">
        <v>16.8</v>
      </c>
      <c r="E459" s="77" t="e">
        <f>AVERAGE('[1]2014'!F275,'[1]2015'!G275)</f>
        <v>#REF!</v>
      </c>
      <c r="F459" s="22">
        <v>936</v>
      </c>
      <c r="H459" s="15">
        <v>366</v>
      </c>
      <c r="I459" s="80">
        <v>42643</v>
      </c>
      <c r="J459" s="10">
        <v>0</v>
      </c>
      <c r="K459" s="43">
        <f t="shared" si="49"/>
        <v>16.8</v>
      </c>
      <c r="L459" s="22">
        <v>13.9</v>
      </c>
      <c r="M459" s="22">
        <v>22.2</v>
      </c>
      <c r="N459" s="22">
        <v>2.9</v>
      </c>
      <c r="O459" s="22">
        <v>48</v>
      </c>
      <c r="P459" s="22" t="e">
        <f t="shared" si="45"/>
        <v>#REF!</v>
      </c>
      <c r="Q459" s="22">
        <f t="shared" si="46"/>
        <v>9.3600000000000003E-2</v>
      </c>
      <c r="R459" s="72">
        <f t="shared" si="47"/>
        <v>13.913450900000001</v>
      </c>
      <c r="S459" s="22">
        <f t="shared" si="48"/>
        <v>-0.69555400000000001</v>
      </c>
      <c r="T459" s="43" t="s">
        <v>202</v>
      </c>
      <c r="V459" s="22">
        <f t="shared" si="50"/>
        <v>18.400000000000002</v>
      </c>
      <c r="W459" s="22" t="e">
        <f t="shared" si="44"/>
        <v>#REF!</v>
      </c>
    </row>
    <row r="460" spans="1:23" x14ac:dyDescent="0.25">
      <c r="A460" s="22">
        <v>67516001</v>
      </c>
      <c r="B460" s="71">
        <v>42644</v>
      </c>
      <c r="C460" s="72">
        <v>1.6</v>
      </c>
      <c r="D460" s="72">
        <v>14.5</v>
      </c>
      <c r="F460" s="22" t="e">
        <f>'[1]2016'!E277</f>
        <v>#REF!</v>
      </c>
      <c r="I460" s="76">
        <v>42644</v>
      </c>
      <c r="J460" s="10">
        <v>19.799999999999962</v>
      </c>
      <c r="V460" s="22">
        <f t="shared" si="50"/>
        <v>1.6</v>
      </c>
      <c r="W460" s="22" t="e">
        <f t="shared" si="44"/>
        <v>#REF!</v>
      </c>
    </row>
    <row r="461" spans="1:23" x14ac:dyDescent="0.25">
      <c r="A461" s="22">
        <v>67516001</v>
      </c>
      <c r="B461" s="71">
        <v>42645</v>
      </c>
      <c r="C461" s="72">
        <v>0</v>
      </c>
      <c r="D461" s="72">
        <v>13.2</v>
      </c>
      <c r="F461" s="22" t="e">
        <f>'[1]2016'!E278</f>
        <v>#REF!</v>
      </c>
      <c r="H461" s="22">
        <v>368</v>
      </c>
      <c r="I461" s="76">
        <v>42645</v>
      </c>
      <c r="J461" s="10">
        <v>1</v>
      </c>
      <c r="K461" s="22">
        <f t="shared" ref="K461:K524" si="51">D461</f>
        <v>13.2</v>
      </c>
      <c r="V461" s="22">
        <f t="shared" si="50"/>
        <v>-19.799999999999962</v>
      </c>
      <c r="W461" s="22" t="e">
        <f t="shared" si="44"/>
        <v>#REF!</v>
      </c>
    </row>
    <row r="462" spans="1:23" x14ac:dyDescent="0.25">
      <c r="A462" s="22">
        <v>67516001</v>
      </c>
      <c r="B462" s="71">
        <v>42646</v>
      </c>
      <c r="C462" s="72">
        <v>0</v>
      </c>
      <c r="D462" s="72">
        <v>12.2</v>
      </c>
      <c r="F462" s="22" t="e">
        <f>'[1]2016'!E279</f>
        <v>#REF!</v>
      </c>
      <c r="H462" s="22">
        <v>369</v>
      </c>
      <c r="I462" s="76">
        <v>42646</v>
      </c>
      <c r="J462" s="10">
        <v>0.2</v>
      </c>
      <c r="K462" s="22">
        <f t="shared" si="51"/>
        <v>12.2</v>
      </c>
      <c r="V462" s="22">
        <f t="shared" si="50"/>
        <v>-1</v>
      </c>
      <c r="W462" s="22" t="e">
        <f t="shared" si="44"/>
        <v>#REF!</v>
      </c>
    </row>
    <row r="463" spans="1:23" x14ac:dyDescent="0.25">
      <c r="A463" s="22">
        <v>67516001</v>
      </c>
      <c r="B463" s="71">
        <v>42647</v>
      </c>
      <c r="C463" s="72">
        <v>0</v>
      </c>
      <c r="D463" s="72">
        <v>11</v>
      </c>
      <c r="F463" s="22" t="e">
        <f>'[1]2016'!E280</f>
        <v>#REF!</v>
      </c>
      <c r="H463" s="22">
        <v>370</v>
      </c>
      <c r="I463" s="76">
        <v>42647</v>
      </c>
      <c r="J463" s="10">
        <v>0</v>
      </c>
      <c r="K463" s="22">
        <f t="shared" si="51"/>
        <v>11</v>
      </c>
      <c r="V463" s="22">
        <f t="shared" si="50"/>
        <v>-0.2</v>
      </c>
      <c r="W463" s="22" t="e">
        <f t="shared" si="44"/>
        <v>#REF!</v>
      </c>
    </row>
    <row r="464" spans="1:23" x14ac:dyDescent="0.25">
      <c r="A464" s="22">
        <v>67516001</v>
      </c>
      <c r="B464" s="71">
        <v>42648</v>
      </c>
      <c r="C464" s="72">
        <v>0</v>
      </c>
      <c r="D464" s="72">
        <v>8.6</v>
      </c>
      <c r="F464" s="22" t="e">
        <f>'[1]2016'!E281</f>
        <v>#REF!</v>
      </c>
      <c r="H464" s="22">
        <v>371</v>
      </c>
      <c r="I464" s="76">
        <v>42648</v>
      </c>
      <c r="J464" s="10">
        <v>0</v>
      </c>
      <c r="K464" s="22">
        <f t="shared" si="51"/>
        <v>8.6</v>
      </c>
      <c r="V464" s="22">
        <f t="shared" si="50"/>
        <v>0</v>
      </c>
      <c r="W464" s="22" t="e">
        <f t="shared" si="44"/>
        <v>#REF!</v>
      </c>
    </row>
    <row r="465" spans="1:23" x14ac:dyDescent="0.25">
      <c r="A465" s="22">
        <v>67516001</v>
      </c>
      <c r="B465" s="71">
        <v>42649</v>
      </c>
      <c r="C465" s="72">
        <v>0</v>
      </c>
      <c r="D465" s="72">
        <v>7.9</v>
      </c>
      <c r="F465" s="22" t="e">
        <f>'[1]2016'!E282</f>
        <v>#REF!</v>
      </c>
      <c r="H465" s="22">
        <v>372</v>
      </c>
      <c r="I465" s="76">
        <v>42649</v>
      </c>
      <c r="J465" s="10">
        <v>0</v>
      </c>
      <c r="K465" s="22">
        <f t="shared" si="51"/>
        <v>7.9</v>
      </c>
      <c r="V465" s="22">
        <f t="shared" si="50"/>
        <v>0</v>
      </c>
      <c r="W465" s="22" t="e">
        <f t="shared" ref="W465:W528" si="52">W464+V465</f>
        <v>#REF!</v>
      </c>
    </row>
    <row r="466" spans="1:23" x14ac:dyDescent="0.25">
      <c r="A466" s="22">
        <v>67516001</v>
      </c>
      <c r="B466" s="71">
        <v>42650</v>
      </c>
      <c r="C466" s="72">
        <v>0</v>
      </c>
      <c r="D466" s="72">
        <v>10.5</v>
      </c>
      <c r="F466" s="22" t="e">
        <f>'[1]2016'!E283</f>
        <v>#REF!</v>
      </c>
      <c r="H466" s="22">
        <v>373</v>
      </c>
      <c r="I466" s="76">
        <v>42650</v>
      </c>
      <c r="J466" s="10">
        <v>0</v>
      </c>
      <c r="K466" s="22">
        <f t="shared" si="51"/>
        <v>10.5</v>
      </c>
      <c r="V466" s="22">
        <f t="shared" si="50"/>
        <v>0</v>
      </c>
      <c r="W466" s="22" t="e">
        <f t="shared" si="52"/>
        <v>#REF!</v>
      </c>
    </row>
    <row r="467" spans="1:23" x14ac:dyDescent="0.25">
      <c r="A467" s="22">
        <v>67516001</v>
      </c>
      <c r="B467" s="71">
        <v>42651</v>
      </c>
      <c r="C467" s="72">
        <v>0.2</v>
      </c>
      <c r="D467" s="72">
        <v>9.1999999999999993</v>
      </c>
      <c r="F467" s="22" t="e">
        <f>'[1]2016'!E284</f>
        <v>#REF!</v>
      </c>
      <c r="H467" s="22">
        <v>374</v>
      </c>
      <c r="I467" s="76">
        <v>42651</v>
      </c>
      <c r="J467" s="10">
        <v>0</v>
      </c>
      <c r="K467" s="22">
        <f t="shared" si="51"/>
        <v>9.1999999999999993</v>
      </c>
      <c r="V467" s="22">
        <f t="shared" si="50"/>
        <v>0.2</v>
      </c>
      <c r="W467" s="22" t="e">
        <f t="shared" si="52"/>
        <v>#REF!</v>
      </c>
    </row>
    <row r="468" spans="1:23" x14ac:dyDescent="0.25">
      <c r="A468" s="22">
        <v>67516001</v>
      </c>
      <c r="B468" s="71">
        <v>42652</v>
      </c>
      <c r="C468" s="72">
        <v>0.8</v>
      </c>
      <c r="D468" s="72">
        <v>7.7</v>
      </c>
      <c r="F468" s="22" t="e">
        <f>'[1]2016'!E285</f>
        <v>#REF!</v>
      </c>
      <c r="H468" s="22">
        <v>375</v>
      </c>
      <c r="I468" s="76">
        <v>42652</v>
      </c>
      <c r="J468" s="10">
        <v>0</v>
      </c>
      <c r="K468" s="22">
        <f t="shared" si="51"/>
        <v>7.7</v>
      </c>
      <c r="V468" s="22">
        <f t="shared" si="50"/>
        <v>0.8</v>
      </c>
      <c r="W468" s="22" t="e">
        <f t="shared" si="52"/>
        <v>#REF!</v>
      </c>
    </row>
    <row r="469" spans="1:23" x14ac:dyDescent="0.25">
      <c r="A469" s="22">
        <v>67516001</v>
      </c>
      <c r="B469" s="71">
        <v>42653</v>
      </c>
      <c r="C469" s="72">
        <v>0.6</v>
      </c>
      <c r="D469" s="72">
        <v>7.1</v>
      </c>
      <c r="F469" s="22" t="e">
        <f>'[1]2016'!E286</f>
        <v>#REF!</v>
      </c>
      <c r="H469" s="22">
        <v>376</v>
      </c>
      <c r="I469" s="76">
        <v>42653</v>
      </c>
      <c r="J469" s="10">
        <v>0</v>
      </c>
      <c r="K469" s="22">
        <f t="shared" si="51"/>
        <v>7.1</v>
      </c>
      <c r="V469" s="22">
        <f t="shared" si="50"/>
        <v>0.6</v>
      </c>
      <c r="W469" s="22" t="e">
        <f t="shared" si="52"/>
        <v>#REF!</v>
      </c>
    </row>
    <row r="470" spans="1:23" x14ac:dyDescent="0.25">
      <c r="A470" s="22">
        <v>67516001</v>
      </c>
      <c r="B470" s="71">
        <v>42654</v>
      </c>
      <c r="C470" s="72">
        <v>0</v>
      </c>
      <c r="D470" s="72">
        <v>8.1999999999999993</v>
      </c>
      <c r="F470" s="22" t="e">
        <f>'[1]2016'!E287</f>
        <v>#REF!</v>
      </c>
      <c r="H470" s="22">
        <v>377</v>
      </c>
      <c r="I470" s="76">
        <v>42654</v>
      </c>
      <c r="J470" s="10">
        <v>0</v>
      </c>
      <c r="K470" s="22">
        <f t="shared" si="51"/>
        <v>8.1999999999999993</v>
      </c>
      <c r="V470" s="22">
        <f t="shared" si="50"/>
        <v>0</v>
      </c>
      <c r="W470" s="22" t="e">
        <f t="shared" si="52"/>
        <v>#REF!</v>
      </c>
    </row>
    <row r="471" spans="1:23" x14ac:dyDescent="0.25">
      <c r="A471" s="22">
        <v>67516001</v>
      </c>
      <c r="B471" s="71">
        <v>42655</v>
      </c>
      <c r="C471" s="72">
        <v>0</v>
      </c>
      <c r="D471" s="72">
        <v>8</v>
      </c>
      <c r="F471" s="77" t="e">
        <f>AVERAGE('[1]2014'!E287,'[1]2015'!F287)</f>
        <v>#REF!</v>
      </c>
      <c r="G471" s="77"/>
      <c r="H471" s="22">
        <v>378</v>
      </c>
      <c r="I471" s="76">
        <v>42655</v>
      </c>
      <c r="J471" s="10">
        <v>0</v>
      </c>
      <c r="K471" s="22">
        <f t="shared" si="51"/>
        <v>8</v>
      </c>
      <c r="V471" s="22">
        <f t="shared" si="50"/>
        <v>0</v>
      </c>
      <c r="W471" s="22" t="e">
        <f t="shared" si="52"/>
        <v>#REF!</v>
      </c>
    </row>
    <row r="472" spans="1:23" x14ac:dyDescent="0.25">
      <c r="A472" s="22">
        <v>67516001</v>
      </c>
      <c r="B472" s="71">
        <v>42656</v>
      </c>
      <c r="C472" s="72">
        <v>0</v>
      </c>
      <c r="D472" s="72">
        <v>7.3</v>
      </c>
      <c r="F472" s="77" t="e">
        <f>AVERAGE('[1]2014'!E288,'[1]2015'!F288)</f>
        <v>#REF!</v>
      </c>
      <c r="G472" s="77"/>
      <c r="H472" s="22">
        <v>379</v>
      </c>
      <c r="I472" s="76">
        <v>42656</v>
      </c>
      <c r="J472" s="10">
        <v>0.2</v>
      </c>
      <c r="K472" s="22">
        <f t="shared" si="51"/>
        <v>7.3</v>
      </c>
      <c r="V472" s="22">
        <f t="shared" si="50"/>
        <v>0</v>
      </c>
      <c r="W472" s="22" t="e">
        <f t="shared" si="52"/>
        <v>#REF!</v>
      </c>
    </row>
    <row r="473" spans="1:23" x14ac:dyDescent="0.25">
      <c r="A473" s="22">
        <v>67516001</v>
      </c>
      <c r="B473" s="71">
        <v>42657</v>
      </c>
      <c r="C473" s="72">
        <v>0.2</v>
      </c>
      <c r="D473" s="72">
        <v>8.1999999999999993</v>
      </c>
      <c r="F473" s="77" t="e">
        <f>AVERAGE('[1]2014'!E289,'[1]2015'!F289)</f>
        <v>#REF!</v>
      </c>
      <c r="G473" s="77"/>
      <c r="H473" s="22">
        <v>380</v>
      </c>
      <c r="I473" s="76">
        <v>42657</v>
      </c>
      <c r="J473" s="10">
        <v>0.2</v>
      </c>
      <c r="K473" s="22">
        <f t="shared" si="51"/>
        <v>8.1999999999999993</v>
      </c>
      <c r="V473" s="22">
        <f t="shared" si="50"/>
        <v>0</v>
      </c>
      <c r="W473" s="22" t="e">
        <f t="shared" si="52"/>
        <v>#REF!</v>
      </c>
    </row>
    <row r="474" spans="1:23" x14ac:dyDescent="0.25">
      <c r="A474" s="22">
        <v>67516001</v>
      </c>
      <c r="B474" s="71">
        <v>42658</v>
      </c>
      <c r="C474" s="72">
        <v>0</v>
      </c>
      <c r="D474" s="72">
        <v>11.3</v>
      </c>
      <c r="F474" s="77" t="e">
        <f>AVERAGE('[1]2014'!E290,'[1]2015'!F290)</f>
        <v>#REF!</v>
      </c>
      <c r="G474" s="77"/>
      <c r="H474" s="22">
        <v>381</v>
      </c>
      <c r="I474" s="76">
        <v>42658</v>
      </c>
      <c r="J474" s="10">
        <v>0.2</v>
      </c>
      <c r="K474" s="22">
        <f t="shared" si="51"/>
        <v>11.3</v>
      </c>
      <c r="V474" s="22">
        <f t="shared" si="50"/>
        <v>-0.2</v>
      </c>
      <c r="W474" s="22" t="e">
        <f t="shared" si="52"/>
        <v>#REF!</v>
      </c>
    </row>
    <row r="475" spans="1:23" x14ac:dyDescent="0.25">
      <c r="A475" s="22">
        <v>67516001</v>
      </c>
      <c r="B475" s="71">
        <v>42659</v>
      </c>
      <c r="C475" s="72">
        <v>0</v>
      </c>
      <c r="D475" s="72">
        <v>10.4</v>
      </c>
      <c r="F475" s="77" t="e">
        <f>AVERAGE('[1]2014'!E291,'[1]2015'!F291)</f>
        <v>#REF!</v>
      </c>
      <c r="G475" s="77"/>
      <c r="H475" s="22">
        <v>382</v>
      </c>
      <c r="I475" s="76">
        <v>42659</v>
      </c>
      <c r="J475" s="10">
        <v>0</v>
      </c>
      <c r="K475" s="22">
        <f t="shared" si="51"/>
        <v>10.4</v>
      </c>
      <c r="V475" s="22">
        <f t="shared" si="50"/>
        <v>-0.2</v>
      </c>
      <c r="W475" s="22" t="e">
        <f t="shared" si="52"/>
        <v>#REF!</v>
      </c>
    </row>
    <row r="476" spans="1:23" x14ac:dyDescent="0.25">
      <c r="A476" s="22">
        <v>67516001</v>
      </c>
      <c r="B476" s="71">
        <v>42660</v>
      </c>
      <c r="C476" s="72">
        <v>7.9</v>
      </c>
      <c r="D476" s="72">
        <v>11.4</v>
      </c>
      <c r="F476" s="77" t="e">
        <f>AVERAGE('[1]2014'!E292,'[1]2015'!F292)</f>
        <v>#REF!</v>
      </c>
      <c r="G476" s="77"/>
      <c r="H476" s="22">
        <v>383</v>
      </c>
      <c r="I476" s="76">
        <v>42660</v>
      </c>
      <c r="J476" s="10">
        <v>4.8000000000000016</v>
      </c>
      <c r="K476" s="22">
        <f t="shared" si="51"/>
        <v>11.4</v>
      </c>
      <c r="V476" s="22">
        <f t="shared" si="50"/>
        <v>7.9</v>
      </c>
      <c r="W476" s="22" t="e">
        <f t="shared" si="52"/>
        <v>#REF!</v>
      </c>
    </row>
    <row r="477" spans="1:23" x14ac:dyDescent="0.25">
      <c r="A477" s="22">
        <v>67516001</v>
      </c>
      <c r="B477" s="71">
        <v>42661</v>
      </c>
      <c r="C477" s="72">
        <v>4.2</v>
      </c>
      <c r="D477" s="72">
        <v>12.6</v>
      </c>
      <c r="F477" s="77" t="e">
        <f>AVERAGE('[1]2014'!E293,'[1]2015'!F293)</f>
        <v>#REF!</v>
      </c>
      <c r="G477" s="77"/>
      <c r="H477" s="22">
        <v>384</v>
      </c>
      <c r="I477" s="76">
        <v>42661</v>
      </c>
      <c r="J477" s="10">
        <v>1.5999999999999999</v>
      </c>
      <c r="K477" s="22">
        <f t="shared" si="51"/>
        <v>12.6</v>
      </c>
      <c r="V477" s="22">
        <f t="shared" si="50"/>
        <v>-0.60000000000000142</v>
      </c>
      <c r="W477" s="22" t="e">
        <f t="shared" si="52"/>
        <v>#REF!</v>
      </c>
    </row>
    <row r="478" spans="1:23" x14ac:dyDescent="0.25">
      <c r="A478" s="22">
        <v>67516001</v>
      </c>
      <c r="B478" s="71">
        <v>42662</v>
      </c>
      <c r="C478" s="72">
        <v>1</v>
      </c>
      <c r="D478" s="72">
        <v>9.5</v>
      </c>
      <c r="F478" s="77" t="e">
        <f>AVERAGE('[1]2014'!E294,'[1]2015'!F294)</f>
        <v>#REF!</v>
      </c>
      <c r="G478" s="77"/>
      <c r="H478" s="22">
        <v>385</v>
      </c>
      <c r="I478" s="76">
        <v>42662</v>
      </c>
      <c r="J478" s="10">
        <v>4.2000000000000011</v>
      </c>
      <c r="K478" s="22">
        <f t="shared" si="51"/>
        <v>9.5</v>
      </c>
      <c r="V478" s="22">
        <f t="shared" si="50"/>
        <v>-0.59999999999999987</v>
      </c>
      <c r="W478" s="22" t="e">
        <f t="shared" si="52"/>
        <v>#REF!</v>
      </c>
    </row>
    <row r="479" spans="1:23" x14ac:dyDescent="0.25">
      <c r="A479" s="22">
        <v>67516001</v>
      </c>
      <c r="B479" s="71">
        <v>42663</v>
      </c>
      <c r="C479" s="72">
        <v>5.8</v>
      </c>
      <c r="D479" s="72">
        <v>9.1</v>
      </c>
      <c r="F479" s="77" t="e">
        <f>AVERAGE('[1]2014'!E295,'[1]2015'!F295)</f>
        <v>#REF!</v>
      </c>
      <c r="G479" s="77"/>
      <c r="H479" s="22">
        <v>386</v>
      </c>
      <c r="I479" s="76">
        <v>42663</v>
      </c>
      <c r="J479" s="10">
        <v>6.8000000000000034</v>
      </c>
      <c r="K479" s="22">
        <f t="shared" si="51"/>
        <v>9.1</v>
      </c>
      <c r="V479" s="22">
        <f t="shared" si="50"/>
        <v>1.5999999999999988</v>
      </c>
      <c r="W479" s="22" t="e">
        <f t="shared" si="52"/>
        <v>#REF!</v>
      </c>
    </row>
    <row r="480" spans="1:23" x14ac:dyDescent="0.25">
      <c r="A480" s="22">
        <v>67516001</v>
      </c>
      <c r="B480" s="71">
        <v>42664</v>
      </c>
      <c r="C480" s="72">
        <v>0</v>
      </c>
      <c r="D480" s="72">
        <v>7.5</v>
      </c>
      <c r="F480" s="77" t="e">
        <f>AVERAGE('[1]2014'!E296,'[1]2015'!F296)</f>
        <v>#REF!</v>
      </c>
      <c r="G480" s="77"/>
      <c r="H480" s="22">
        <v>387</v>
      </c>
      <c r="I480" s="76">
        <v>42664</v>
      </c>
      <c r="J480" s="10">
        <v>2.1999999999999997</v>
      </c>
      <c r="K480" s="22">
        <f t="shared" si="51"/>
        <v>7.5</v>
      </c>
      <c r="V480" s="22">
        <f t="shared" si="50"/>
        <v>-6.8000000000000034</v>
      </c>
      <c r="W480" s="22" t="e">
        <f t="shared" si="52"/>
        <v>#REF!</v>
      </c>
    </row>
    <row r="481" spans="1:23" x14ac:dyDescent="0.25">
      <c r="A481" s="22">
        <v>67516001</v>
      </c>
      <c r="B481" s="71">
        <v>42665</v>
      </c>
      <c r="C481" s="72">
        <v>0</v>
      </c>
      <c r="D481" s="72">
        <v>8.1999999999999993</v>
      </c>
      <c r="F481" s="77" t="e">
        <f>AVERAGE('[1]2014'!E297,'[1]2015'!F297)</f>
        <v>#REF!</v>
      </c>
      <c r="G481" s="77"/>
      <c r="H481" s="22">
        <v>388</v>
      </c>
      <c r="I481" s="76">
        <v>42665</v>
      </c>
      <c r="J481" s="10">
        <v>0.2</v>
      </c>
      <c r="K481" s="22">
        <f t="shared" si="51"/>
        <v>8.1999999999999993</v>
      </c>
      <c r="V481" s="22">
        <f t="shared" si="50"/>
        <v>-2.1999999999999997</v>
      </c>
      <c r="W481" s="22" t="e">
        <f t="shared" si="52"/>
        <v>#REF!</v>
      </c>
    </row>
    <row r="482" spans="1:23" x14ac:dyDescent="0.25">
      <c r="A482" s="22">
        <v>67516001</v>
      </c>
      <c r="B482" s="71">
        <v>42666</v>
      </c>
      <c r="C482" s="72">
        <v>6.7</v>
      </c>
      <c r="D482" s="72">
        <v>5.9</v>
      </c>
      <c r="F482" s="77" t="e">
        <f>AVERAGE('[1]2014'!E298,'[1]2015'!F298)</f>
        <v>#REF!</v>
      </c>
      <c r="G482" s="77"/>
      <c r="H482" s="22">
        <v>389</v>
      </c>
      <c r="I482" s="76">
        <v>42666</v>
      </c>
      <c r="J482" s="10">
        <v>1.4</v>
      </c>
      <c r="K482" s="22">
        <f t="shared" si="51"/>
        <v>5.9</v>
      </c>
      <c r="V482" s="22">
        <f t="shared" si="50"/>
        <v>6.5</v>
      </c>
      <c r="W482" s="22" t="e">
        <f t="shared" si="52"/>
        <v>#REF!</v>
      </c>
    </row>
    <row r="483" spans="1:23" x14ac:dyDescent="0.25">
      <c r="A483" s="22">
        <v>67516001</v>
      </c>
      <c r="B483" s="71">
        <v>42667</v>
      </c>
      <c r="C483" s="72">
        <v>12.3</v>
      </c>
      <c r="D483" s="72">
        <v>11</v>
      </c>
      <c r="F483" s="77" t="e">
        <f>AVERAGE('[1]2014'!E299,'[1]2015'!F299)</f>
        <v>#REF!</v>
      </c>
      <c r="G483" s="77"/>
      <c r="H483" s="22">
        <v>390</v>
      </c>
      <c r="I483" s="76">
        <v>42667</v>
      </c>
      <c r="J483" s="10">
        <v>4.4000000000000012</v>
      </c>
      <c r="K483" s="22">
        <f t="shared" si="51"/>
        <v>11</v>
      </c>
      <c r="V483" s="22">
        <f t="shared" si="50"/>
        <v>10.9</v>
      </c>
      <c r="W483" s="22" t="e">
        <f t="shared" si="52"/>
        <v>#REF!</v>
      </c>
    </row>
    <row r="484" spans="1:23" x14ac:dyDescent="0.25">
      <c r="A484" s="22">
        <v>67516001</v>
      </c>
      <c r="B484" s="71">
        <v>42668</v>
      </c>
      <c r="C484" s="72">
        <v>0</v>
      </c>
      <c r="D484" s="72">
        <v>12.1</v>
      </c>
      <c r="F484" s="77" t="e">
        <f>AVERAGE('[1]2014'!E300,'[1]2015'!F300)</f>
        <v>#REF!</v>
      </c>
      <c r="G484" s="77"/>
      <c r="H484" s="22">
        <v>391</v>
      </c>
      <c r="I484" s="76">
        <v>42668</v>
      </c>
      <c r="J484" s="10">
        <v>0</v>
      </c>
      <c r="K484" s="22">
        <f t="shared" si="51"/>
        <v>12.1</v>
      </c>
      <c r="V484" s="22">
        <f t="shared" si="50"/>
        <v>-4.4000000000000012</v>
      </c>
      <c r="W484" s="22" t="e">
        <f t="shared" si="52"/>
        <v>#REF!</v>
      </c>
    </row>
    <row r="485" spans="1:23" x14ac:dyDescent="0.25">
      <c r="A485" s="22">
        <v>67516001</v>
      </c>
      <c r="B485" s="71">
        <v>42669</v>
      </c>
      <c r="C485" s="72">
        <v>0</v>
      </c>
      <c r="D485" s="72">
        <v>10.3</v>
      </c>
      <c r="F485" s="77" t="e">
        <f>AVERAGE('[1]2014'!E301,'[1]2015'!F301)</f>
        <v>#REF!</v>
      </c>
      <c r="G485" s="77"/>
      <c r="H485" s="22">
        <v>392</v>
      </c>
      <c r="I485" s="76">
        <v>42669</v>
      </c>
      <c r="J485" s="10">
        <v>0</v>
      </c>
      <c r="K485" s="22">
        <f t="shared" si="51"/>
        <v>10.3</v>
      </c>
      <c r="V485" s="22">
        <f t="shared" si="50"/>
        <v>0</v>
      </c>
      <c r="W485" s="22" t="e">
        <f t="shared" si="52"/>
        <v>#REF!</v>
      </c>
    </row>
    <row r="486" spans="1:23" x14ac:dyDescent="0.25">
      <c r="A486" s="22">
        <v>67516001</v>
      </c>
      <c r="B486" s="71">
        <v>42670</v>
      </c>
      <c r="C486" s="72">
        <v>0</v>
      </c>
      <c r="D486" s="72">
        <v>8.3000000000000007</v>
      </c>
      <c r="F486" s="77" t="e">
        <f>AVERAGE('[1]2014'!E302,'[1]2015'!F302)</f>
        <v>#REF!</v>
      </c>
      <c r="G486" s="77"/>
      <c r="H486" s="22">
        <v>393</v>
      </c>
      <c r="I486" s="76">
        <v>42670</v>
      </c>
      <c r="J486" s="10">
        <v>0.2</v>
      </c>
      <c r="K486" s="22">
        <f t="shared" si="51"/>
        <v>8.3000000000000007</v>
      </c>
      <c r="V486" s="22">
        <f t="shared" si="50"/>
        <v>0</v>
      </c>
      <c r="W486" s="22" t="e">
        <f t="shared" si="52"/>
        <v>#REF!</v>
      </c>
    </row>
    <row r="487" spans="1:23" x14ac:dyDescent="0.25">
      <c r="A487" s="22">
        <v>67516001</v>
      </c>
      <c r="B487" s="71">
        <v>42671</v>
      </c>
      <c r="C487" s="72">
        <v>0</v>
      </c>
      <c r="D487" s="72">
        <v>7.5</v>
      </c>
      <c r="F487" s="77" t="e">
        <f>AVERAGE('[1]2014'!E303,'[1]2015'!F303)</f>
        <v>#REF!</v>
      </c>
      <c r="G487" s="77"/>
      <c r="H487" s="22">
        <v>394</v>
      </c>
      <c r="I487" s="76">
        <v>42671</v>
      </c>
      <c r="J487" s="10">
        <v>0.2</v>
      </c>
      <c r="K487" s="22">
        <f t="shared" si="51"/>
        <v>7.5</v>
      </c>
      <c r="V487" s="22">
        <f t="shared" si="50"/>
        <v>-0.2</v>
      </c>
      <c r="W487" s="22" t="e">
        <f t="shared" si="52"/>
        <v>#REF!</v>
      </c>
    </row>
    <row r="488" spans="1:23" x14ac:dyDescent="0.25">
      <c r="A488" s="22">
        <v>67516001</v>
      </c>
      <c r="B488" s="71">
        <v>42672</v>
      </c>
      <c r="C488" s="72">
        <v>0</v>
      </c>
      <c r="D488" s="72">
        <v>10.7</v>
      </c>
      <c r="F488" s="77" t="e">
        <f>AVERAGE('[1]2014'!E304,'[1]2015'!F304)</f>
        <v>#REF!</v>
      </c>
      <c r="G488" s="77"/>
      <c r="H488" s="22">
        <v>395</v>
      </c>
      <c r="I488" s="76">
        <v>42672</v>
      </c>
      <c r="J488" s="10">
        <v>0</v>
      </c>
      <c r="K488" s="22">
        <f t="shared" si="51"/>
        <v>10.7</v>
      </c>
      <c r="V488" s="22">
        <f t="shared" si="50"/>
        <v>-0.2</v>
      </c>
      <c r="W488" s="22" t="e">
        <f t="shared" si="52"/>
        <v>#REF!</v>
      </c>
    </row>
    <row r="489" spans="1:23" x14ac:dyDescent="0.25">
      <c r="A489" s="22">
        <v>67516001</v>
      </c>
      <c r="B489" s="71">
        <v>42673</v>
      </c>
      <c r="C489" s="72">
        <v>0</v>
      </c>
      <c r="D489" s="72">
        <v>8.1999999999999993</v>
      </c>
      <c r="F489" s="77" t="e">
        <f>AVERAGE('[1]2014'!E305,'[1]2015'!F305)</f>
        <v>#REF!</v>
      </c>
      <c r="G489" s="77"/>
      <c r="H489" s="22">
        <v>396</v>
      </c>
      <c r="I489" s="76">
        <v>42673</v>
      </c>
      <c r="J489" s="10">
        <v>0.2</v>
      </c>
      <c r="K489" s="22">
        <f t="shared" si="51"/>
        <v>8.1999999999999993</v>
      </c>
      <c r="V489" s="22">
        <f t="shared" si="50"/>
        <v>0</v>
      </c>
      <c r="W489" s="22" t="e">
        <f t="shared" si="52"/>
        <v>#REF!</v>
      </c>
    </row>
    <row r="490" spans="1:23" x14ac:dyDescent="0.25">
      <c r="A490" s="22">
        <v>67516001</v>
      </c>
      <c r="B490" s="71">
        <v>42674</v>
      </c>
      <c r="C490" s="72">
        <v>0</v>
      </c>
      <c r="D490" s="72">
        <v>8.6999999999999993</v>
      </c>
      <c r="F490" s="77" t="e">
        <f>AVERAGE('[1]2014'!E306,'[1]2015'!F306)</f>
        <v>#REF!</v>
      </c>
      <c r="G490" s="77"/>
      <c r="H490" s="22">
        <v>397</v>
      </c>
      <c r="I490" s="76">
        <v>42674</v>
      </c>
      <c r="J490" s="10">
        <v>0</v>
      </c>
      <c r="K490" s="22">
        <f t="shared" si="51"/>
        <v>8.6999999999999993</v>
      </c>
      <c r="V490" s="22">
        <f t="shared" si="50"/>
        <v>-0.2</v>
      </c>
      <c r="W490" s="22" t="e">
        <f t="shared" si="52"/>
        <v>#REF!</v>
      </c>
    </row>
    <row r="491" spans="1:23" x14ac:dyDescent="0.25">
      <c r="A491" s="22">
        <v>67516001</v>
      </c>
      <c r="B491" s="71">
        <v>42675</v>
      </c>
      <c r="C491" s="72">
        <v>0</v>
      </c>
      <c r="D491" s="72">
        <v>6.9</v>
      </c>
      <c r="F491" s="77" t="e">
        <f>AVERAGE('[1]2014'!E307,'[1]2015'!F307)</f>
        <v>#REF!</v>
      </c>
      <c r="G491" s="77"/>
      <c r="H491" s="22">
        <v>398</v>
      </c>
      <c r="I491" s="76">
        <v>42675</v>
      </c>
      <c r="J491" s="10">
        <v>0.2</v>
      </c>
      <c r="K491" s="22">
        <f t="shared" si="51"/>
        <v>6.9</v>
      </c>
      <c r="V491" s="22">
        <f t="shared" si="50"/>
        <v>0</v>
      </c>
      <c r="W491" s="22" t="e">
        <f t="shared" si="52"/>
        <v>#REF!</v>
      </c>
    </row>
    <row r="492" spans="1:23" x14ac:dyDescent="0.25">
      <c r="A492" s="22">
        <v>67516001</v>
      </c>
      <c r="B492" s="71">
        <v>42676</v>
      </c>
      <c r="C492" s="72">
        <v>0</v>
      </c>
      <c r="D492" s="72">
        <v>7.9</v>
      </c>
      <c r="F492" s="77" t="e">
        <f>AVERAGE('[1]2014'!E308,'[1]2015'!F308)</f>
        <v>#REF!</v>
      </c>
      <c r="G492" s="77"/>
      <c r="H492" s="22">
        <v>399</v>
      </c>
      <c r="I492" s="76">
        <v>42676</v>
      </c>
      <c r="J492" s="10">
        <v>0</v>
      </c>
      <c r="K492" s="22">
        <f t="shared" si="51"/>
        <v>7.9</v>
      </c>
      <c r="V492" s="22">
        <f t="shared" si="50"/>
        <v>-0.2</v>
      </c>
      <c r="W492" s="22" t="e">
        <f t="shared" si="52"/>
        <v>#REF!</v>
      </c>
    </row>
    <row r="493" spans="1:23" x14ac:dyDescent="0.25">
      <c r="A493" s="22">
        <v>67516001</v>
      </c>
      <c r="B493" s="71">
        <v>42677</v>
      </c>
      <c r="C493" s="72">
        <v>0</v>
      </c>
      <c r="D493" s="72">
        <v>5.2</v>
      </c>
      <c r="F493" s="77" t="e">
        <f>AVERAGE('[1]2014'!E309,'[1]2015'!F309)</f>
        <v>#REF!</v>
      </c>
      <c r="G493" s="77"/>
      <c r="H493" s="22">
        <v>400</v>
      </c>
      <c r="I493" s="76">
        <v>42677</v>
      </c>
      <c r="J493" s="10">
        <v>0</v>
      </c>
      <c r="K493" s="22">
        <f t="shared" si="51"/>
        <v>5.2</v>
      </c>
      <c r="V493" s="22">
        <f t="shared" si="50"/>
        <v>0</v>
      </c>
      <c r="W493" s="22" t="e">
        <f t="shared" si="52"/>
        <v>#REF!</v>
      </c>
    </row>
    <row r="494" spans="1:23" x14ac:dyDescent="0.25">
      <c r="A494" s="22">
        <v>67516001</v>
      </c>
      <c r="B494" s="71">
        <v>42678</v>
      </c>
      <c r="C494" s="72">
        <v>3.6</v>
      </c>
      <c r="D494" s="72">
        <v>4.2</v>
      </c>
      <c r="F494" s="77" t="e">
        <f>AVERAGE('[1]2014'!E310,'[1]2015'!F310)</f>
        <v>#REF!</v>
      </c>
      <c r="G494" s="77"/>
      <c r="H494" s="22">
        <v>401</v>
      </c>
      <c r="I494" s="76">
        <v>42678</v>
      </c>
      <c r="J494" s="10">
        <v>0</v>
      </c>
      <c r="K494" s="22">
        <f t="shared" si="51"/>
        <v>4.2</v>
      </c>
      <c r="V494" s="22">
        <f t="shared" si="50"/>
        <v>3.6</v>
      </c>
      <c r="W494" s="22" t="e">
        <f t="shared" si="52"/>
        <v>#REF!</v>
      </c>
    </row>
    <row r="495" spans="1:23" x14ac:dyDescent="0.25">
      <c r="A495" s="22">
        <v>67516001</v>
      </c>
      <c r="B495" s="71">
        <v>42679</v>
      </c>
      <c r="C495" s="72">
        <v>11.7</v>
      </c>
      <c r="D495" s="72">
        <v>7</v>
      </c>
      <c r="F495" s="77" t="e">
        <f>AVERAGE('[1]2014'!E311,'[1]2015'!F311)</f>
        <v>#REF!</v>
      </c>
      <c r="G495" s="77"/>
      <c r="H495" s="22">
        <v>402</v>
      </c>
      <c r="I495" s="76">
        <v>42679</v>
      </c>
      <c r="J495" s="10">
        <v>0.4</v>
      </c>
      <c r="K495" s="22">
        <f t="shared" si="51"/>
        <v>7</v>
      </c>
      <c r="V495" s="22">
        <f t="shared" si="50"/>
        <v>11.7</v>
      </c>
      <c r="W495" s="22" t="e">
        <f t="shared" si="52"/>
        <v>#REF!</v>
      </c>
    </row>
    <row r="496" spans="1:23" x14ac:dyDescent="0.25">
      <c r="A496" s="22">
        <v>67516001</v>
      </c>
      <c r="B496" s="71">
        <v>42680</v>
      </c>
      <c r="C496" s="72">
        <v>2.4</v>
      </c>
      <c r="D496" s="72">
        <v>4.5999999999999996</v>
      </c>
      <c r="F496" s="77" t="e">
        <f>AVERAGE('[1]2014'!E312,'[1]2015'!F312)</f>
        <v>#REF!</v>
      </c>
      <c r="G496" s="77"/>
      <c r="H496" s="22">
        <v>403</v>
      </c>
      <c r="I496" s="76">
        <v>42680</v>
      </c>
      <c r="J496" s="10">
        <v>0</v>
      </c>
      <c r="K496" s="22">
        <f t="shared" si="51"/>
        <v>4.5999999999999996</v>
      </c>
      <c r="V496" s="22">
        <f t="shared" si="50"/>
        <v>2</v>
      </c>
      <c r="W496" s="22" t="e">
        <f t="shared" si="52"/>
        <v>#REF!</v>
      </c>
    </row>
    <row r="497" spans="1:23" x14ac:dyDescent="0.25">
      <c r="A497" s="22">
        <v>67516001</v>
      </c>
      <c r="B497" s="71">
        <v>42681</v>
      </c>
      <c r="C497" s="72">
        <v>0</v>
      </c>
      <c r="D497" s="72">
        <v>2.9</v>
      </c>
      <c r="F497" s="77" t="e">
        <f>AVERAGE('[1]2014'!E313,'[1]2015'!F313)</f>
        <v>#REF!</v>
      </c>
      <c r="G497" s="77"/>
      <c r="H497" s="22">
        <v>404</v>
      </c>
      <c r="I497" s="76">
        <v>42681</v>
      </c>
      <c r="J497" s="10">
        <v>0</v>
      </c>
      <c r="K497" s="22">
        <f t="shared" si="51"/>
        <v>2.9</v>
      </c>
      <c r="V497" s="22">
        <f t="shared" si="50"/>
        <v>0</v>
      </c>
      <c r="W497" s="22" t="e">
        <f t="shared" si="52"/>
        <v>#REF!</v>
      </c>
    </row>
    <row r="498" spans="1:23" x14ac:dyDescent="0.25">
      <c r="A498" s="22">
        <v>67516001</v>
      </c>
      <c r="B498" s="71">
        <v>42682</v>
      </c>
      <c r="C498" s="72">
        <v>1.2</v>
      </c>
      <c r="D498" s="72">
        <v>1.1000000000000001</v>
      </c>
      <c r="F498" s="77" t="e">
        <f>AVERAGE('[1]2014'!E314,'[1]2015'!F314)</f>
        <v>#REF!</v>
      </c>
      <c r="G498" s="77"/>
      <c r="H498" s="22">
        <v>405</v>
      </c>
      <c r="I498" s="76">
        <v>42682</v>
      </c>
      <c r="J498" s="10">
        <v>0.2</v>
      </c>
      <c r="K498" s="22">
        <f t="shared" si="51"/>
        <v>1.1000000000000001</v>
      </c>
      <c r="V498" s="22">
        <f t="shared" si="50"/>
        <v>1.2</v>
      </c>
      <c r="W498" s="22" t="e">
        <f t="shared" si="52"/>
        <v>#REF!</v>
      </c>
    </row>
    <row r="499" spans="1:23" x14ac:dyDescent="0.25">
      <c r="A499" s="22">
        <v>67516001</v>
      </c>
      <c r="B499" s="71">
        <v>42683</v>
      </c>
      <c r="C499" s="72">
        <v>5.2</v>
      </c>
      <c r="D499" s="72">
        <v>3.6</v>
      </c>
      <c r="F499" s="77" t="e">
        <f>AVERAGE('[1]2014'!E315,'[1]2015'!F315)</f>
        <v>#REF!</v>
      </c>
      <c r="G499" s="77"/>
      <c r="H499" s="22">
        <v>406</v>
      </c>
      <c r="I499" s="76">
        <v>42683</v>
      </c>
      <c r="J499" s="10">
        <v>0</v>
      </c>
      <c r="K499" s="22">
        <f t="shared" si="51"/>
        <v>3.6</v>
      </c>
      <c r="V499" s="22">
        <f t="shared" si="50"/>
        <v>5</v>
      </c>
      <c r="W499" s="22" t="e">
        <f t="shared" si="52"/>
        <v>#REF!</v>
      </c>
    </row>
    <row r="500" spans="1:23" x14ac:dyDescent="0.25">
      <c r="A500" s="22">
        <v>67516001</v>
      </c>
      <c r="B500" s="71">
        <v>42684</v>
      </c>
      <c r="C500" s="72">
        <v>10.1</v>
      </c>
      <c r="D500" s="72">
        <v>6.6</v>
      </c>
      <c r="F500" s="77" t="e">
        <f>AVERAGE('[1]2014'!E316,'[1]2015'!F316)</f>
        <v>#REF!</v>
      </c>
      <c r="G500" s="77"/>
      <c r="H500" s="22">
        <v>407</v>
      </c>
      <c r="I500" s="76">
        <v>42684</v>
      </c>
      <c r="J500" s="10">
        <v>2.1999999999999997</v>
      </c>
      <c r="K500" s="22">
        <f t="shared" si="51"/>
        <v>6.6</v>
      </c>
      <c r="V500" s="22">
        <f t="shared" si="50"/>
        <v>10.1</v>
      </c>
      <c r="W500" s="22" t="e">
        <f t="shared" si="52"/>
        <v>#REF!</v>
      </c>
    </row>
    <row r="501" spans="1:23" x14ac:dyDescent="0.25">
      <c r="A501" s="22">
        <v>67516001</v>
      </c>
      <c r="B501" s="71">
        <v>42685</v>
      </c>
      <c r="C501" s="72">
        <v>1</v>
      </c>
      <c r="D501" s="72">
        <v>4.9000000000000004</v>
      </c>
      <c r="F501" s="77" t="e">
        <f>AVERAGE('[1]2014'!E317,'[1]2015'!F317)</f>
        <v>#REF!</v>
      </c>
      <c r="G501" s="77"/>
      <c r="H501" s="22">
        <v>408</v>
      </c>
      <c r="I501" s="76">
        <v>42685</v>
      </c>
      <c r="J501" s="10">
        <v>0</v>
      </c>
      <c r="K501" s="22">
        <f t="shared" si="51"/>
        <v>4.9000000000000004</v>
      </c>
      <c r="V501" s="22">
        <f t="shared" si="50"/>
        <v>-1.1999999999999997</v>
      </c>
      <c r="W501" s="22" t="e">
        <f t="shared" si="52"/>
        <v>#REF!</v>
      </c>
    </row>
    <row r="502" spans="1:23" x14ac:dyDescent="0.25">
      <c r="A502" s="22">
        <v>67516001</v>
      </c>
      <c r="B502" s="71">
        <v>42686</v>
      </c>
      <c r="C502" s="72">
        <v>0</v>
      </c>
      <c r="D502" s="72">
        <v>2.2999999999999998</v>
      </c>
      <c r="F502" s="77" t="e">
        <f>AVERAGE('[1]2014'!E318,'[1]2015'!F318)</f>
        <v>#REF!</v>
      </c>
      <c r="G502" s="77"/>
      <c r="H502" s="22">
        <v>409</v>
      </c>
      <c r="I502" s="76">
        <v>42686</v>
      </c>
      <c r="J502" s="10">
        <v>0</v>
      </c>
      <c r="K502" s="22">
        <f t="shared" si="51"/>
        <v>2.2999999999999998</v>
      </c>
      <c r="V502" s="22">
        <f t="shared" si="50"/>
        <v>0</v>
      </c>
      <c r="W502" s="22" t="e">
        <f t="shared" si="52"/>
        <v>#REF!</v>
      </c>
    </row>
    <row r="503" spans="1:23" x14ac:dyDescent="0.25">
      <c r="A503" s="22">
        <v>67516001</v>
      </c>
      <c r="B503" s="71">
        <v>42687</v>
      </c>
      <c r="C503" s="72">
        <v>0</v>
      </c>
      <c r="D503" s="72">
        <v>2.2000000000000002</v>
      </c>
      <c r="F503" s="77" t="e">
        <f>AVERAGE('[1]2014'!E319,'[1]2015'!F319)</f>
        <v>#REF!</v>
      </c>
      <c r="G503" s="77"/>
      <c r="H503" s="22">
        <v>410</v>
      </c>
      <c r="I503" s="76">
        <v>42687</v>
      </c>
      <c r="J503" s="10">
        <v>0</v>
      </c>
      <c r="K503" s="22">
        <f t="shared" si="51"/>
        <v>2.2000000000000002</v>
      </c>
      <c r="V503" s="22">
        <f t="shared" si="50"/>
        <v>0</v>
      </c>
      <c r="W503" s="22" t="e">
        <f t="shared" si="52"/>
        <v>#REF!</v>
      </c>
    </row>
    <row r="504" spans="1:23" x14ac:dyDescent="0.25">
      <c r="A504" s="22">
        <v>67516001</v>
      </c>
      <c r="B504" s="71">
        <v>42688</v>
      </c>
      <c r="C504" s="72">
        <v>0</v>
      </c>
      <c r="D504" s="72">
        <v>-0.3</v>
      </c>
      <c r="F504" s="77" t="e">
        <f>AVERAGE('[1]2014'!E320,'[1]2015'!F320)</f>
        <v>#REF!</v>
      </c>
      <c r="G504" s="77"/>
      <c r="H504" s="22">
        <v>411</v>
      </c>
      <c r="I504" s="76">
        <v>42688</v>
      </c>
      <c r="J504" s="10">
        <v>0</v>
      </c>
      <c r="K504" s="22">
        <f t="shared" si="51"/>
        <v>-0.3</v>
      </c>
      <c r="V504" s="22">
        <f t="shared" si="50"/>
        <v>0</v>
      </c>
      <c r="W504" s="22" t="e">
        <f t="shared" si="52"/>
        <v>#REF!</v>
      </c>
    </row>
    <row r="505" spans="1:23" x14ac:dyDescent="0.25">
      <c r="A505" s="22">
        <v>67516001</v>
      </c>
      <c r="B505" s="71">
        <v>42689</v>
      </c>
      <c r="C505" s="72">
        <v>2.6</v>
      </c>
      <c r="D505" s="72">
        <v>2.7</v>
      </c>
      <c r="F505" s="77" t="e">
        <f>AVERAGE('[1]2014'!E321,'[1]2015'!F321)</f>
        <v>#REF!</v>
      </c>
      <c r="G505" s="77"/>
      <c r="H505" s="22">
        <v>412</v>
      </c>
      <c r="I505" s="76">
        <v>42689</v>
      </c>
      <c r="J505" s="10">
        <v>1.5999999999999999</v>
      </c>
      <c r="K505" s="22">
        <f t="shared" si="51"/>
        <v>2.7</v>
      </c>
      <c r="V505" s="22">
        <f t="shared" si="50"/>
        <v>2.6</v>
      </c>
      <c r="W505" s="22" t="e">
        <f t="shared" si="52"/>
        <v>#REF!</v>
      </c>
    </row>
    <row r="506" spans="1:23" x14ac:dyDescent="0.25">
      <c r="A506" s="22">
        <v>67516001</v>
      </c>
      <c r="B506" s="71">
        <v>42690</v>
      </c>
      <c r="C506" s="72">
        <v>2.4</v>
      </c>
      <c r="D506" s="72">
        <v>7.8</v>
      </c>
      <c r="F506" s="77" t="e">
        <f>AVERAGE('[1]2014'!E322,'[1]2015'!F322)</f>
        <v>#REF!</v>
      </c>
      <c r="G506" s="77"/>
      <c r="H506" s="22">
        <v>413</v>
      </c>
      <c r="I506" s="76">
        <v>42690</v>
      </c>
      <c r="J506" s="10">
        <v>0</v>
      </c>
      <c r="K506" s="22">
        <f t="shared" si="51"/>
        <v>7.8</v>
      </c>
      <c r="V506" s="22">
        <f t="shared" si="50"/>
        <v>0.8</v>
      </c>
      <c r="W506" s="22" t="e">
        <f t="shared" si="52"/>
        <v>#REF!</v>
      </c>
    </row>
    <row r="507" spans="1:23" x14ac:dyDescent="0.25">
      <c r="A507" s="22">
        <v>67516001</v>
      </c>
      <c r="B507" s="71">
        <v>42691</v>
      </c>
      <c r="C507" s="72">
        <v>0.6</v>
      </c>
      <c r="D507" s="72">
        <v>10.4</v>
      </c>
      <c r="F507" s="77" t="e">
        <f>AVERAGE('[1]2014'!E323,'[1]2015'!F323)</f>
        <v>#REF!</v>
      </c>
      <c r="G507" s="77"/>
      <c r="H507" s="22">
        <v>414</v>
      </c>
      <c r="I507" s="76">
        <v>42691</v>
      </c>
      <c r="J507" s="10">
        <v>0</v>
      </c>
      <c r="K507" s="22">
        <f t="shared" si="51"/>
        <v>10.4</v>
      </c>
      <c r="V507" s="22">
        <f t="shared" ref="V507:V570" si="53">C507-J506</f>
        <v>0.6</v>
      </c>
      <c r="W507" s="22" t="e">
        <f t="shared" si="52"/>
        <v>#REF!</v>
      </c>
    </row>
    <row r="508" spans="1:23" x14ac:dyDescent="0.25">
      <c r="A508" s="22">
        <v>67516001</v>
      </c>
      <c r="B508" s="71">
        <v>42692</v>
      </c>
      <c r="C508" s="72">
        <v>2.4</v>
      </c>
      <c r="D508" s="72">
        <v>9.8000000000000007</v>
      </c>
      <c r="F508" s="77" t="e">
        <f>AVERAGE('[1]2014'!E324,'[1]2015'!F324)</f>
        <v>#REF!</v>
      </c>
      <c r="G508" s="77"/>
      <c r="H508" s="22">
        <v>415</v>
      </c>
      <c r="I508" s="76">
        <v>42692</v>
      </c>
      <c r="J508" s="10">
        <v>0.60000000000000009</v>
      </c>
      <c r="K508" s="22">
        <f t="shared" si="51"/>
        <v>9.8000000000000007</v>
      </c>
      <c r="V508" s="22">
        <f t="shared" si="53"/>
        <v>2.4</v>
      </c>
      <c r="W508" s="22" t="e">
        <f t="shared" si="52"/>
        <v>#REF!</v>
      </c>
    </row>
    <row r="509" spans="1:23" x14ac:dyDescent="0.25">
      <c r="A509" s="22">
        <v>67516001</v>
      </c>
      <c r="B509" s="71">
        <v>42693</v>
      </c>
      <c r="C509" s="72">
        <v>2.2000000000000002</v>
      </c>
      <c r="D509" s="72">
        <v>5.6</v>
      </c>
      <c r="F509" s="77" t="e">
        <f>AVERAGE('[1]2014'!E325,'[1]2015'!F325)</f>
        <v>#REF!</v>
      </c>
      <c r="G509" s="77"/>
      <c r="H509" s="22">
        <v>416</v>
      </c>
      <c r="I509" s="76">
        <v>42693</v>
      </c>
      <c r="J509" s="10">
        <v>0</v>
      </c>
      <c r="K509" s="22">
        <f t="shared" si="51"/>
        <v>5.6</v>
      </c>
      <c r="V509" s="22">
        <f t="shared" si="53"/>
        <v>1.6</v>
      </c>
      <c r="W509" s="22" t="e">
        <f t="shared" si="52"/>
        <v>#REF!</v>
      </c>
    </row>
    <row r="510" spans="1:23" x14ac:dyDescent="0.25">
      <c r="A510" s="22">
        <v>67516001</v>
      </c>
      <c r="B510" s="71">
        <v>42694</v>
      </c>
      <c r="C510" s="72">
        <v>0</v>
      </c>
      <c r="D510" s="72">
        <v>9.1999999999999993</v>
      </c>
      <c r="F510" s="77" t="e">
        <f>AVERAGE('[1]2014'!E326,'[1]2015'!F326)</f>
        <v>#REF!</v>
      </c>
      <c r="G510" s="77"/>
      <c r="H510" s="22">
        <v>417</v>
      </c>
      <c r="I510" s="76">
        <v>42694</v>
      </c>
      <c r="J510" s="10">
        <v>0</v>
      </c>
      <c r="K510" s="22">
        <f t="shared" si="51"/>
        <v>9.1999999999999993</v>
      </c>
      <c r="V510" s="22">
        <f t="shared" si="53"/>
        <v>0</v>
      </c>
      <c r="W510" s="22" t="e">
        <f t="shared" si="52"/>
        <v>#REF!</v>
      </c>
    </row>
    <row r="511" spans="1:23" x14ac:dyDescent="0.25">
      <c r="A511" s="22">
        <v>67516001</v>
      </c>
      <c r="B511" s="71">
        <v>42695</v>
      </c>
      <c r="C511" s="72">
        <v>0.4</v>
      </c>
      <c r="D511" s="72">
        <v>8.1999999999999993</v>
      </c>
      <c r="F511" s="77" t="e">
        <f>AVERAGE('[1]2014'!E327,'[1]2015'!F327)</f>
        <v>#REF!</v>
      </c>
      <c r="G511" s="77"/>
      <c r="H511" s="22">
        <v>418</v>
      </c>
      <c r="I511" s="76">
        <v>42695</v>
      </c>
      <c r="J511" s="10">
        <v>0.2</v>
      </c>
      <c r="K511" s="22">
        <f t="shared" si="51"/>
        <v>8.1999999999999993</v>
      </c>
      <c r="V511" s="22">
        <f t="shared" si="53"/>
        <v>0.4</v>
      </c>
      <c r="W511" s="22" t="e">
        <f t="shared" si="52"/>
        <v>#REF!</v>
      </c>
    </row>
    <row r="512" spans="1:23" x14ac:dyDescent="0.25">
      <c r="A512" s="22">
        <v>67516001</v>
      </c>
      <c r="B512" s="71">
        <v>42696</v>
      </c>
      <c r="C512" s="72">
        <v>0</v>
      </c>
      <c r="D512" s="72">
        <v>10</v>
      </c>
      <c r="F512" s="77" t="e">
        <f>AVERAGE('[1]2014'!E328,'[1]2015'!F328)</f>
        <v>#REF!</v>
      </c>
      <c r="G512" s="77"/>
      <c r="H512" s="22">
        <v>419</v>
      </c>
      <c r="I512" s="76">
        <v>42696</v>
      </c>
      <c r="J512" s="10">
        <v>0</v>
      </c>
      <c r="K512" s="22">
        <f t="shared" si="51"/>
        <v>10</v>
      </c>
      <c r="V512" s="22">
        <f t="shared" si="53"/>
        <v>-0.2</v>
      </c>
      <c r="W512" s="22" t="e">
        <f t="shared" si="52"/>
        <v>#REF!</v>
      </c>
    </row>
    <row r="513" spans="1:23" x14ac:dyDescent="0.25">
      <c r="A513" s="22">
        <v>67516001</v>
      </c>
      <c r="B513" s="71">
        <v>42697</v>
      </c>
      <c r="C513" s="72">
        <v>0</v>
      </c>
      <c r="D513" s="72">
        <v>8.3000000000000007</v>
      </c>
      <c r="F513" s="77" t="e">
        <f>AVERAGE('[1]2014'!E329,'[1]2015'!F329)</f>
        <v>#REF!</v>
      </c>
      <c r="G513" s="77"/>
      <c r="H513" s="22">
        <v>420</v>
      </c>
      <c r="I513" s="76">
        <v>42697</v>
      </c>
      <c r="J513" s="10">
        <v>0</v>
      </c>
      <c r="K513" s="22">
        <f t="shared" si="51"/>
        <v>8.3000000000000007</v>
      </c>
      <c r="V513" s="22">
        <f t="shared" si="53"/>
        <v>0</v>
      </c>
      <c r="W513" s="22" t="e">
        <f t="shared" si="52"/>
        <v>#REF!</v>
      </c>
    </row>
    <row r="514" spans="1:23" x14ac:dyDescent="0.25">
      <c r="A514" s="22">
        <v>67516001</v>
      </c>
      <c r="B514" s="71">
        <v>42698</v>
      </c>
      <c r="C514" s="72">
        <v>0</v>
      </c>
      <c r="D514" s="72">
        <v>7.5</v>
      </c>
      <c r="F514" s="77" t="e">
        <f>AVERAGE('[1]2014'!E330,'[1]2015'!F330)</f>
        <v>#REF!</v>
      </c>
      <c r="G514" s="77"/>
      <c r="H514" s="22">
        <v>421</v>
      </c>
      <c r="I514" s="76">
        <v>42698</v>
      </c>
      <c r="J514" s="10">
        <v>0.2</v>
      </c>
      <c r="K514" s="22">
        <f t="shared" si="51"/>
        <v>7.5</v>
      </c>
      <c r="V514" s="22">
        <f t="shared" si="53"/>
        <v>0</v>
      </c>
      <c r="W514" s="22" t="e">
        <f t="shared" si="52"/>
        <v>#REF!</v>
      </c>
    </row>
    <row r="515" spans="1:23" x14ac:dyDescent="0.25">
      <c r="A515" s="22">
        <v>67516001</v>
      </c>
      <c r="B515" s="71">
        <v>42699</v>
      </c>
      <c r="C515" s="72">
        <v>0</v>
      </c>
      <c r="D515" s="72">
        <v>8.1</v>
      </c>
      <c r="F515" s="77" t="e">
        <f>AVERAGE('[1]2014'!E331,'[1]2015'!F331)</f>
        <v>#REF!</v>
      </c>
      <c r="G515" s="77"/>
      <c r="H515" s="22">
        <v>422</v>
      </c>
      <c r="I515" s="76">
        <v>42699</v>
      </c>
      <c r="J515" s="10">
        <v>0</v>
      </c>
      <c r="K515" s="22">
        <f t="shared" si="51"/>
        <v>8.1</v>
      </c>
      <c r="V515" s="22">
        <f t="shared" si="53"/>
        <v>-0.2</v>
      </c>
      <c r="W515" s="22" t="e">
        <f t="shared" si="52"/>
        <v>#REF!</v>
      </c>
    </row>
    <row r="516" spans="1:23" x14ac:dyDescent="0.25">
      <c r="A516" s="22">
        <v>67516001</v>
      </c>
      <c r="B516" s="71">
        <v>42700</v>
      </c>
      <c r="C516" s="72">
        <v>0.4</v>
      </c>
      <c r="D516" s="72">
        <v>6.9</v>
      </c>
      <c r="F516" s="77" t="e">
        <f>AVERAGE('[1]2014'!E332,'[1]2015'!F332)</f>
        <v>#REF!</v>
      </c>
      <c r="G516" s="77"/>
      <c r="H516" s="22">
        <v>423</v>
      </c>
      <c r="I516" s="76">
        <v>42700</v>
      </c>
      <c r="J516" s="10">
        <v>0</v>
      </c>
      <c r="K516" s="22">
        <f t="shared" si="51"/>
        <v>6.9</v>
      </c>
      <c r="V516" s="22">
        <f t="shared" si="53"/>
        <v>0.4</v>
      </c>
      <c r="W516" s="22" t="e">
        <f t="shared" si="52"/>
        <v>#REF!</v>
      </c>
    </row>
    <row r="517" spans="1:23" x14ac:dyDescent="0.25">
      <c r="A517" s="22">
        <v>67516001</v>
      </c>
      <c r="B517" s="71">
        <v>42701</v>
      </c>
      <c r="C517" s="72">
        <v>0.2</v>
      </c>
      <c r="D517" s="72">
        <v>6.3</v>
      </c>
      <c r="F517" s="77" t="e">
        <f>AVERAGE('[1]2014'!E333,'[1]2015'!F333)</f>
        <v>#REF!</v>
      </c>
      <c r="G517" s="77"/>
      <c r="H517" s="22">
        <v>424</v>
      </c>
      <c r="I517" s="76">
        <v>42701</v>
      </c>
      <c r="J517" s="10">
        <v>0</v>
      </c>
      <c r="K517" s="22">
        <f t="shared" si="51"/>
        <v>6.3</v>
      </c>
      <c r="V517" s="22">
        <f t="shared" si="53"/>
        <v>0.2</v>
      </c>
      <c r="W517" s="22" t="e">
        <f t="shared" si="52"/>
        <v>#REF!</v>
      </c>
    </row>
    <row r="518" spans="1:23" x14ac:dyDescent="0.25">
      <c r="A518" s="22">
        <v>67516001</v>
      </c>
      <c r="B518" s="71">
        <v>42702</v>
      </c>
      <c r="C518" s="72">
        <v>0</v>
      </c>
      <c r="D518" s="72">
        <v>0.9</v>
      </c>
      <c r="F518" s="77" t="e">
        <f>AVERAGE('[1]2014'!E334,'[1]2015'!F334)</f>
        <v>#REF!</v>
      </c>
      <c r="G518" s="77"/>
      <c r="H518" s="22">
        <v>425</v>
      </c>
      <c r="I518" s="76">
        <v>42702</v>
      </c>
      <c r="J518" s="10">
        <v>0</v>
      </c>
      <c r="K518" s="22">
        <f t="shared" si="51"/>
        <v>0.9</v>
      </c>
      <c r="V518" s="22">
        <f t="shared" si="53"/>
        <v>0</v>
      </c>
      <c r="W518" s="22" t="e">
        <f t="shared" si="52"/>
        <v>#REF!</v>
      </c>
    </row>
    <row r="519" spans="1:23" x14ac:dyDescent="0.25">
      <c r="A519" s="22">
        <v>67516001</v>
      </c>
      <c r="B519" s="71">
        <v>42703</v>
      </c>
      <c r="C519" s="72">
        <v>0</v>
      </c>
      <c r="D519" s="72">
        <v>-1.1000000000000001</v>
      </c>
      <c r="F519" s="77" t="e">
        <f>AVERAGE('[1]2014'!E335,'[1]2015'!F335)</f>
        <v>#REF!</v>
      </c>
      <c r="G519" s="77"/>
      <c r="H519" s="22">
        <v>426</v>
      </c>
      <c r="I519" s="76">
        <v>42703</v>
      </c>
      <c r="J519" s="10">
        <v>0.2</v>
      </c>
      <c r="K519" s="22">
        <f t="shared" si="51"/>
        <v>-1.1000000000000001</v>
      </c>
      <c r="V519" s="22">
        <f t="shared" si="53"/>
        <v>0</v>
      </c>
      <c r="W519" s="22" t="e">
        <f t="shared" si="52"/>
        <v>#REF!</v>
      </c>
    </row>
    <row r="520" spans="1:23" x14ac:dyDescent="0.25">
      <c r="A520" s="22">
        <v>67516001</v>
      </c>
      <c r="B520" s="71">
        <v>42704</v>
      </c>
      <c r="C520" s="72">
        <v>0</v>
      </c>
      <c r="D520" s="72">
        <v>-0.7</v>
      </c>
      <c r="F520" s="77" t="e">
        <f>AVERAGE('[1]2014'!E336,'[1]2015'!F336)</f>
        <v>#REF!</v>
      </c>
      <c r="G520" s="77"/>
      <c r="H520" s="22">
        <v>427</v>
      </c>
      <c r="I520" s="76">
        <v>42704</v>
      </c>
      <c r="J520" s="10">
        <v>0</v>
      </c>
      <c r="K520" s="22">
        <f t="shared" si="51"/>
        <v>-0.7</v>
      </c>
      <c r="V520" s="22">
        <f t="shared" si="53"/>
        <v>-0.2</v>
      </c>
      <c r="W520" s="22" t="e">
        <f t="shared" si="52"/>
        <v>#REF!</v>
      </c>
    </row>
    <row r="521" spans="1:23" x14ac:dyDescent="0.25">
      <c r="A521" s="22">
        <v>67516001</v>
      </c>
      <c r="B521" s="71">
        <v>42705</v>
      </c>
      <c r="C521" s="72">
        <v>0</v>
      </c>
      <c r="D521" s="72">
        <v>1.9</v>
      </c>
      <c r="F521" s="77" t="e">
        <f>AVERAGE('[1]2014'!E337,'[1]2015'!F337)</f>
        <v>#REF!</v>
      </c>
      <c r="G521" s="77"/>
      <c r="H521" s="22">
        <v>428</v>
      </c>
      <c r="I521" s="76">
        <v>42705</v>
      </c>
      <c r="J521" s="10">
        <v>0</v>
      </c>
      <c r="K521" s="22">
        <f t="shared" si="51"/>
        <v>1.9</v>
      </c>
      <c r="V521" s="22">
        <f t="shared" si="53"/>
        <v>0</v>
      </c>
      <c r="W521" s="22" t="e">
        <f t="shared" si="52"/>
        <v>#REF!</v>
      </c>
    </row>
    <row r="522" spans="1:23" x14ac:dyDescent="0.25">
      <c r="A522" s="22">
        <v>67516001</v>
      </c>
      <c r="B522" s="71">
        <v>42706</v>
      </c>
      <c r="C522" s="72">
        <v>0</v>
      </c>
      <c r="D522" s="72">
        <v>3.5</v>
      </c>
      <c r="F522" s="77" t="e">
        <f>AVERAGE('[1]2014'!E338,'[1]2015'!F338)</f>
        <v>#REF!</v>
      </c>
      <c r="G522" s="77"/>
      <c r="H522" s="22">
        <v>429</v>
      </c>
      <c r="I522" s="76">
        <v>42706</v>
      </c>
      <c r="J522" s="10">
        <v>0</v>
      </c>
      <c r="K522" s="22">
        <f t="shared" si="51"/>
        <v>3.5</v>
      </c>
      <c r="V522" s="22">
        <f t="shared" si="53"/>
        <v>0</v>
      </c>
      <c r="W522" s="22" t="e">
        <f t="shared" si="52"/>
        <v>#REF!</v>
      </c>
    </row>
    <row r="523" spans="1:23" x14ac:dyDescent="0.25">
      <c r="A523" s="22">
        <v>67516001</v>
      </c>
      <c r="B523" s="71">
        <v>42707</v>
      </c>
      <c r="C523" s="72">
        <v>0</v>
      </c>
      <c r="D523" s="72">
        <v>0.9</v>
      </c>
      <c r="F523" s="77" t="e">
        <f>AVERAGE('[1]2014'!E339,'[1]2015'!F339)</f>
        <v>#REF!</v>
      </c>
      <c r="G523" s="77"/>
      <c r="H523" s="22">
        <v>430</v>
      </c>
      <c r="I523" s="76">
        <v>42707</v>
      </c>
      <c r="J523" s="10">
        <v>0</v>
      </c>
      <c r="K523" s="22">
        <f t="shared" si="51"/>
        <v>0.9</v>
      </c>
      <c r="V523" s="22">
        <f t="shared" si="53"/>
        <v>0</v>
      </c>
      <c r="W523" s="22" t="e">
        <f t="shared" si="52"/>
        <v>#REF!</v>
      </c>
    </row>
    <row r="524" spans="1:23" x14ac:dyDescent="0.25">
      <c r="A524" s="22">
        <v>67516001</v>
      </c>
      <c r="B524" s="71">
        <v>42708</v>
      </c>
      <c r="C524" s="72">
        <v>0</v>
      </c>
      <c r="D524" s="72">
        <v>-1.7</v>
      </c>
      <c r="F524" s="77" t="e">
        <f>AVERAGE('[1]2014'!E340,'[1]2015'!F340)</f>
        <v>#REF!</v>
      </c>
      <c r="G524" s="77"/>
      <c r="H524" s="22">
        <v>431</v>
      </c>
      <c r="I524" s="76">
        <v>42708</v>
      </c>
      <c r="J524" s="10">
        <v>0</v>
      </c>
      <c r="K524" s="22">
        <f t="shared" si="51"/>
        <v>-1.7</v>
      </c>
      <c r="V524" s="22">
        <f t="shared" si="53"/>
        <v>0</v>
      </c>
      <c r="W524" s="22" t="e">
        <f t="shared" si="52"/>
        <v>#REF!</v>
      </c>
    </row>
    <row r="525" spans="1:23" x14ac:dyDescent="0.25">
      <c r="A525" s="22">
        <v>67516001</v>
      </c>
      <c r="B525" s="71">
        <v>42709</v>
      </c>
      <c r="C525" s="72">
        <v>0</v>
      </c>
      <c r="D525" s="72">
        <v>-2.7</v>
      </c>
      <c r="F525" s="77" t="e">
        <f>AVERAGE('[1]2014'!E341,'[1]2015'!F341)</f>
        <v>#REF!</v>
      </c>
      <c r="G525" s="77"/>
      <c r="H525" s="22">
        <v>432</v>
      </c>
      <c r="I525" s="76">
        <v>42709</v>
      </c>
      <c r="J525" s="10">
        <v>0</v>
      </c>
      <c r="K525" s="22">
        <f t="shared" ref="K525:K588" si="54">D525</f>
        <v>-2.7</v>
      </c>
      <c r="V525" s="22">
        <f t="shared" si="53"/>
        <v>0</v>
      </c>
      <c r="W525" s="22" t="e">
        <f t="shared" si="52"/>
        <v>#REF!</v>
      </c>
    </row>
    <row r="526" spans="1:23" x14ac:dyDescent="0.25">
      <c r="A526" s="22">
        <v>67516001</v>
      </c>
      <c r="B526" s="71">
        <v>42710</v>
      </c>
      <c r="C526" s="72">
        <v>0</v>
      </c>
      <c r="D526" s="72">
        <v>-2.5</v>
      </c>
      <c r="F526" s="77" t="e">
        <f>AVERAGE('[1]2014'!E342,'[1]2015'!F342)</f>
        <v>#REF!</v>
      </c>
      <c r="G526" s="77"/>
      <c r="H526" s="22">
        <v>433</v>
      </c>
      <c r="I526" s="76">
        <v>42710</v>
      </c>
      <c r="J526" s="10">
        <v>0</v>
      </c>
      <c r="K526" s="22">
        <f t="shared" si="54"/>
        <v>-2.5</v>
      </c>
      <c r="V526" s="22">
        <f t="shared" si="53"/>
        <v>0</v>
      </c>
      <c r="W526" s="22" t="e">
        <f t="shared" si="52"/>
        <v>#REF!</v>
      </c>
    </row>
    <row r="527" spans="1:23" x14ac:dyDescent="0.25">
      <c r="A527" s="22">
        <v>67516001</v>
      </c>
      <c r="B527" s="71">
        <v>42711</v>
      </c>
      <c r="C527" s="72">
        <v>0</v>
      </c>
      <c r="D527" s="72">
        <v>-2.4</v>
      </c>
      <c r="F527" s="77" t="e">
        <f>AVERAGE('[1]2014'!E343,'[1]2015'!F343)</f>
        <v>#REF!</v>
      </c>
      <c r="G527" s="77"/>
      <c r="H527" s="22">
        <v>434</v>
      </c>
      <c r="I527" s="76">
        <v>42711</v>
      </c>
      <c r="J527" s="10">
        <v>0</v>
      </c>
      <c r="K527" s="22">
        <f t="shared" si="54"/>
        <v>-2.4</v>
      </c>
      <c r="V527" s="22">
        <f t="shared" si="53"/>
        <v>0</v>
      </c>
      <c r="W527" s="22" t="e">
        <f t="shared" si="52"/>
        <v>#REF!</v>
      </c>
    </row>
    <row r="528" spans="1:23" x14ac:dyDescent="0.25">
      <c r="A528" s="22">
        <v>67516001</v>
      </c>
      <c r="B528" s="71">
        <v>42712</v>
      </c>
      <c r="C528" s="72">
        <v>0</v>
      </c>
      <c r="D528" s="72">
        <v>-1.4</v>
      </c>
      <c r="F528" s="77" t="e">
        <f>AVERAGE('[1]2014'!E344,'[1]2015'!F344)</f>
        <v>#REF!</v>
      </c>
      <c r="G528" s="77"/>
      <c r="H528" s="22">
        <v>435</v>
      </c>
      <c r="I528" s="76">
        <v>42712</v>
      </c>
      <c r="J528" s="10">
        <v>0</v>
      </c>
      <c r="K528" s="22">
        <f t="shared" si="54"/>
        <v>-1.4</v>
      </c>
      <c r="V528" s="22">
        <f t="shared" si="53"/>
        <v>0</v>
      </c>
      <c r="W528" s="22" t="e">
        <f t="shared" si="52"/>
        <v>#REF!</v>
      </c>
    </row>
    <row r="529" spans="1:23" x14ac:dyDescent="0.25">
      <c r="A529" s="22">
        <v>67516001</v>
      </c>
      <c r="B529" s="71">
        <v>42713</v>
      </c>
      <c r="C529" s="72">
        <v>0.6</v>
      </c>
      <c r="D529" s="72">
        <v>3.3</v>
      </c>
      <c r="F529" s="77" t="e">
        <f>AVERAGE('[1]2014'!E345,'[1]2015'!F345)</f>
        <v>#REF!</v>
      </c>
      <c r="G529" s="77"/>
      <c r="H529" s="22">
        <v>436</v>
      </c>
      <c r="I529" s="76">
        <v>42713</v>
      </c>
      <c r="J529" s="10">
        <v>0</v>
      </c>
      <c r="K529" s="22">
        <f t="shared" si="54"/>
        <v>3.3</v>
      </c>
      <c r="V529" s="22">
        <f t="shared" si="53"/>
        <v>0.6</v>
      </c>
      <c r="W529" s="22" t="e">
        <f t="shared" ref="W529:W592" si="55">W528+V529</f>
        <v>#REF!</v>
      </c>
    </row>
    <row r="530" spans="1:23" x14ac:dyDescent="0.25">
      <c r="A530" s="22">
        <v>67516001</v>
      </c>
      <c r="B530" s="71">
        <v>42714</v>
      </c>
      <c r="C530" s="72">
        <v>0</v>
      </c>
      <c r="D530" s="72">
        <v>3.9</v>
      </c>
      <c r="F530" s="77" t="e">
        <f>AVERAGE('[1]2014'!E346,'[1]2015'!F346)</f>
        <v>#REF!</v>
      </c>
      <c r="G530" s="77"/>
      <c r="H530" s="22">
        <v>437</v>
      </c>
      <c r="I530" s="76">
        <v>42714</v>
      </c>
      <c r="J530" s="10">
        <v>0</v>
      </c>
      <c r="K530" s="22">
        <f t="shared" si="54"/>
        <v>3.9</v>
      </c>
      <c r="V530" s="22">
        <f t="shared" si="53"/>
        <v>0</v>
      </c>
      <c r="W530" s="22" t="e">
        <f t="shared" si="55"/>
        <v>#REF!</v>
      </c>
    </row>
    <row r="531" spans="1:23" x14ac:dyDescent="0.25">
      <c r="A531" s="22">
        <v>67516001</v>
      </c>
      <c r="B531" s="71">
        <v>42715</v>
      </c>
      <c r="C531" s="72">
        <v>1.2</v>
      </c>
      <c r="D531" s="72">
        <v>5.0999999999999996</v>
      </c>
      <c r="F531" s="77" t="e">
        <f>AVERAGE('[1]2014'!E347,'[1]2015'!F347)</f>
        <v>#REF!</v>
      </c>
      <c r="G531" s="77"/>
      <c r="H531" s="22">
        <v>438</v>
      </c>
      <c r="I531" s="76">
        <v>42715</v>
      </c>
      <c r="J531" s="10">
        <v>0</v>
      </c>
      <c r="K531" s="22">
        <f t="shared" si="54"/>
        <v>5.0999999999999996</v>
      </c>
      <c r="V531" s="22">
        <f t="shared" si="53"/>
        <v>1.2</v>
      </c>
      <c r="W531" s="22" t="e">
        <f t="shared" si="55"/>
        <v>#REF!</v>
      </c>
    </row>
    <row r="532" spans="1:23" x14ac:dyDescent="0.25">
      <c r="A532" s="22">
        <v>67516001</v>
      </c>
      <c r="B532" s="71">
        <v>42716</v>
      </c>
      <c r="C532" s="72">
        <v>0.2</v>
      </c>
      <c r="D532" s="72">
        <v>4.5999999999999996</v>
      </c>
      <c r="F532" s="77" t="e">
        <f>AVERAGE('[1]2014'!E348,'[1]2015'!F348)</f>
        <v>#REF!</v>
      </c>
      <c r="G532" s="77"/>
      <c r="H532" s="22">
        <v>439</v>
      </c>
      <c r="I532" s="76">
        <v>42716</v>
      </c>
      <c r="J532" s="10">
        <v>0</v>
      </c>
      <c r="K532" s="22">
        <f t="shared" si="54"/>
        <v>4.5999999999999996</v>
      </c>
      <c r="V532" s="22">
        <f t="shared" si="53"/>
        <v>0.2</v>
      </c>
      <c r="W532" s="22" t="e">
        <f t="shared" si="55"/>
        <v>#REF!</v>
      </c>
    </row>
    <row r="533" spans="1:23" x14ac:dyDescent="0.25">
      <c r="A533" s="22">
        <v>67516001</v>
      </c>
      <c r="B533" s="71">
        <v>42717</v>
      </c>
      <c r="C533" s="72">
        <v>0.2</v>
      </c>
      <c r="D533" s="72">
        <v>0.9</v>
      </c>
      <c r="F533" s="77" t="e">
        <f>AVERAGE('[1]2014'!E349,'[1]2015'!F349)</f>
        <v>#REF!</v>
      </c>
      <c r="G533" s="77"/>
      <c r="H533" s="22">
        <v>440</v>
      </c>
      <c r="I533" s="76">
        <v>42717</v>
      </c>
      <c r="J533" s="10">
        <v>0</v>
      </c>
      <c r="K533" s="22">
        <f t="shared" si="54"/>
        <v>0.9</v>
      </c>
      <c r="V533" s="22">
        <f t="shared" si="53"/>
        <v>0.2</v>
      </c>
      <c r="W533" s="22" t="e">
        <f t="shared" si="55"/>
        <v>#REF!</v>
      </c>
    </row>
    <row r="534" spans="1:23" x14ac:dyDescent="0.25">
      <c r="A534" s="22">
        <v>67516001</v>
      </c>
      <c r="B534" s="71">
        <v>42718</v>
      </c>
      <c r="C534" s="72">
        <v>0.4</v>
      </c>
      <c r="D534" s="72">
        <v>3.8</v>
      </c>
      <c r="F534" s="77" t="e">
        <f>AVERAGE('[1]2014'!E350,'[1]2015'!F350)</f>
        <v>#REF!</v>
      </c>
      <c r="G534" s="77"/>
      <c r="H534" s="22">
        <v>441</v>
      </c>
      <c r="I534" s="76">
        <v>42718</v>
      </c>
      <c r="J534" s="10">
        <v>0</v>
      </c>
      <c r="K534" s="22">
        <f t="shared" si="54"/>
        <v>3.8</v>
      </c>
      <c r="V534" s="22">
        <f t="shared" si="53"/>
        <v>0.4</v>
      </c>
      <c r="W534" s="22" t="e">
        <f t="shared" si="55"/>
        <v>#REF!</v>
      </c>
    </row>
    <row r="535" spans="1:23" x14ac:dyDescent="0.25">
      <c r="A535" s="22">
        <v>67516001</v>
      </c>
      <c r="B535" s="71">
        <v>42719</v>
      </c>
      <c r="C535" s="72">
        <v>0.4</v>
      </c>
      <c r="D535" s="72">
        <v>2.1</v>
      </c>
      <c r="F535" s="77" t="e">
        <f>AVERAGE('[1]2014'!E351,'[1]2015'!F351)</f>
        <v>#REF!</v>
      </c>
      <c r="G535" s="77"/>
      <c r="H535" s="22">
        <v>442</v>
      </c>
      <c r="I535" s="76">
        <v>42719</v>
      </c>
      <c r="J535" s="10">
        <v>0</v>
      </c>
      <c r="K535" s="22">
        <f t="shared" si="54"/>
        <v>2.1</v>
      </c>
      <c r="V535" s="22">
        <f t="shared" si="53"/>
        <v>0.4</v>
      </c>
      <c r="W535" s="22" t="e">
        <f t="shared" si="55"/>
        <v>#REF!</v>
      </c>
    </row>
    <row r="536" spans="1:23" x14ac:dyDescent="0.25">
      <c r="A536" s="22">
        <v>67516001</v>
      </c>
      <c r="B536" s="71">
        <v>42720</v>
      </c>
      <c r="C536" s="72">
        <v>0</v>
      </c>
      <c r="D536" s="72">
        <v>0.6</v>
      </c>
      <c r="F536" s="77" t="e">
        <f>AVERAGE('[1]2014'!E352,'[1]2015'!F352)</f>
        <v>#REF!</v>
      </c>
      <c r="G536" s="77"/>
      <c r="H536" s="22">
        <v>443</v>
      </c>
      <c r="I536" s="76">
        <v>42720</v>
      </c>
      <c r="J536" s="10">
        <v>0</v>
      </c>
      <c r="K536" s="22">
        <f t="shared" si="54"/>
        <v>0.6</v>
      </c>
      <c r="V536" s="22">
        <f t="shared" si="53"/>
        <v>0</v>
      </c>
      <c r="W536" s="22" t="e">
        <f t="shared" si="55"/>
        <v>#REF!</v>
      </c>
    </row>
    <row r="537" spans="1:23" x14ac:dyDescent="0.25">
      <c r="A537" s="22">
        <v>67516001</v>
      </c>
      <c r="B537" s="71">
        <v>42721</v>
      </c>
      <c r="C537" s="72">
        <v>0.2</v>
      </c>
      <c r="D537" s="72">
        <v>-0.2</v>
      </c>
      <c r="F537" s="77" t="e">
        <f>AVERAGE('[1]2014'!E353,'[1]2015'!F353)</f>
        <v>#REF!</v>
      </c>
      <c r="G537" s="77"/>
      <c r="H537" s="22">
        <v>444</v>
      </c>
      <c r="I537" s="76">
        <v>42721</v>
      </c>
      <c r="J537" s="10">
        <v>0</v>
      </c>
      <c r="K537" s="22">
        <f t="shared" si="54"/>
        <v>-0.2</v>
      </c>
      <c r="V537" s="22">
        <f t="shared" si="53"/>
        <v>0.2</v>
      </c>
      <c r="W537" s="22" t="e">
        <f t="shared" si="55"/>
        <v>#REF!</v>
      </c>
    </row>
    <row r="538" spans="1:23" x14ac:dyDescent="0.25">
      <c r="A538" s="22">
        <v>67516001</v>
      </c>
      <c r="B538" s="71">
        <v>42722</v>
      </c>
      <c r="C538" s="72">
        <v>0</v>
      </c>
      <c r="D538" s="72">
        <v>1.4</v>
      </c>
      <c r="F538" s="77" t="e">
        <f>AVERAGE('[1]2014'!E354,'[1]2015'!F354)</f>
        <v>#REF!</v>
      </c>
      <c r="G538" s="77"/>
      <c r="H538" s="22">
        <v>445</v>
      </c>
      <c r="I538" s="76">
        <v>42722</v>
      </c>
      <c r="J538" s="10">
        <v>0</v>
      </c>
      <c r="K538" s="22">
        <f t="shared" si="54"/>
        <v>1.4</v>
      </c>
      <c r="V538" s="22">
        <f t="shared" si="53"/>
        <v>0</v>
      </c>
      <c r="W538" s="22" t="e">
        <f t="shared" si="55"/>
        <v>#REF!</v>
      </c>
    </row>
    <row r="539" spans="1:23" x14ac:dyDescent="0.25">
      <c r="A539" s="22">
        <v>67516001</v>
      </c>
      <c r="B539" s="71">
        <v>42723</v>
      </c>
      <c r="C539" s="72">
        <v>0.2</v>
      </c>
      <c r="D539" s="78">
        <v>1</v>
      </c>
      <c r="F539" s="77" t="e">
        <f>AVERAGE('[1]2014'!E355,'[1]2015'!F355)</f>
        <v>#REF!</v>
      </c>
      <c r="G539" s="77"/>
      <c r="H539" s="22">
        <v>446</v>
      </c>
      <c r="I539" s="76">
        <v>42723</v>
      </c>
      <c r="J539" s="10">
        <v>0</v>
      </c>
      <c r="K539" s="22">
        <f t="shared" si="54"/>
        <v>1</v>
      </c>
      <c r="V539" s="22">
        <f t="shared" si="53"/>
        <v>0.2</v>
      </c>
      <c r="W539" s="22" t="e">
        <f t="shared" si="55"/>
        <v>#REF!</v>
      </c>
    </row>
    <row r="540" spans="1:23" x14ac:dyDescent="0.25">
      <c r="A540" s="22">
        <v>67516001</v>
      </c>
      <c r="B540" s="71">
        <v>42724</v>
      </c>
      <c r="C540" s="72">
        <v>0</v>
      </c>
      <c r="D540" s="72">
        <v>0.5</v>
      </c>
      <c r="F540" s="77" t="e">
        <f>AVERAGE('[1]2014'!E356,'[1]2015'!F356)</f>
        <v>#REF!</v>
      </c>
      <c r="G540" s="77"/>
      <c r="H540" s="22">
        <v>447</v>
      </c>
      <c r="I540" s="76">
        <v>42724</v>
      </c>
      <c r="J540" s="10">
        <v>0</v>
      </c>
      <c r="K540" s="22">
        <f t="shared" si="54"/>
        <v>0.5</v>
      </c>
      <c r="V540" s="22">
        <f t="shared" si="53"/>
        <v>0</v>
      </c>
      <c r="W540" s="22" t="e">
        <f t="shared" si="55"/>
        <v>#REF!</v>
      </c>
    </row>
    <row r="541" spans="1:23" x14ac:dyDescent="0.25">
      <c r="A541" s="22">
        <v>67516001</v>
      </c>
      <c r="B541" s="71">
        <v>42725</v>
      </c>
      <c r="C541" s="72">
        <v>0.2</v>
      </c>
      <c r="D541" s="72">
        <v>-0.8</v>
      </c>
      <c r="F541" s="77" t="e">
        <f>AVERAGE('[1]2014'!E357,'[1]2015'!F357)</f>
        <v>#REF!</v>
      </c>
      <c r="G541" s="77"/>
      <c r="H541" s="22">
        <v>448</v>
      </c>
      <c r="I541" s="76">
        <v>42725</v>
      </c>
      <c r="J541" s="10">
        <v>0</v>
      </c>
      <c r="K541" s="22">
        <f t="shared" si="54"/>
        <v>-0.8</v>
      </c>
      <c r="V541" s="22">
        <f t="shared" si="53"/>
        <v>0.2</v>
      </c>
      <c r="W541" s="22" t="e">
        <f t="shared" si="55"/>
        <v>#REF!</v>
      </c>
    </row>
    <row r="542" spans="1:23" x14ac:dyDescent="0.25">
      <c r="A542" s="22">
        <v>67516001</v>
      </c>
      <c r="B542" s="71">
        <v>42726</v>
      </c>
      <c r="C542" s="72">
        <v>0.4</v>
      </c>
      <c r="D542" s="72">
        <v>-0.2</v>
      </c>
      <c r="F542" s="77" t="e">
        <f>AVERAGE('[1]2014'!E358,'[1]2015'!F358)</f>
        <v>#REF!</v>
      </c>
      <c r="G542" s="77"/>
      <c r="H542" s="22">
        <v>449</v>
      </c>
      <c r="I542" s="76">
        <v>42726</v>
      </c>
      <c r="J542" s="10">
        <v>0</v>
      </c>
      <c r="K542" s="22">
        <f t="shared" si="54"/>
        <v>-0.2</v>
      </c>
      <c r="V542" s="22">
        <f t="shared" si="53"/>
        <v>0.4</v>
      </c>
      <c r="W542" s="22" t="e">
        <f t="shared" si="55"/>
        <v>#REF!</v>
      </c>
    </row>
    <row r="543" spans="1:23" x14ac:dyDescent="0.25">
      <c r="A543" s="22">
        <v>67516001</v>
      </c>
      <c r="B543" s="71">
        <v>42727</v>
      </c>
      <c r="C543" s="72">
        <v>0</v>
      </c>
      <c r="D543" s="72">
        <v>4.5</v>
      </c>
      <c r="F543" s="77" t="e">
        <f>AVERAGE('[1]2014'!E359,'[1]2015'!F359)</f>
        <v>#REF!</v>
      </c>
      <c r="G543" s="77"/>
      <c r="H543" s="22">
        <v>450</v>
      </c>
      <c r="I543" s="76">
        <v>42727</v>
      </c>
      <c r="J543" s="10">
        <v>0</v>
      </c>
      <c r="K543" s="22">
        <f t="shared" si="54"/>
        <v>4.5</v>
      </c>
      <c r="V543" s="22">
        <f t="shared" si="53"/>
        <v>0</v>
      </c>
      <c r="W543" s="22" t="e">
        <f t="shared" si="55"/>
        <v>#REF!</v>
      </c>
    </row>
    <row r="544" spans="1:23" x14ac:dyDescent="0.25">
      <c r="A544" s="22">
        <v>67516001</v>
      </c>
      <c r="B544" s="71">
        <v>42728</v>
      </c>
      <c r="C544" s="72">
        <v>1</v>
      </c>
      <c r="D544" s="72">
        <v>6.6</v>
      </c>
      <c r="F544" s="77" t="e">
        <f>AVERAGE('[1]2014'!E360,'[1]2015'!F360)</f>
        <v>#REF!</v>
      </c>
      <c r="G544" s="77"/>
      <c r="H544" s="22">
        <v>451</v>
      </c>
      <c r="I544" s="76">
        <v>42728</v>
      </c>
      <c r="J544" s="10">
        <v>0</v>
      </c>
      <c r="K544" s="22">
        <f t="shared" si="54"/>
        <v>6.6</v>
      </c>
      <c r="V544" s="22">
        <f t="shared" si="53"/>
        <v>1</v>
      </c>
      <c r="W544" s="22" t="e">
        <f t="shared" si="55"/>
        <v>#REF!</v>
      </c>
    </row>
    <row r="545" spans="1:23" x14ac:dyDescent="0.25">
      <c r="A545" s="22">
        <v>67516001</v>
      </c>
      <c r="B545" s="71">
        <v>42729</v>
      </c>
      <c r="C545" s="72">
        <v>0</v>
      </c>
      <c r="D545" s="72">
        <v>7.7</v>
      </c>
      <c r="F545" s="77" t="e">
        <f>AVERAGE('[1]2014'!E361,'[1]2015'!F361)</f>
        <v>#REF!</v>
      </c>
      <c r="G545" s="77"/>
      <c r="H545" s="22">
        <v>452</v>
      </c>
      <c r="I545" s="76">
        <v>42729</v>
      </c>
      <c r="J545" s="10">
        <v>0.2</v>
      </c>
      <c r="K545" s="22">
        <f t="shared" si="54"/>
        <v>7.7</v>
      </c>
      <c r="V545" s="22">
        <f t="shared" si="53"/>
        <v>0</v>
      </c>
      <c r="W545" s="22" t="e">
        <f t="shared" si="55"/>
        <v>#REF!</v>
      </c>
    </row>
    <row r="546" spans="1:23" x14ac:dyDescent="0.25">
      <c r="A546" s="22">
        <v>67516001</v>
      </c>
      <c r="B546" s="71">
        <v>42730</v>
      </c>
      <c r="C546" s="72">
        <v>0.6</v>
      </c>
      <c r="D546" s="72">
        <v>6.2</v>
      </c>
      <c r="F546" s="77" t="e">
        <f>AVERAGE('[1]2014'!E362,'[1]2015'!F362)</f>
        <v>#REF!</v>
      </c>
      <c r="G546" s="77"/>
      <c r="H546" s="22">
        <v>453</v>
      </c>
      <c r="I546" s="76">
        <v>42730</v>
      </c>
      <c r="J546" s="10">
        <v>0.2</v>
      </c>
      <c r="K546" s="22">
        <f t="shared" si="54"/>
        <v>6.2</v>
      </c>
      <c r="V546" s="22">
        <f t="shared" si="53"/>
        <v>0.39999999999999997</v>
      </c>
      <c r="W546" s="22" t="e">
        <f t="shared" si="55"/>
        <v>#REF!</v>
      </c>
    </row>
    <row r="547" spans="1:23" x14ac:dyDescent="0.25">
      <c r="A547" s="22">
        <v>67516001</v>
      </c>
      <c r="B547" s="71">
        <v>42731</v>
      </c>
      <c r="C547" s="72">
        <v>0</v>
      </c>
      <c r="D547" s="72">
        <v>2.5</v>
      </c>
      <c r="F547" s="77" t="e">
        <f>AVERAGE('[1]2014'!E363,'[1]2015'!F363)</f>
        <v>#REF!</v>
      </c>
      <c r="G547" s="77"/>
      <c r="H547" s="22">
        <v>454</v>
      </c>
      <c r="I547" s="76">
        <v>42731</v>
      </c>
      <c r="J547" s="10">
        <v>0</v>
      </c>
      <c r="K547" s="22">
        <f t="shared" si="54"/>
        <v>2.5</v>
      </c>
      <c r="V547" s="22">
        <f t="shared" si="53"/>
        <v>-0.2</v>
      </c>
      <c r="W547" s="22" t="e">
        <f t="shared" si="55"/>
        <v>#REF!</v>
      </c>
    </row>
    <row r="548" spans="1:23" x14ac:dyDescent="0.25">
      <c r="A548" s="22">
        <v>67516001</v>
      </c>
      <c r="B548" s="71">
        <v>42732</v>
      </c>
      <c r="C548" s="72">
        <v>0</v>
      </c>
      <c r="D548" s="72">
        <v>0.8</v>
      </c>
      <c r="F548" s="77" t="e">
        <f>AVERAGE('[1]2014'!E364,'[1]2015'!F364)</f>
        <v>#REF!</v>
      </c>
      <c r="G548" s="77"/>
      <c r="H548" s="22">
        <v>455</v>
      </c>
      <c r="I548" s="76">
        <v>42732</v>
      </c>
      <c r="J548" s="10">
        <v>0</v>
      </c>
      <c r="K548" s="22">
        <f t="shared" si="54"/>
        <v>0.8</v>
      </c>
      <c r="V548" s="22">
        <f t="shared" si="53"/>
        <v>0</v>
      </c>
      <c r="W548" s="22" t="e">
        <f t="shared" si="55"/>
        <v>#REF!</v>
      </c>
    </row>
    <row r="549" spans="1:23" x14ac:dyDescent="0.25">
      <c r="A549" s="22">
        <v>67516001</v>
      </c>
      <c r="B549" s="71">
        <v>42733</v>
      </c>
      <c r="C549" s="72">
        <v>0.2</v>
      </c>
      <c r="D549" s="72">
        <v>-0.4</v>
      </c>
      <c r="F549" s="77" t="e">
        <f>AVERAGE('[1]2014'!E365,'[1]2015'!F365)</f>
        <v>#REF!</v>
      </c>
      <c r="G549" s="77"/>
      <c r="H549" s="22">
        <v>456</v>
      </c>
      <c r="I549" s="76">
        <v>42733</v>
      </c>
      <c r="J549" s="10">
        <v>0</v>
      </c>
      <c r="K549" s="22">
        <f t="shared" si="54"/>
        <v>-0.4</v>
      </c>
      <c r="V549" s="22">
        <f t="shared" si="53"/>
        <v>0.2</v>
      </c>
      <c r="W549" s="22" t="e">
        <f t="shared" si="55"/>
        <v>#REF!</v>
      </c>
    </row>
    <row r="550" spans="1:23" x14ac:dyDescent="0.25">
      <c r="A550" s="22">
        <v>67516001</v>
      </c>
      <c r="B550" s="71">
        <v>42734</v>
      </c>
      <c r="C550" s="72">
        <v>0</v>
      </c>
      <c r="D550" s="72">
        <v>-3.9</v>
      </c>
      <c r="F550" s="77" t="e">
        <f>AVERAGE('[1]2014'!E366,'[1]2015'!F366)</f>
        <v>#REF!</v>
      </c>
      <c r="G550" s="77"/>
      <c r="H550" s="22">
        <v>457</v>
      </c>
      <c r="I550" s="76">
        <v>42734</v>
      </c>
      <c r="J550" s="10">
        <v>0</v>
      </c>
      <c r="K550" s="22">
        <f t="shared" si="54"/>
        <v>-3.9</v>
      </c>
      <c r="V550" s="22">
        <f t="shared" si="53"/>
        <v>0</v>
      </c>
      <c r="W550" s="22" t="e">
        <f t="shared" si="55"/>
        <v>#REF!</v>
      </c>
    </row>
    <row r="551" spans="1:23" x14ac:dyDescent="0.25">
      <c r="A551" s="22">
        <v>67516001</v>
      </c>
      <c r="B551" s="71">
        <v>42735</v>
      </c>
      <c r="C551" s="72">
        <v>0</v>
      </c>
      <c r="D551" s="72">
        <v>-3.6</v>
      </c>
      <c r="F551" s="77" t="e">
        <f>AVERAGE('[1]2014'!E367,'[1]2015'!F367)</f>
        <v>#REF!</v>
      </c>
      <c r="G551" s="77"/>
      <c r="H551" s="22">
        <v>458</v>
      </c>
      <c r="I551" s="76">
        <v>42735</v>
      </c>
      <c r="J551" s="10">
        <v>0</v>
      </c>
      <c r="K551" s="22">
        <f t="shared" si="54"/>
        <v>-3.6</v>
      </c>
      <c r="V551" s="22">
        <f t="shared" si="53"/>
        <v>0</v>
      </c>
      <c r="W551" s="22" t="e">
        <f t="shared" si="55"/>
        <v>#REF!</v>
      </c>
    </row>
    <row r="552" spans="1:23" x14ac:dyDescent="0.25">
      <c r="A552" s="22">
        <v>67516001</v>
      </c>
      <c r="B552" s="71">
        <v>42736</v>
      </c>
      <c r="C552" s="72">
        <v>0</v>
      </c>
      <c r="D552" s="72">
        <v>-2.9</v>
      </c>
      <c r="H552" s="22">
        <v>459</v>
      </c>
      <c r="I552" s="76">
        <v>42736</v>
      </c>
      <c r="J552" s="10">
        <v>0</v>
      </c>
      <c r="K552" s="22">
        <f t="shared" si="54"/>
        <v>-2.9</v>
      </c>
      <c r="V552" s="22">
        <f t="shared" si="53"/>
        <v>0</v>
      </c>
      <c r="W552" s="22" t="e">
        <f t="shared" si="55"/>
        <v>#REF!</v>
      </c>
    </row>
    <row r="553" spans="1:23" x14ac:dyDescent="0.25">
      <c r="A553" s="22">
        <v>67516001</v>
      </c>
      <c r="B553" s="71">
        <v>42737</v>
      </c>
      <c r="C553" s="72">
        <v>0.2</v>
      </c>
      <c r="D553" s="72">
        <v>-0.9</v>
      </c>
      <c r="H553" s="22">
        <v>460</v>
      </c>
      <c r="I553" s="76">
        <v>42737</v>
      </c>
      <c r="J553" s="10">
        <v>0</v>
      </c>
      <c r="K553" s="22">
        <f t="shared" si="54"/>
        <v>-0.9</v>
      </c>
      <c r="V553" s="22">
        <f t="shared" si="53"/>
        <v>0.2</v>
      </c>
      <c r="W553" s="22" t="e">
        <f t="shared" si="55"/>
        <v>#REF!</v>
      </c>
    </row>
    <row r="554" spans="1:23" x14ac:dyDescent="0.25">
      <c r="A554" s="22">
        <v>67516001</v>
      </c>
      <c r="B554" s="71">
        <v>42738</v>
      </c>
      <c r="C554" s="72">
        <v>0</v>
      </c>
      <c r="D554" s="72">
        <v>-1.1000000000000001</v>
      </c>
      <c r="H554" s="22">
        <v>461</v>
      </c>
      <c r="I554" s="76">
        <v>42738</v>
      </c>
      <c r="J554" s="10">
        <v>0</v>
      </c>
      <c r="K554" s="22">
        <f t="shared" si="54"/>
        <v>-1.1000000000000001</v>
      </c>
      <c r="V554" s="22">
        <f t="shared" si="53"/>
        <v>0</v>
      </c>
      <c r="W554" s="22" t="e">
        <f t="shared" si="55"/>
        <v>#REF!</v>
      </c>
    </row>
    <row r="555" spans="1:23" x14ac:dyDescent="0.25">
      <c r="A555" s="22">
        <v>67516001</v>
      </c>
      <c r="B555" s="71">
        <v>42739</v>
      </c>
      <c r="C555" s="72">
        <v>1</v>
      </c>
      <c r="D555" s="72">
        <v>0.8</v>
      </c>
      <c r="H555" s="22">
        <v>462</v>
      </c>
      <c r="I555" s="76">
        <v>42739</v>
      </c>
      <c r="J555" s="10">
        <v>0.2</v>
      </c>
      <c r="K555" s="22">
        <f t="shared" si="54"/>
        <v>0.8</v>
      </c>
      <c r="V555" s="22">
        <f t="shared" si="53"/>
        <v>1</v>
      </c>
      <c r="W555" s="22" t="e">
        <f t="shared" si="55"/>
        <v>#REF!</v>
      </c>
    </row>
    <row r="556" spans="1:23" x14ac:dyDescent="0.25">
      <c r="A556" s="22">
        <v>67516001</v>
      </c>
      <c r="B556" s="71">
        <v>42740</v>
      </c>
      <c r="C556" s="72">
        <v>0</v>
      </c>
      <c r="D556" s="72">
        <v>-0.8</v>
      </c>
      <c r="H556" s="22">
        <v>463</v>
      </c>
      <c r="I556" s="76">
        <v>42740</v>
      </c>
      <c r="J556" s="10">
        <v>0</v>
      </c>
      <c r="K556" s="22">
        <f t="shared" si="54"/>
        <v>-0.8</v>
      </c>
      <c r="V556" s="22">
        <f t="shared" si="53"/>
        <v>-0.2</v>
      </c>
      <c r="W556" s="22" t="e">
        <f t="shared" si="55"/>
        <v>#REF!</v>
      </c>
    </row>
    <row r="557" spans="1:23" x14ac:dyDescent="0.25">
      <c r="A557" s="22">
        <v>67516001</v>
      </c>
      <c r="B557" s="71">
        <v>42741</v>
      </c>
      <c r="C557" s="72">
        <v>0</v>
      </c>
      <c r="D557" s="72">
        <v>-6</v>
      </c>
      <c r="H557" s="22">
        <v>464</v>
      </c>
      <c r="I557" s="76">
        <v>42741</v>
      </c>
      <c r="J557" s="10">
        <v>0</v>
      </c>
      <c r="K557" s="22">
        <f t="shared" si="54"/>
        <v>-6</v>
      </c>
      <c r="V557" s="22">
        <f t="shared" si="53"/>
        <v>0</v>
      </c>
      <c r="W557" s="22" t="e">
        <f t="shared" si="55"/>
        <v>#REF!</v>
      </c>
    </row>
    <row r="558" spans="1:23" x14ac:dyDescent="0.25">
      <c r="A558" s="22">
        <v>67516001</v>
      </c>
      <c r="B558" s="71">
        <v>42742</v>
      </c>
      <c r="C558" s="72">
        <v>1</v>
      </c>
      <c r="D558" s="72">
        <v>-6.5</v>
      </c>
      <c r="H558" s="22">
        <v>465</v>
      </c>
      <c r="I558" s="76">
        <v>42742</v>
      </c>
      <c r="J558" s="10">
        <v>0</v>
      </c>
      <c r="K558" s="22">
        <f t="shared" si="54"/>
        <v>-6.5</v>
      </c>
      <c r="V558" s="22">
        <f t="shared" si="53"/>
        <v>1</v>
      </c>
      <c r="W558" s="22" t="e">
        <f t="shared" si="55"/>
        <v>#REF!</v>
      </c>
    </row>
    <row r="559" spans="1:23" x14ac:dyDescent="0.25">
      <c r="A559" s="22">
        <v>67516001</v>
      </c>
      <c r="B559" s="71">
        <v>42743</v>
      </c>
      <c r="C559" s="72">
        <v>0</v>
      </c>
      <c r="D559" s="72">
        <v>-1.9</v>
      </c>
      <c r="H559" s="22">
        <v>466</v>
      </c>
      <c r="I559" s="76">
        <v>42743</v>
      </c>
      <c r="J559" s="10">
        <v>0</v>
      </c>
      <c r="K559" s="22">
        <f t="shared" si="54"/>
        <v>-1.9</v>
      </c>
      <c r="V559" s="22">
        <f t="shared" si="53"/>
        <v>0</v>
      </c>
      <c r="W559" s="22" t="e">
        <f t="shared" si="55"/>
        <v>#REF!</v>
      </c>
    </row>
    <row r="560" spans="1:23" x14ac:dyDescent="0.25">
      <c r="A560" s="22">
        <v>67516001</v>
      </c>
      <c r="B560" s="71">
        <v>42744</v>
      </c>
      <c r="C560" s="72">
        <v>2</v>
      </c>
      <c r="D560" s="72">
        <v>-0.3</v>
      </c>
      <c r="H560" s="22">
        <v>467</v>
      </c>
      <c r="I560" s="76">
        <v>42744</v>
      </c>
      <c r="J560" s="10">
        <v>0</v>
      </c>
      <c r="K560" s="22">
        <f t="shared" si="54"/>
        <v>-0.3</v>
      </c>
      <c r="V560" s="22">
        <f t="shared" si="53"/>
        <v>2</v>
      </c>
      <c r="W560" s="22" t="e">
        <f t="shared" si="55"/>
        <v>#REF!</v>
      </c>
    </row>
    <row r="561" spans="1:23" x14ac:dyDescent="0.25">
      <c r="A561" s="22">
        <v>67516001</v>
      </c>
      <c r="B561" s="71">
        <v>42745</v>
      </c>
      <c r="C561" s="72">
        <v>5</v>
      </c>
      <c r="D561" s="72">
        <v>-0.3</v>
      </c>
      <c r="H561" s="22">
        <v>468</v>
      </c>
      <c r="I561" s="76">
        <v>42745</v>
      </c>
      <c r="J561" s="10">
        <v>0</v>
      </c>
      <c r="K561" s="22">
        <f t="shared" si="54"/>
        <v>-0.3</v>
      </c>
      <c r="V561" s="22">
        <f t="shared" si="53"/>
        <v>5</v>
      </c>
      <c r="W561" s="22" t="e">
        <f t="shared" si="55"/>
        <v>#REF!</v>
      </c>
    </row>
    <row r="562" spans="1:23" x14ac:dyDescent="0.25">
      <c r="A562" s="22">
        <v>67516001</v>
      </c>
      <c r="B562" s="71">
        <v>42746</v>
      </c>
      <c r="C562" s="72">
        <v>2.2000000000000002</v>
      </c>
      <c r="D562" s="72">
        <v>2.2999999999999998</v>
      </c>
      <c r="H562" s="22">
        <v>469</v>
      </c>
      <c r="I562" s="76">
        <v>42746</v>
      </c>
      <c r="J562" s="10">
        <v>0</v>
      </c>
      <c r="K562" s="22">
        <f t="shared" si="54"/>
        <v>2.2999999999999998</v>
      </c>
      <c r="V562" s="22">
        <f t="shared" si="53"/>
        <v>2.2000000000000002</v>
      </c>
      <c r="W562" s="22" t="e">
        <f t="shared" si="55"/>
        <v>#REF!</v>
      </c>
    </row>
    <row r="563" spans="1:23" x14ac:dyDescent="0.25">
      <c r="A563" s="22">
        <v>67516001</v>
      </c>
      <c r="B563" s="71">
        <v>42747</v>
      </c>
      <c r="C563" s="72">
        <v>1.4</v>
      </c>
      <c r="D563" s="72">
        <v>4.7</v>
      </c>
      <c r="H563" s="22">
        <v>470</v>
      </c>
      <c r="I563" s="76">
        <v>42747</v>
      </c>
      <c r="J563" s="10">
        <v>0</v>
      </c>
      <c r="K563" s="22">
        <f t="shared" si="54"/>
        <v>4.7</v>
      </c>
      <c r="V563" s="22">
        <f t="shared" si="53"/>
        <v>1.4</v>
      </c>
      <c r="W563" s="22" t="e">
        <f t="shared" si="55"/>
        <v>#REF!</v>
      </c>
    </row>
    <row r="564" spans="1:23" x14ac:dyDescent="0.25">
      <c r="A564" s="22">
        <v>67516001</v>
      </c>
      <c r="B564" s="71">
        <v>42748</v>
      </c>
      <c r="C564" s="72">
        <v>1</v>
      </c>
      <c r="D564" s="72">
        <v>1.6</v>
      </c>
      <c r="H564" s="22">
        <v>471</v>
      </c>
      <c r="I564" s="76">
        <v>42748</v>
      </c>
      <c r="J564" s="10">
        <v>0.2</v>
      </c>
      <c r="K564" s="22">
        <f t="shared" si="54"/>
        <v>1.6</v>
      </c>
      <c r="V564" s="22">
        <f t="shared" si="53"/>
        <v>1</v>
      </c>
      <c r="W564" s="22" t="e">
        <f t="shared" si="55"/>
        <v>#REF!</v>
      </c>
    </row>
    <row r="565" spans="1:23" x14ac:dyDescent="0.25">
      <c r="A565" s="22">
        <v>67516001</v>
      </c>
      <c r="B565" s="71">
        <v>42749</v>
      </c>
      <c r="C565" s="72">
        <v>0</v>
      </c>
      <c r="D565" s="72">
        <v>0.9</v>
      </c>
      <c r="H565" s="22">
        <v>472</v>
      </c>
      <c r="I565" s="76">
        <v>42749</v>
      </c>
      <c r="J565" s="10">
        <v>0</v>
      </c>
      <c r="K565" s="22">
        <f t="shared" si="54"/>
        <v>0.9</v>
      </c>
      <c r="V565" s="22">
        <f t="shared" si="53"/>
        <v>-0.2</v>
      </c>
      <c r="W565" s="22" t="e">
        <f t="shared" si="55"/>
        <v>#REF!</v>
      </c>
    </row>
    <row r="566" spans="1:23" x14ac:dyDescent="0.25">
      <c r="A566" s="22">
        <v>67516001</v>
      </c>
      <c r="B566" s="71">
        <v>42750</v>
      </c>
      <c r="C566" s="72">
        <v>0</v>
      </c>
      <c r="D566" s="72">
        <v>-0.2</v>
      </c>
      <c r="H566" s="22">
        <v>473</v>
      </c>
      <c r="I566" s="76">
        <v>42750</v>
      </c>
      <c r="J566" s="10">
        <v>0</v>
      </c>
      <c r="K566" s="22">
        <f t="shared" si="54"/>
        <v>-0.2</v>
      </c>
      <c r="V566" s="22">
        <f t="shared" si="53"/>
        <v>0</v>
      </c>
      <c r="W566" s="22" t="e">
        <f t="shared" si="55"/>
        <v>#REF!</v>
      </c>
    </row>
    <row r="567" spans="1:23" x14ac:dyDescent="0.25">
      <c r="A567" s="22">
        <v>67516001</v>
      </c>
      <c r="B567" s="71">
        <v>42751</v>
      </c>
      <c r="C567" s="72">
        <v>0</v>
      </c>
      <c r="D567" s="72">
        <v>-2.1</v>
      </c>
      <c r="H567" s="22">
        <v>474</v>
      </c>
      <c r="I567" s="76">
        <v>42751</v>
      </c>
      <c r="J567" s="10">
        <v>0</v>
      </c>
      <c r="K567" s="22">
        <f t="shared" si="54"/>
        <v>-2.1</v>
      </c>
      <c r="V567" s="22">
        <f t="shared" si="53"/>
        <v>0</v>
      </c>
      <c r="W567" s="22" t="e">
        <f t="shared" si="55"/>
        <v>#REF!</v>
      </c>
    </row>
    <row r="568" spans="1:23" x14ac:dyDescent="0.25">
      <c r="A568" s="22">
        <v>67516001</v>
      </c>
      <c r="B568" s="71">
        <v>42752</v>
      </c>
      <c r="C568" s="72">
        <v>0</v>
      </c>
      <c r="D568" s="72">
        <v>-3.2</v>
      </c>
      <c r="H568" s="22">
        <v>475</v>
      </c>
      <c r="I568" s="76">
        <v>42752</v>
      </c>
      <c r="J568" s="10">
        <v>0</v>
      </c>
      <c r="K568" s="22">
        <f t="shared" si="54"/>
        <v>-3.2</v>
      </c>
      <c r="V568" s="22">
        <f t="shared" si="53"/>
        <v>0</v>
      </c>
      <c r="W568" s="22" t="e">
        <f t="shared" si="55"/>
        <v>#REF!</v>
      </c>
    </row>
    <row r="569" spans="1:23" x14ac:dyDescent="0.25">
      <c r="A569" s="22">
        <v>67516001</v>
      </c>
      <c r="B569" s="71">
        <v>42753</v>
      </c>
      <c r="C569" s="72">
        <v>0</v>
      </c>
      <c r="D569" s="72">
        <v>-3.5</v>
      </c>
      <c r="H569" s="22">
        <v>476</v>
      </c>
      <c r="I569" s="76">
        <v>42753</v>
      </c>
      <c r="J569" s="10">
        <v>0</v>
      </c>
      <c r="K569" s="22">
        <f t="shared" si="54"/>
        <v>-3.5</v>
      </c>
      <c r="V569" s="22">
        <f t="shared" si="53"/>
        <v>0</v>
      </c>
      <c r="W569" s="22" t="e">
        <f t="shared" si="55"/>
        <v>#REF!</v>
      </c>
    </row>
    <row r="570" spans="1:23" x14ac:dyDescent="0.25">
      <c r="A570" s="22">
        <v>67516001</v>
      </c>
      <c r="B570" s="71">
        <v>42754</v>
      </c>
      <c r="C570" s="72">
        <v>0</v>
      </c>
      <c r="D570" s="72">
        <v>-4.4000000000000004</v>
      </c>
      <c r="H570" s="22">
        <v>477</v>
      </c>
      <c r="I570" s="76">
        <v>42754</v>
      </c>
      <c r="J570" s="10">
        <v>0</v>
      </c>
      <c r="K570" s="22">
        <f t="shared" si="54"/>
        <v>-4.4000000000000004</v>
      </c>
      <c r="V570" s="22">
        <f t="shared" si="53"/>
        <v>0</v>
      </c>
      <c r="W570" s="22" t="e">
        <f t="shared" si="55"/>
        <v>#REF!</v>
      </c>
    </row>
    <row r="571" spans="1:23" x14ac:dyDescent="0.25">
      <c r="A571" s="22">
        <v>67516001</v>
      </c>
      <c r="B571" s="71">
        <v>42755</v>
      </c>
      <c r="C571" s="72">
        <v>0</v>
      </c>
      <c r="D571" s="72">
        <v>-4.2</v>
      </c>
      <c r="H571" s="22">
        <v>478</v>
      </c>
      <c r="I571" s="76">
        <v>42755</v>
      </c>
      <c r="J571" s="10">
        <v>0</v>
      </c>
      <c r="K571" s="22">
        <f t="shared" si="54"/>
        <v>-4.2</v>
      </c>
      <c r="V571" s="22">
        <f t="shared" ref="V571:V634" si="56">C571-J570</f>
        <v>0</v>
      </c>
      <c r="W571" s="22" t="e">
        <f t="shared" si="55"/>
        <v>#REF!</v>
      </c>
    </row>
    <row r="572" spans="1:23" x14ac:dyDescent="0.25">
      <c r="A572" s="22">
        <v>67516001</v>
      </c>
      <c r="B572" s="71">
        <v>42756</v>
      </c>
      <c r="C572" s="72">
        <v>0</v>
      </c>
      <c r="D572" s="72">
        <v>-5.0999999999999996</v>
      </c>
      <c r="H572" s="22">
        <v>479</v>
      </c>
      <c r="I572" s="76">
        <v>42756</v>
      </c>
      <c r="J572" s="10">
        <v>0</v>
      </c>
      <c r="K572" s="22">
        <f t="shared" si="54"/>
        <v>-5.0999999999999996</v>
      </c>
      <c r="V572" s="22">
        <f t="shared" si="56"/>
        <v>0</v>
      </c>
      <c r="W572" s="22" t="e">
        <f t="shared" si="55"/>
        <v>#REF!</v>
      </c>
    </row>
    <row r="573" spans="1:23" x14ac:dyDescent="0.25">
      <c r="A573" s="22">
        <v>67516001</v>
      </c>
      <c r="B573" s="71">
        <v>42757</v>
      </c>
      <c r="C573" s="72">
        <v>0</v>
      </c>
      <c r="D573" s="72">
        <v>-6.5</v>
      </c>
      <c r="H573" s="22">
        <v>480</v>
      </c>
      <c r="I573" s="76">
        <v>42757</v>
      </c>
      <c r="J573" s="10">
        <v>0</v>
      </c>
      <c r="K573" s="22">
        <f t="shared" si="54"/>
        <v>-6.5</v>
      </c>
      <c r="V573" s="22">
        <f t="shared" si="56"/>
        <v>0</v>
      </c>
      <c r="W573" s="22" t="e">
        <f t="shared" si="55"/>
        <v>#REF!</v>
      </c>
    </row>
    <row r="574" spans="1:23" x14ac:dyDescent="0.25">
      <c r="A574" s="22">
        <v>67516001</v>
      </c>
      <c r="B574" s="71">
        <v>42758</v>
      </c>
      <c r="C574" s="72">
        <v>0</v>
      </c>
      <c r="D574" s="72">
        <v>-7.8</v>
      </c>
      <c r="H574" s="22">
        <v>481</v>
      </c>
      <c r="I574" s="76">
        <v>42758</v>
      </c>
      <c r="J574" s="10">
        <v>0</v>
      </c>
      <c r="K574" s="22">
        <f t="shared" si="54"/>
        <v>-7.8</v>
      </c>
      <c r="V574" s="22">
        <f t="shared" si="56"/>
        <v>0</v>
      </c>
      <c r="W574" s="22" t="e">
        <f t="shared" si="55"/>
        <v>#REF!</v>
      </c>
    </row>
    <row r="575" spans="1:23" x14ac:dyDescent="0.25">
      <c r="A575" s="22">
        <v>67516001</v>
      </c>
      <c r="B575" s="71">
        <v>42759</v>
      </c>
      <c r="C575" s="72">
        <v>0</v>
      </c>
      <c r="D575" s="72">
        <v>-4.9000000000000004</v>
      </c>
      <c r="H575" s="22">
        <v>482</v>
      </c>
      <c r="I575" s="76">
        <v>42759</v>
      </c>
      <c r="J575" s="10">
        <v>0</v>
      </c>
      <c r="K575" s="22">
        <f t="shared" si="54"/>
        <v>-4.9000000000000004</v>
      </c>
      <c r="V575" s="22">
        <f t="shared" si="56"/>
        <v>0</v>
      </c>
      <c r="W575" s="22" t="e">
        <f t="shared" si="55"/>
        <v>#REF!</v>
      </c>
    </row>
    <row r="576" spans="1:23" x14ac:dyDescent="0.25">
      <c r="A576" s="22">
        <v>67516001</v>
      </c>
      <c r="B576" s="71">
        <v>42760</v>
      </c>
      <c r="C576" s="72">
        <v>0</v>
      </c>
      <c r="D576" s="72">
        <v>-6.7</v>
      </c>
      <c r="H576" s="22">
        <v>483</v>
      </c>
      <c r="I576" s="76">
        <v>42760</v>
      </c>
      <c r="J576" s="10">
        <v>0</v>
      </c>
      <c r="K576" s="22">
        <f t="shared" si="54"/>
        <v>-6.7</v>
      </c>
      <c r="V576" s="22">
        <f t="shared" si="56"/>
        <v>0</v>
      </c>
      <c r="W576" s="22" t="e">
        <f t="shared" si="55"/>
        <v>#REF!</v>
      </c>
    </row>
    <row r="577" spans="1:23" x14ac:dyDescent="0.25">
      <c r="A577" s="22">
        <v>67516001</v>
      </c>
      <c r="B577" s="71">
        <v>42761</v>
      </c>
      <c r="C577" s="72">
        <v>0</v>
      </c>
      <c r="D577" s="72">
        <v>-5</v>
      </c>
      <c r="H577" s="22">
        <v>484</v>
      </c>
      <c r="I577" s="76">
        <v>42761</v>
      </c>
      <c r="J577" s="10">
        <v>0</v>
      </c>
      <c r="K577" s="22">
        <f t="shared" si="54"/>
        <v>-5</v>
      </c>
      <c r="V577" s="22">
        <f t="shared" si="56"/>
        <v>0</v>
      </c>
      <c r="W577" s="22" t="e">
        <f t="shared" si="55"/>
        <v>#REF!</v>
      </c>
    </row>
    <row r="578" spans="1:23" x14ac:dyDescent="0.25">
      <c r="A578" s="22">
        <v>67516001</v>
      </c>
      <c r="B578" s="71">
        <v>42762</v>
      </c>
      <c r="C578" s="72">
        <v>0</v>
      </c>
      <c r="D578" s="72">
        <v>-3.6</v>
      </c>
      <c r="H578" s="22">
        <v>485</v>
      </c>
      <c r="I578" s="76">
        <v>42762</v>
      </c>
      <c r="J578" s="10">
        <v>0</v>
      </c>
      <c r="K578" s="22">
        <f t="shared" si="54"/>
        <v>-3.6</v>
      </c>
      <c r="V578" s="22">
        <f t="shared" si="56"/>
        <v>0</v>
      </c>
      <c r="W578" s="22" t="e">
        <f t="shared" si="55"/>
        <v>#REF!</v>
      </c>
    </row>
    <row r="579" spans="1:23" x14ac:dyDescent="0.25">
      <c r="A579" s="22">
        <v>67516001</v>
      </c>
      <c r="B579" s="71">
        <v>42763</v>
      </c>
      <c r="C579" s="72">
        <v>0</v>
      </c>
      <c r="D579" s="72">
        <v>-1.2</v>
      </c>
      <c r="H579" s="22">
        <v>486</v>
      </c>
      <c r="I579" s="76">
        <v>42763</v>
      </c>
      <c r="J579" s="10">
        <v>0</v>
      </c>
      <c r="K579" s="22">
        <f t="shared" si="54"/>
        <v>-1.2</v>
      </c>
      <c r="V579" s="22">
        <f t="shared" si="56"/>
        <v>0</v>
      </c>
      <c r="W579" s="22" t="e">
        <f t="shared" si="55"/>
        <v>#REF!</v>
      </c>
    </row>
    <row r="580" spans="1:23" x14ac:dyDescent="0.25">
      <c r="A580" s="22">
        <v>67516001</v>
      </c>
      <c r="B580" s="71">
        <v>42764</v>
      </c>
      <c r="C580" s="72">
        <v>0.4</v>
      </c>
      <c r="D580" s="72">
        <v>1.3</v>
      </c>
      <c r="H580" s="22">
        <v>487</v>
      </c>
      <c r="I580" s="76">
        <v>42764</v>
      </c>
      <c r="J580" s="10">
        <v>0</v>
      </c>
      <c r="K580" s="22">
        <f t="shared" si="54"/>
        <v>1.3</v>
      </c>
      <c r="V580" s="22">
        <f t="shared" si="56"/>
        <v>0.4</v>
      </c>
      <c r="W580" s="22" t="e">
        <f t="shared" si="55"/>
        <v>#REF!</v>
      </c>
    </row>
    <row r="581" spans="1:23" x14ac:dyDescent="0.25">
      <c r="A581" s="22">
        <v>67516001</v>
      </c>
      <c r="B581" s="71">
        <v>42765</v>
      </c>
      <c r="C581" s="72">
        <v>5</v>
      </c>
      <c r="D581" s="72">
        <v>4</v>
      </c>
      <c r="H581" s="22">
        <v>488</v>
      </c>
      <c r="I581" s="76">
        <v>42765</v>
      </c>
      <c r="J581" s="10">
        <v>0</v>
      </c>
      <c r="K581" s="22">
        <f t="shared" si="54"/>
        <v>4</v>
      </c>
      <c r="V581" s="22">
        <f t="shared" si="56"/>
        <v>5</v>
      </c>
      <c r="W581" s="22" t="e">
        <f t="shared" si="55"/>
        <v>#REF!</v>
      </c>
    </row>
    <row r="582" spans="1:23" x14ac:dyDescent="0.25">
      <c r="A582" s="22">
        <v>67516001</v>
      </c>
      <c r="B582" s="71">
        <v>42766</v>
      </c>
      <c r="C582" s="72">
        <v>2.8</v>
      </c>
      <c r="D582" s="72">
        <v>3.7</v>
      </c>
      <c r="H582" s="22">
        <v>489</v>
      </c>
      <c r="I582" s="76">
        <v>42766</v>
      </c>
      <c r="J582" s="10">
        <v>0</v>
      </c>
      <c r="K582" s="22">
        <f t="shared" si="54"/>
        <v>3.7</v>
      </c>
      <c r="V582" s="22">
        <f t="shared" si="56"/>
        <v>2.8</v>
      </c>
      <c r="W582" s="22" t="e">
        <f t="shared" si="55"/>
        <v>#REF!</v>
      </c>
    </row>
    <row r="583" spans="1:23" x14ac:dyDescent="0.25">
      <c r="A583" s="22">
        <v>67516001</v>
      </c>
      <c r="B583" s="71">
        <v>42767</v>
      </c>
      <c r="C583" s="72">
        <v>0.8</v>
      </c>
      <c r="D583" s="72">
        <v>1.3</v>
      </c>
      <c r="H583" s="22">
        <v>490</v>
      </c>
      <c r="I583" s="76">
        <v>42767</v>
      </c>
      <c r="J583" s="10">
        <v>0</v>
      </c>
      <c r="K583" s="22">
        <f t="shared" si="54"/>
        <v>1.3</v>
      </c>
      <c r="V583" s="22">
        <f t="shared" si="56"/>
        <v>0.8</v>
      </c>
      <c r="W583" s="22" t="e">
        <f t="shared" si="55"/>
        <v>#REF!</v>
      </c>
    </row>
    <row r="584" spans="1:23" x14ac:dyDescent="0.25">
      <c r="A584" s="22">
        <v>67516001</v>
      </c>
      <c r="B584" s="71">
        <v>42768</v>
      </c>
      <c r="C584" s="72">
        <v>3.2</v>
      </c>
      <c r="D584" s="72">
        <v>2.8</v>
      </c>
      <c r="H584" s="22">
        <v>491</v>
      </c>
      <c r="I584" s="76">
        <v>42768</v>
      </c>
      <c r="J584" s="10">
        <v>0</v>
      </c>
      <c r="K584" s="22">
        <f t="shared" si="54"/>
        <v>2.8</v>
      </c>
      <c r="V584" s="22">
        <f t="shared" si="56"/>
        <v>3.2</v>
      </c>
      <c r="W584" s="22" t="e">
        <f t="shared" si="55"/>
        <v>#REF!</v>
      </c>
    </row>
    <row r="585" spans="1:23" x14ac:dyDescent="0.25">
      <c r="A585" s="22">
        <v>67516001</v>
      </c>
      <c r="B585" s="71">
        <v>42769</v>
      </c>
      <c r="C585" s="72">
        <v>1.6</v>
      </c>
      <c r="D585" s="72">
        <v>7.1</v>
      </c>
      <c r="H585" s="22">
        <v>492</v>
      </c>
      <c r="I585" s="76">
        <v>42769</v>
      </c>
      <c r="J585" s="10">
        <v>0</v>
      </c>
      <c r="K585" s="22">
        <f t="shared" si="54"/>
        <v>7.1</v>
      </c>
      <c r="V585" s="22">
        <f t="shared" si="56"/>
        <v>1.6</v>
      </c>
      <c r="W585" s="22" t="e">
        <f t="shared" si="55"/>
        <v>#REF!</v>
      </c>
    </row>
    <row r="586" spans="1:23" x14ac:dyDescent="0.25">
      <c r="A586" s="22">
        <v>67516001</v>
      </c>
      <c r="B586" s="71">
        <v>42770</v>
      </c>
      <c r="C586" s="72">
        <v>3.2</v>
      </c>
      <c r="D586" s="72">
        <v>4.9000000000000004</v>
      </c>
      <c r="H586" s="22">
        <v>493</v>
      </c>
      <c r="I586" s="76">
        <v>42770</v>
      </c>
      <c r="J586" s="10">
        <v>0</v>
      </c>
      <c r="K586" s="22">
        <f t="shared" si="54"/>
        <v>4.9000000000000004</v>
      </c>
      <c r="V586" s="22">
        <f t="shared" si="56"/>
        <v>3.2</v>
      </c>
      <c r="W586" s="22" t="e">
        <f t="shared" si="55"/>
        <v>#REF!</v>
      </c>
    </row>
    <row r="587" spans="1:23" x14ac:dyDescent="0.25">
      <c r="A587" s="22">
        <v>67516001</v>
      </c>
      <c r="B587" s="71">
        <v>42771</v>
      </c>
      <c r="C587" s="72">
        <v>12.2</v>
      </c>
      <c r="D587" s="72">
        <v>3.3</v>
      </c>
      <c r="H587" s="22">
        <v>494</v>
      </c>
      <c r="I587" s="76">
        <v>42771</v>
      </c>
      <c r="J587" s="10">
        <v>0</v>
      </c>
      <c r="K587" s="22">
        <f t="shared" si="54"/>
        <v>3.3</v>
      </c>
      <c r="V587" s="22">
        <f t="shared" si="56"/>
        <v>12.2</v>
      </c>
      <c r="W587" s="22" t="e">
        <f t="shared" si="55"/>
        <v>#REF!</v>
      </c>
    </row>
    <row r="588" spans="1:23" x14ac:dyDescent="0.25">
      <c r="A588" s="22">
        <v>67516001</v>
      </c>
      <c r="B588" s="71">
        <v>42772</v>
      </c>
      <c r="C588" s="72">
        <v>0.2</v>
      </c>
      <c r="D588" s="72">
        <v>4</v>
      </c>
      <c r="H588" s="22">
        <v>495</v>
      </c>
      <c r="I588" s="76">
        <v>42772</v>
      </c>
      <c r="J588" s="10">
        <v>0</v>
      </c>
      <c r="K588" s="22">
        <f t="shared" si="54"/>
        <v>4</v>
      </c>
      <c r="V588" s="22">
        <f t="shared" si="56"/>
        <v>0.2</v>
      </c>
      <c r="W588" s="22" t="e">
        <f t="shared" si="55"/>
        <v>#REF!</v>
      </c>
    </row>
    <row r="589" spans="1:23" x14ac:dyDescent="0.25">
      <c r="A589" s="22">
        <v>67516001</v>
      </c>
      <c r="B589" s="71">
        <v>42773</v>
      </c>
      <c r="C589" s="72">
        <v>2</v>
      </c>
      <c r="D589" s="72">
        <v>2.4</v>
      </c>
      <c r="H589" s="22">
        <v>496</v>
      </c>
      <c r="I589" s="76">
        <v>42773</v>
      </c>
      <c r="J589" s="10">
        <v>0</v>
      </c>
      <c r="K589" s="22">
        <f t="shared" ref="K589:K652" si="57">D589</f>
        <v>2.4</v>
      </c>
      <c r="V589" s="22">
        <f t="shared" si="56"/>
        <v>2</v>
      </c>
      <c r="W589" s="22" t="e">
        <f t="shared" si="55"/>
        <v>#REF!</v>
      </c>
    </row>
    <row r="590" spans="1:23" x14ac:dyDescent="0.25">
      <c r="A590" s="22">
        <v>67516001</v>
      </c>
      <c r="B590" s="71">
        <v>42774</v>
      </c>
      <c r="C590" s="72">
        <v>0</v>
      </c>
      <c r="D590" s="72">
        <v>3.1</v>
      </c>
      <c r="H590" s="22">
        <v>497</v>
      </c>
      <c r="I590" s="76">
        <v>42774</v>
      </c>
      <c r="J590" s="10">
        <v>0</v>
      </c>
      <c r="K590" s="22">
        <f t="shared" si="57"/>
        <v>3.1</v>
      </c>
      <c r="V590" s="22">
        <f t="shared" si="56"/>
        <v>0</v>
      </c>
      <c r="W590" s="22" t="e">
        <f t="shared" si="55"/>
        <v>#REF!</v>
      </c>
    </row>
    <row r="591" spans="1:23" x14ac:dyDescent="0.25">
      <c r="A591" s="22">
        <v>67516001</v>
      </c>
      <c r="B591" s="71">
        <v>42775</v>
      </c>
      <c r="C591" s="72">
        <v>0</v>
      </c>
      <c r="D591" s="72">
        <v>-0.1</v>
      </c>
      <c r="H591" s="22">
        <v>498</v>
      </c>
      <c r="I591" s="76">
        <v>42775</v>
      </c>
      <c r="J591" s="10">
        <v>0</v>
      </c>
      <c r="K591" s="22">
        <f t="shared" si="57"/>
        <v>-0.1</v>
      </c>
      <c r="V591" s="22">
        <f t="shared" si="56"/>
        <v>0</v>
      </c>
      <c r="W591" s="22" t="e">
        <f t="shared" si="55"/>
        <v>#REF!</v>
      </c>
    </row>
    <row r="592" spans="1:23" x14ac:dyDescent="0.25">
      <c r="A592" s="22">
        <v>67516001</v>
      </c>
      <c r="B592" s="71">
        <v>42776</v>
      </c>
      <c r="C592" s="72">
        <v>0</v>
      </c>
      <c r="D592" s="72">
        <v>0.4</v>
      </c>
      <c r="H592" s="22">
        <v>499</v>
      </c>
      <c r="I592" s="76">
        <v>42776</v>
      </c>
      <c r="J592" s="10">
        <v>0</v>
      </c>
      <c r="K592" s="22">
        <f t="shared" si="57"/>
        <v>0.4</v>
      </c>
      <c r="V592" s="22">
        <f t="shared" si="56"/>
        <v>0</v>
      </c>
      <c r="W592" s="22" t="e">
        <f t="shared" si="55"/>
        <v>#REF!</v>
      </c>
    </row>
    <row r="593" spans="1:23" x14ac:dyDescent="0.25">
      <c r="A593" s="22">
        <v>67516001</v>
      </c>
      <c r="B593" s="71">
        <v>42777</v>
      </c>
      <c r="C593" s="72">
        <v>10</v>
      </c>
      <c r="D593" s="72">
        <v>0.5</v>
      </c>
      <c r="H593" s="22">
        <v>500</v>
      </c>
      <c r="I593" s="76">
        <v>42777</v>
      </c>
      <c r="J593" s="10">
        <v>0</v>
      </c>
      <c r="K593" s="22">
        <f t="shared" si="57"/>
        <v>0.5</v>
      </c>
      <c r="V593" s="22">
        <f t="shared" si="56"/>
        <v>10</v>
      </c>
      <c r="W593" s="22" t="e">
        <f t="shared" ref="W593:W656" si="58">W592+V593</f>
        <v>#REF!</v>
      </c>
    </row>
    <row r="594" spans="1:23" x14ac:dyDescent="0.25">
      <c r="A594" s="22">
        <v>67516001</v>
      </c>
      <c r="B594" s="71">
        <v>42778</v>
      </c>
      <c r="C594" s="72">
        <v>0.2</v>
      </c>
      <c r="D594" s="72">
        <v>2.1</v>
      </c>
      <c r="H594" s="22">
        <v>501</v>
      </c>
      <c r="I594" s="76">
        <v>42778</v>
      </c>
      <c r="J594" s="10">
        <v>0</v>
      </c>
      <c r="K594" s="22">
        <f t="shared" si="57"/>
        <v>2.1</v>
      </c>
      <c r="V594" s="22">
        <f t="shared" si="56"/>
        <v>0.2</v>
      </c>
      <c r="W594" s="22" t="e">
        <f t="shared" si="58"/>
        <v>#REF!</v>
      </c>
    </row>
    <row r="595" spans="1:23" x14ac:dyDescent="0.25">
      <c r="A595" s="22">
        <v>67516001</v>
      </c>
      <c r="B595" s="71">
        <v>42779</v>
      </c>
      <c r="C595" s="72">
        <v>0</v>
      </c>
      <c r="D595" s="72">
        <v>1.6</v>
      </c>
      <c r="H595" s="22">
        <v>502</v>
      </c>
      <c r="I595" s="76">
        <v>42779</v>
      </c>
      <c r="J595" s="10">
        <v>0</v>
      </c>
      <c r="K595" s="22">
        <f t="shared" si="57"/>
        <v>1.6</v>
      </c>
      <c r="V595" s="22">
        <f t="shared" si="56"/>
        <v>0</v>
      </c>
      <c r="W595" s="22" t="e">
        <f t="shared" si="58"/>
        <v>#REF!</v>
      </c>
    </row>
    <row r="596" spans="1:23" x14ac:dyDescent="0.25">
      <c r="A596" s="22">
        <v>67516001</v>
      </c>
      <c r="B596" s="71">
        <v>42780</v>
      </c>
      <c r="C596" s="72">
        <v>0</v>
      </c>
      <c r="D596" s="72">
        <v>2.7</v>
      </c>
      <c r="H596" s="22">
        <v>503</v>
      </c>
      <c r="I596" s="76">
        <v>42780</v>
      </c>
      <c r="J596" s="10">
        <v>0</v>
      </c>
      <c r="K596" s="22">
        <f t="shared" si="57"/>
        <v>2.7</v>
      </c>
      <c r="V596" s="22">
        <f t="shared" si="56"/>
        <v>0</v>
      </c>
      <c r="W596" s="22" t="e">
        <f t="shared" si="58"/>
        <v>#REF!</v>
      </c>
    </row>
    <row r="597" spans="1:23" x14ac:dyDescent="0.25">
      <c r="A597" s="22">
        <v>67516001</v>
      </c>
      <c r="B597" s="71">
        <v>42781</v>
      </c>
      <c r="C597" s="72">
        <v>0</v>
      </c>
      <c r="D597" s="72">
        <v>4.7</v>
      </c>
      <c r="H597" s="22">
        <v>504</v>
      </c>
      <c r="I597" s="76">
        <v>42781</v>
      </c>
      <c r="J597" s="10">
        <v>0</v>
      </c>
      <c r="K597" s="22">
        <f t="shared" si="57"/>
        <v>4.7</v>
      </c>
      <c r="V597" s="22">
        <f t="shared" si="56"/>
        <v>0</v>
      </c>
      <c r="W597" s="22" t="e">
        <f t="shared" si="58"/>
        <v>#REF!</v>
      </c>
    </row>
    <row r="598" spans="1:23" x14ac:dyDescent="0.25">
      <c r="A598" s="22">
        <v>67516001</v>
      </c>
      <c r="B598" s="71">
        <v>42782</v>
      </c>
      <c r="C598" s="72">
        <v>4.2</v>
      </c>
      <c r="D598" s="72">
        <v>7.7</v>
      </c>
      <c r="H598" s="22">
        <v>505</v>
      </c>
      <c r="I598" s="76">
        <v>42782</v>
      </c>
      <c r="J598" s="10">
        <v>0</v>
      </c>
      <c r="K598" s="22">
        <f t="shared" si="57"/>
        <v>7.7</v>
      </c>
      <c r="V598" s="22">
        <f t="shared" si="56"/>
        <v>4.2</v>
      </c>
      <c r="W598" s="22" t="e">
        <f t="shared" si="58"/>
        <v>#REF!</v>
      </c>
    </row>
    <row r="599" spans="1:23" x14ac:dyDescent="0.25">
      <c r="A599" s="22">
        <v>67516001</v>
      </c>
      <c r="B599" s="71">
        <v>42783</v>
      </c>
      <c r="C599" s="72">
        <v>0.4</v>
      </c>
      <c r="D599" s="72">
        <v>7.3</v>
      </c>
      <c r="H599" s="22">
        <v>506</v>
      </c>
      <c r="I599" s="76">
        <v>42783</v>
      </c>
      <c r="J599" s="10">
        <v>0</v>
      </c>
      <c r="K599" s="22">
        <f t="shared" si="57"/>
        <v>7.3</v>
      </c>
      <c r="V599" s="22">
        <f t="shared" si="56"/>
        <v>0.4</v>
      </c>
      <c r="W599" s="22" t="e">
        <f t="shared" si="58"/>
        <v>#REF!</v>
      </c>
    </row>
    <row r="600" spans="1:23" x14ac:dyDescent="0.25">
      <c r="A600" s="22">
        <v>67516001</v>
      </c>
      <c r="B600" s="71">
        <v>42784</v>
      </c>
      <c r="C600" s="72">
        <v>0</v>
      </c>
      <c r="D600" s="72">
        <v>5.2</v>
      </c>
      <c r="H600" s="22">
        <v>507</v>
      </c>
      <c r="I600" s="76">
        <v>42784</v>
      </c>
      <c r="J600" s="10">
        <v>0</v>
      </c>
      <c r="K600" s="22">
        <f t="shared" si="57"/>
        <v>5.2</v>
      </c>
      <c r="V600" s="22">
        <f t="shared" si="56"/>
        <v>0</v>
      </c>
      <c r="W600" s="22" t="e">
        <f t="shared" si="58"/>
        <v>#REF!</v>
      </c>
    </row>
    <row r="601" spans="1:23" x14ac:dyDescent="0.25">
      <c r="A601" s="22">
        <v>67516001</v>
      </c>
      <c r="B601" s="71">
        <v>42785</v>
      </c>
      <c r="C601" s="72">
        <v>0</v>
      </c>
      <c r="D601" s="72">
        <v>5.0999999999999996</v>
      </c>
      <c r="H601" s="22">
        <v>508</v>
      </c>
      <c r="I601" s="76">
        <v>42785</v>
      </c>
      <c r="J601" s="10">
        <v>0</v>
      </c>
      <c r="K601" s="22">
        <f t="shared" si="57"/>
        <v>5.0999999999999996</v>
      </c>
      <c r="V601" s="22">
        <f t="shared" si="56"/>
        <v>0</v>
      </c>
      <c r="W601" s="22" t="e">
        <f t="shared" si="58"/>
        <v>#REF!</v>
      </c>
    </row>
    <row r="602" spans="1:23" x14ac:dyDescent="0.25">
      <c r="A602" s="22">
        <v>67516001</v>
      </c>
      <c r="B602" s="71">
        <v>42786</v>
      </c>
      <c r="C602" s="72">
        <v>0.6</v>
      </c>
      <c r="D602" s="72">
        <v>7.6</v>
      </c>
      <c r="H602" s="22">
        <v>509</v>
      </c>
      <c r="I602" s="76">
        <v>42786</v>
      </c>
      <c r="J602" s="10">
        <v>0</v>
      </c>
      <c r="K602" s="22">
        <f t="shared" si="57"/>
        <v>7.6</v>
      </c>
      <c r="V602" s="22">
        <f t="shared" si="56"/>
        <v>0.6</v>
      </c>
      <c r="W602" s="22" t="e">
        <f t="shared" si="58"/>
        <v>#REF!</v>
      </c>
    </row>
    <row r="603" spans="1:23" x14ac:dyDescent="0.25">
      <c r="A603" s="22">
        <v>67516001</v>
      </c>
      <c r="B603" s="71">
        <v>42787</v>
      </c>
      <c r="C603" s="72">
        <v>0.8</v>
      </c>
      <c r="D603" s="72">
        <v>10.1</v>
      </c>
      <c r="H603" s="22">
        <v>510</v>
      </c>
      <c r="I603" s="76">
        <v>42787</v>
      </c>
      <c r="J603" s="10">
        <v>0</v>
      </c>
      <c r="K603" s="22">
        <f t="shared" si="57"/>
        <v>10.1</v>
      </c>
      <c r="V603" s="22">
        <f t="shared" si="56"/>
        <v>0.8</v>
      </c>
      <c r="W603" s="22" t="e">
        <f t="shared" si="58"/>
        <v>#REF!</v>
      </c>
    </row>
    <row r="604" spans="1:23" x14ac:dyDescent="0.25">
      <c r="A604" s="22">
        <v>67516001</v>
      </c>
      <c r="B604" s="71">
        <v>42788</v>
      </c>
      <c r="C604" s="72">
        <v>0</v>
      </c>
      <c r="D604" s="72">
        <v>9.4</v>
      </c>
      <c r="H604" s="22">
        <v>511</v>
      </c>
      <c r="I604" s="76">
        <v>42788</v>
      </c>
      <c r="J604" s="10">
        <v>0</v>
      </c>
      <c r="K604" s="22">
        <f t="shared" si="57"/>
        <v>9.4</v>
      </c>
      <c r="V604" s="22">
        <f t="shared" si="56"/>
        <v>0</v>
      </c>
      <c r="W604" s="22" t="e">
        <f t="shared" si="58"/>
        <v>#REF!</v>
      </c>
    </row>
    <row r="605" spans="1:23" x14ac:dyDescent="0.25">
      <c r="A605" s="22">
        <v>67516001</v>
      </c>
      <c r="B605" s="71">
        <v>42789</v>
      </c>
      <c r="C605" s="72">
        <v>0</v>
      </c>
      <c r="D605" s="72">
        <v>9.9</v>
      </c>
      <c r="H605" s="22">
        <v>512</v>
      </c>
      <c r="I605" s="76">
        <v>42789</v>
      </c>
      <c r="J605" s="10">
        <v>0</v>
      </c>
      <c r="K605" s="22">
        <f t="shared" si="57"/>
        <v>9.9</v>
      </c>
      <c r="V605" s="22">
        <f t="shared" si="56"/>
        <v>0</v>
      </c>
      <c r="W605" s="22" t="e">
        <f t="shared" si="58"/>
        <v>#REF!</v>
      </c>
    </row>
    <row r="606" spans="1:23" x14ac:dyDescent="0.25">
      <c r="A606" s="22">
        <v>67516001</v>
      </c>
      <c r="B606" s="71">
        <v>42790</v>
      </c>
      <c r="C606" s="72">
        <v>3.2</v>
      </c>
      <c r="D606" s="72">
        <v>4.5</v>
      </c>
      <c r="H606" s="22">
        <v>513</v>
      </c>
      <c r="I606" s="76">
        <v>42790</v>
      </c>
      <c r="J606" s="10">
        <v>0</v>
      </c>
      <c r="K606" s="22">
        <f t="shared" si="57"/>
        <v>4.5</v>
      </c>
      <c r="V606" s="22">
        <f t="shared" si="56"/>
        <v>3.2</v>
      </c>
      <c r="W606" s="22" t="e">
        <f t="shared" si="58"/>
        <v>#REF!</v>
      </c>
    </row>
    <row r="607" spans="1:23" x14ac:dyDescent="0.25">
      <c r="A607" s="22">
        <v>67516001</v>
      </c>
      <c r="B607" s="71">
        <v>42791</v>
      </c>
      <c r="C607" s="72">
        <v>0.2</v>
      </c>
      <c r="D607" s="72">
        <v>3.6</v>
      </c>
      <c r="H607" s="22">
        <v>514</v>
      </c>
      <c r="I607" s="76">
        <v>42791</v>
      </c>
      <c r="J607" s="10">
        <v>0</v>
      </c>
      <c r="K607" s="22">
        <f t="shared" si="57"/>
        <v>3.6</v>
      </c>
      <c r="V607" s="22">
        <f t="shared" si="56"/>
        <v>0.2</v>
      </c>
      <c r="W607" s="22" t="e">
        <f t="shared" si="58"/>
        <v>#REF!</v>
      </c>
    </row>
    <row r="608" spans="1:23" x14ac:dyDescent="0.25">
      <c r="A608" s="22">
        <v>67516001</v>
      </c>
      <c r="B608" s="71">
        <v>42792</v>
      </c>
      <c r="C608" s="72">
        <v>0</v>
      </c>
      <c r="D608" s="72">
        <v>7</v>
      </c>
      <c r="H608" s="22">
        <v>515</v>
      </c>
      <c r="I608" s="76">
        <v>42792</v>
      </c>
      <c r="J608" s="10">
        <v>0</v>
      </c>
      <c r="K608" s="22">
        <f t="shared" si="57"/>
        <v>7</v>
      </c>
      <c r="V608" s="22">
        <f t="shared" si="56"/>
        <v>0</v>
      </c>
      <c r="W608" s="22" t="e">
        <f t="shared" si="58"/>
        <v>#REF!</v>
      </c>
    </row>
    <row r="609" spans="1:23" x14ac:dyDescent="0.25">
      <c r="A609" s="22">
        <v>67516001</v>
      </c>
      <c r="B609" s="71">
        <v>42793</v>
      </c>
      <c r="C609" s="72">
        <v>5.6</v>
      </c>
      <c r="D609" s="72">
        <v>9.8000000000000007</v>
      </c>
      <c r="H609" s="22">
        <v>516</v>
      </c>
      <c r="I609" s="76">
        <v>42793</v>
      </c>
      <c r="J609" s="10">
        <v>0</v>
      </c>
      <c r="K609" s="22">
        <f t="shared" si="57"/>
        <v>9.8000000000000007</v>
      </c>
      <c r="V609" s="22">
        <f t="shared" si="56"/>
        <v>5.6</v>
      </c>
      <c r="W609" s="22" t="e">
        <f t="shared" si="58"/>
        <v>#REF!</v>
      </c>
    </row>
    <row r="610" spans="1:23" x14ac:dyDescent="0.25">
      <c r="A610" s="22">
        <v>67516001</v>
      </c>
      <c r="B610" s="71">
        <v>42794</v>
      </c>
      <c r="C610" s="72">
        <v>2.8</v>
      </c>
      <c r="D610" s="72">
        <v>4.5999999999999996</v>
      </c>
      <c r="H610" s="22">
        <v>517</v>
      </c>
      <c r="I610" s="76">
        <v>42794</v>
      </c>
      <c r="J610" s="10">
        <v>0</v>
      </c>
      <c r="K610" s="22">
        <f t="shared" si="57"/>
        <v>4.5999999999999996</v>
      </c>
      <c r="V610" s="22">
        <f t="shared" si="56"/>
        <v>2.8</v>
      </c>
      <c r="W610" s="22" t="e">
        <f t="shared" si="58"/>
        <v>#REF!</v>
      </c>
    </row>
    <row r="611" spans="1:23" x14ac:dyDescent="0.25">
      <c r="A611" s="22">
        <v>67516001</v>
      </c>
      <c r="B611" s="71">
        <v>42795</v>
      </c>
      <c r="C611" s="72">
        <v>3.8</v>
      </c>
      <c r="D611" s="72">
        <v>6.4</v>
      </c>
      <c r="H611" s="22">
        <v>518</v>
      </c>
      <c r="I611" s="76">
        <v>42795</v>
      </c>
      <c r="J611" s="10">
        <v>0</v>
      </c>
      <c r="K611" s="22">
        <f t="shared" si="57"/>
        <v>6.4</v>
      </c>
      <c r="V611" s="22">
        <f t="shared" si="56"/>
        <v>3.8</v>
      </c>
      <c r="W611" s="22" t="e">
        <f t="shared" si="58"/>
        <v>#REF!</v>
      </c>
    </row>
    <row r="612" spans="1:23" x14ac:dyDescent="0.25">
      <c r="A612" s="22">
        <v>67516001</v>
      </c>
      <c r="B612" s="71">
        <v>42796</v>
      </c>
      <c r="C612" s="72">
        <v>0</v>
      </c>
      <c r="D612" s="72">
        <v>7.5</v>
      </c>
      <c r="H612" s="22">
        <v>519</v>
      </c>
      <c r="I612" s="76">
        <v>42796</v>
      </c>
      <c r="J612" s="10">
        <v>0</v>
      </c>
      <c r="K612" s="22">
        <f t="shared" si="57"/>
        <v>7.5</v>
      </c>
      <c r="V612" s="22">
        <f t="shared" si="56"/>
        <v>0</v>
      </c>
      <c r="W612" s="22" t="e">
        <f t="shared" si="58"/>
        <v>#REF!</v>
      </c>
    </row>
    <row r="613" spans="1:23" x14ac:dyDescent="0.25">
      <c r="A613" s="22">
        <v>67516001</v>
      </c>
      <c r="B613" s="71">
        <v>42797</v>
      </c>
      <c r="C613" s="72">
        <v>0</v>
      </c>
      <c r="D613" s="72">
        <v>5.8</v>
      </c>
      <c r="H613" s="22">
        <v>520</v>
      </c>
      <c r="I613" s="76">
        <v>42797</v>
      </c>
      <c r="J613" s="10">
        <v>0</v>
      </c>
      <c r="K613" s="22">
        <f t="shared" si="57"/>
        <v>5.8</v>
      </c>
      <c r="V613" s="22">
        <f t="shared" si="56"/>
        <v>0</v>
      </c>
      <c r="W613" s="22" t="e">
        <f t="shared" si="58"/>
        <v>#REF!</v>
      </c>
    </row>
    <row r="614" spans="1:23" x14ac:dyDescent="0.25">
      <c r="A614" s="22">
        <v>67516001</v>
      </c>
      <c r="B614" s="71">
        <v>42798</v>
      </c>
      <c r="C614" s="72">
        <v>1.4</v>
      </c>
      <c r="D614" s="72">
        <v>7.2</v>
      </c>
      <c r="H614" s="22">
        <v>521</v>
      </c>
      <c r="I614" s="76">
        <v>42798</v>
      </c>
      <c r="J614" s="10">
        <v>0</v>
      </c>
      <c r="K614" s="22">
        <f t="shared" si="57"/>
        <v>7.2</v>
      </c>
      <c r="V614" s="22">
        <f t="shared" si="56"/>
        <v>1.4</v>
      </c>
      <c r="W614" s="22" t="e">
        <f t="shared" si="58"/>
        <v>#REF!</v>
      </c>
    </row>
    <row r="615" spans="1:23" x14ac:dyDescent="0.25">
      <c r="A615" s="22">
        <v>67516001</v>
      </c>
      <c r="B615" s="71">
        <v>42799</v>
      </c>
      <c r="C615" s="72">
        <v>4</v>
      </c>
      <c r="D615" s="72">
        <v>6.3</v>
      </c>
      <c r="H615" s="22">
        <v>522</v>
      </c>
      <c r="I615" s="76">
        <v>42799</v>
      </c>
      <c r="J615" s="10">
        <v>0</v>
      </c>
      <c r="K615" s="22">
        <f t="shared" si="57"/>
        <v>6.3</v>
      </c>
      <c r="V615" s="22">
        <f t="shared" si="56"/>
        <v>4</v>
      </c>
      <c r="W615" s="22" t="e">
        <f t="shared" si="58"/>
        <v>#REF!</v>
      </c>
    </row>
    <row r="616" spans="1:23" x14ac:dyDescent="0.25">
      <c r="A616" s="22">
        <v>67516001</v>
      </c>
      <c r="B616" s="71">
        <v>42800</v>
      </c>
      <c r="C616" s="72">
        <v>1.4</v>
      </c>
      <c r="D616" s="72">
        <v>6.6</v>
      </c>
      <c r="H616" s="22">
        <v>523</v>
      </c>
      <c r="I616" s="76">
        <v>42800</v>
      </c>
      <c r="J616" s="10">
        <v>0</v>
      </c>
      <c r="K616" s="22">
        <f t="shared" si="57"/>
        <v>6.6</v>
      </c>
      <c r="V616" s="22">
        <f t="shared" si="56"/>
        <v>1.4</v>
      </c>
      <c r="W616" s="22" t="e">
        <f t="shared" si="58"/>
        <v>#REF!</v>
      </c>
    </row>
    <row r="617" spans="1:23" x14ac:dyDescent="0.25">
      <c r="A617" s="22">
        <v>67516001</v>
      </c>
      <c r="B617" s="71">
        <v>42801</v>
      </c>
      <c r="C617" s="72">
        <v>1</v>
      </c>
      <c r="D617" s="72">
        <v>5.4</v>
      </c>
      <c r="H617" s="22">
        <v>524</v>
      </c>
      <c r="I617" s="76">
        <v>42801</v>
      </c>
      <c r="J617" s="10">
        <v>0</v>
      </c>
      <c r="K617" s="22">
        <f t="shared" si="57"/>
        <v>5.4</v>
      </c>
      <c r="V617" s="22">
        <f t="shared" si="56"/>
        <v>1</v>
      </c>
      <c r="W617" s="22" t="e">
        <f t="shared" si="58"/>
        <v>#REF!</v>
      </c>
    </row>
    <row r="618" spans="1:23" x14ac:dyDescent="0.25">
      <c r="A618" s="22">
        <v>67516001</v>
      </c>
      <c r="B618" s="71">
        <v>42802</v>
      </c>
      <c r="C618" s="72">
        <v>5.8</v>
      </c>
      <c r="D618" s="72">
        <v>5.9</v>
      </c>
      <c r="H618" s="22">
        <v>525</v>
      </c>
      <c r="I618" s="76">
        <v>42802</v>
      </c>
      <c r="J618" s="10">
        <v>0</v>
      </c>
      <c r="K618" s="22">
        <f t="shared" si="57"/>
        <v>5.9</v>
      </c>
      <c r="V618" s="22">
        <f t="shared" si="56"/>
        <v>5.8</v>
      </c>
      <c r="W618" s="22" t="e">
        <f t="shared" si="58"/>
        <v>#REF!</v>
      </c>
    </row>
    <row r="619" spans="1:23" x14ac:dyDescent="0.25">
      <c r="A619" s="22">
        <v>67516001</v>
      </c>
      <c r="B619" s="71">
        <v>42803</v>
      </c>
      <c r="C619" s="72">
        <v>8</v>
      </c>
      <c r="D619" s="72">
        <v>10.9</v>
      </c>
      <c r="H619" s="22">
        <v>526</v>
      </c>
      <c r="I619" s="76">
        <v>42803</v>
      </c>
      <c r="J619" s="10">
        <v>0</v>
      </c>
      <c r="K619" s="22">
        <f t="shared" si="57"/>
        <v>10.9</v>
      </c>
      <c r="V619" s="22">
        <f t="shared" si="56"/>
        <v>8</v>
      </c>
      <c r="W619" s="22" t="e">
        <f t="shared" si="58"/>
        <v>#REF!</v>
      </c>
    </row>
    <row r="620" spans="1:23" x14ac:dyDescent="0.25">
      <c r="A620" s="22">
        <v>67516001</v>
      </c>
      <c r="B620" s="71">
        <v>42804</v>
      </c>
      <c r="C620" s="72">
        <v>0</v>
      </c>
      <c r="D620" s="72">
        <v>7.7</v>
      </c>
      <c r="H620" s="22">
        <v>527</v>
      </c>
      <c r="I620" s="76">
        <v>42804</v>
      </c>
      <c r="J620" s="10">
        <v>0</v>
      </c>
      <c r="K620" s="22">
        <f t="shared" si="57"/>
        <v>7.7</v>
      </c>
      <c r="V620" s="22">
        <f t="shared" si="56"/>
        <v>0</v>
      </c>
      <c r="W620" s="22" t="e">
        <f t="shared" si="58"/>
        <v>#REF!</v>
      </c>
    </row>
    <row r="621" spans="1:23" x14ac:dyDescent="0.25">
      <c r="A621" s="22">
        <v>67516001</v>
      </c>
      <c r="B621" s="71">
        <v>42805</v>
      </c>
      <c r="C621" s="72">
        <v>0</v>
      </c>
      <c r="D621" s="72">
        <v>7.3</v>
      </c>
      <c r="H621" s="22">
        <v>528</v>
      </c>
      <c r="I621" s="76">
        <v>42805</v>
      </c>
      <c r="J621" s="10">
        <v>0</v>
      </c>
      <c r="K621" s="22">
        <f t="shared" si="57"/>
        <v>7.3</v>
      </c>
      <c r="V621" s="22">
        <f t="shared" si="56"/>
        <v>0</v>
      </c>
      <c r="W621" s="22" t="e">
        <f t="shared" si="58"/>
        <v>#REF!</v>
      </c>
    </row>
    <row r="622" spans="1:23" x14ac:dyDescent="0.25">
      <c r="A622" s="22">
        <v>67516001</v>
      </c>
      <c r="B622" s="71">
        <v>42806</v>
      </c>
      <c r="C622" s="72">
        <v>0</v>
      </c>
      <c r="D622" s="72">
        <v>8.4</v>
      </c>
      <c r="H622" s="22">
        <v>529</v>
      </c>
      <c r="I622" s="76">
        <v>42806</v>
      </c>
      <c r="J622" s="10">
        <v>0</v>
      </c>
      <c r="K622" s="22">
        <f t="shared" si="57"/>
        <v>8.4</v>
      </c>
      <c r="V622" s="22">
        <f t="shared" si="56"/>
        <v>0</v>
      </c>
      <c r="W622" s="22" t="e">
        <f t="shared" si="58"/>
        <v>#REF!</v>
      </c>
    </row>
    <row r="623" spans="1:23" x14ac:dyDescent="0.25">
      <c r="A623" s="22">
        <v>67516001</v>
      </c>
      <c r="B623" s="71">
        <v>42807</v>
      </c>
      <c r="C623" s="72">
        <v>0</v>
      </c>
      <c r="D623" s="72">
        <v>7.9</v>
      </c>
      <c r="H623" s="22">
        <v>530</v>
      </c>
      <c r="I623" s="76">
        <v>42807</v>
      </c>
      <c r="J623" s="10">
        <v>0</v>
      </c>
      <c r="K623" s="22">
        <f t="shared" si="57"/>
        <v>7.9</v>
      </c>
      <c r="V623" s="22">
        <f t="shared" si="56"/>
        <v>0</v>
      </c>
      <c r="W623" s="22" t="e">
        <f t="shared" si="58"/>
        <v>#REF!</v>
      </c>
    </row>
    <row r="624" spans="1:23" x14ac:dyDescent="0.25">
      <c r="A624" s="22">
        <v>67516001</v>
      </c>
      <c r="B624" s="71">
        <v>42808</v>
      </c>
      <c r="C624" s="72">
        <v>0</v>
      </c>
      <c r="D624" s="72">
        <v>9.4</v>
      </c>
      <c r="H624" s="22">
        <v>531</v>
      </c>
      <c r="I624" s="76">
        <v>42808</v>
      </c>
      <c r="J624" s="10">
        <v>0</v>
      </c>
      <c r="K624" s="22">
        <f t="shared" si="57"/>
        <v>9.4</v>
      </c>
      <c r="V624" s="22">
        <f t="shared" si="56"/>
        <v>0</v>
      </c>
      <c r="W624" s="22" t="e">
        <f t="shared" si="58"/>
        <v>#REF!</v>
      </c>
    </row>
    <row r="625" spans="1:23" x14ac:dyDescent="0.25">
      <c r="A625" s="22">
        <v>67516001</v>
      </c>
      <c r="B625" s="71">
        <v>42809</v>
      </c>
      <c r="C625" s="72">
        <v>0</v>
      </c>
      <c r="D625" s="72">
        <v>10.199999999999999</v>
      </c>
      <c r="H625" s="22">
        <v>532</v>
      </c>
      <c r="I625" s="76">
        <v>42809</v>
      </c>
      <c r="J625" s="10">
        <v>0</v>
      </c>
      <c r="K625" s="22">
        <f t="shared" si="57"/>
        <v>10.199999999999999</v>
      </c>
      <c r="V625" s="22">
        <f t="shared" si="56"/>
        <v>0</v>
      </c>
      <c r="W625" s="22" t="e">
        <f t="shared" si="58"/>
        <v>#REF!</v>
      </c>
    </row>
    <row r="626" spans="1:23" x14ac:dyDescent="0.25">
      <c r="A626" s="22">
        <v>67516001</v>
      </c>
      <c r="B626" s="71">
        <v>42810</v>
      </c>
      <c r="C626" s="72">
        <v>0</v>
      </c>
      <c r="D626" s="72">
        <v>11.7</v>
      </c>
      <c r="H626" s="22">
        <v>533</v>
      </c>
      <c r="I626" s="76">
        <v>42810</v>
      </c>
      <c r="J626" s="10">
        <v>0</v>
      </c>
      <c r="K626" s="22">
        <f t="shared" si="57"/>
        <v>11.7</v>
      </c>
      <c r="V626" s="22">
        <f t="shared" si="56"/>
        <v>0</v>
      </c>
      <c r="W626" s="22" t="e">
        <f t="shared" si="58"/>
        <v>#REF!</v>
      </c>
    </row>
    <row r="627" spans="1:23" x14ac:dyDescent="0.25">
      <c r="A627" s="22">
        <v>67516001</v>
      </c>
      <c r="B627" s="71">
        <v>42811</v>
      </c>
      <c r="C627" s="72">
        <v>0.8</v>
      </c>
      <c r="D627" s="72">
        <v>10.8</v>
      </c>
      <c r="H627" s="22">
        <v>534</v>
      </c>
      <c r="I627" s="76">
        <v>42811</v>
      </c>
      <c r="J627" s="10">
        <v>0</v>
      </c>
      <c r="K627" s="22">
        <f t="shared" si="57"/>
        <v>10.8</v>
      </c>
      <c r="V627" s="22">
        <f t="shared" si="56"/>
        <v>0.8</v>
      </c>
      <c r="W627" s="22" t="e">
        <f t="shared" si="58"/>
        <v>#REF!</v>
      </c>
    </row>
    <row r="628" spans="1:23" x14ac:dyDescent="0.25">
      <c r="A628" s="22">
        <v>67516001</v>
      </c>
      <c r="B628" s="71">
        <v>42812</v>
      </c>
      <c r="C628" s="72">
        <v>2.2000000000000002</v>
      </c>
      <c r="D628" s="72">
        <v>9.1999999999999993</v>
      </c>
      <c r="H628" s="22">
        <v>535</v>
      </c>
      <c r="I628" s="76">
        <v>42812</v>
      </c>
      <c r="J628" s="10">
        <v>0.2</v>
      </c>
      <c r="K628" s="22">
        <f t="shared" si="57"/>
        <v>9.1999999999999993</v>
      </c>
      <c r="V628" s="22">
        <f t="shared" si="56"/>
        <v>2.2000000000000002</v>
      </c>
      <c r="W628" s="22" t="e">
        <f t="shared" si="58"/>
        <v>#REF!</v>
      </c>
    </row>
    <row r="629" spans="1:23" x14ac:dyDescent="0.25">
      <c r="A629" s="22">
        <v>67516001</v>
      </c>
      <c r="B629" s="71">
        <v>42813</v>
      </c>
      <c r="C629" s="72">
        <v>0</v>
      </c>
      <c r="D629" s="72">
        <v>11.6</v>
      </c>
      <c r="H629" s="22">
        <v>536</v>
      </c>
      <c r="I629" s="76">
        <v>42813</v>
      </c>
      <c r="J629" s="10">
        <v>0</v>
      </c>
      <c r="K629" s="22">
        <f t="shared" si="57"/>
        <v>11.6</v>
      </c>
      <c r="V629" s="22">
        <f t="shared" si="56"/>
        <v>-0.2</v>
      </c>
      <c r="W629" s="22" t="e">
        <f t="shared" si="58"/>
        <v>#REF!</v>
      </c>
    </row>
    <row r="630" spans="1:23" x14ac:dyDescent="0.25">
      <c r="A630" s="22">
        <v>67516001</v>
      </c>
      <c r="B630" s="71">
        <v>42814</v>
      </c>
      <c r="C630" s="72">
        <v>0</v>
      </c>
      <c r="D630" s="72">
        <v>11.1</v>
      </c>
      <c r="H630" s="22">
        <v>537</v>
      </c>
      <c r="I630" s="76">
        <v>42814</v>
      </c>
      <c r="J630" s="10">
        <v>0</v>
      </c>
      <c r="K630" s="22">
        <f t="shared" si="57"/>
        <v>11.1</v>
      </c>
      <c r="V630" s="22">
        <f t="shared" si="56"/>
        <v>0</v>
      </c>
      <c r="W630" s="22" t="e">
        <f t="shared" si="58"/>
        <v>#REF!</v>
      </c>
    </row>
    <row r="631" spans="1:23" x14ac:dyDescent="0.25">
      <c r="A631" s="22">
        <v>67516001</v>
      </c>
      <c r="B631" s="71">
        <v>42815</v>
      </c>
      <c r="C631" s="72">
        <v>12.6</v>
      </c>
      <c r="D631" s="72">
        <v>8.1</v>
      </c>
      <c r="H631" s="22">
        <v>538</v>
      </c>
      <c r="I631" s="76">
        <v>42815</v>
      </c>
      <c r="J631" s="10">
        <v>0</v>
      </c>
      <c r="K631" s="22">
        <f t="shared" si="57"/>
        <v>8.1</v>
      </c>
      <c r="V631" s="22">
        <f t="shared" si="56"/>
        <v>12.6</v>
      </c>
      <c r="W631" s="22" t="e">
        <f t="shared" si="58"/>
        <v>#REF!</v>
      </c>
    </row>
    <row r="632" spans="1:23" x14ac:dyDescent="0.25">
      <c r="A632" s="22">
        <v>67516001</v>
      </c>
      <c r="B632" s="71">
        <v>42816</v>
      </c>
      <c r="C632" s="72">
        <v>0</v>
      </c>
      <c r="D632" s="72">
        <v>5.7</v>
      </c>
      <c r="H632" s="22">
        <v>539</v>
      </c>
      <c r="I632" s="76">
        <v>42816</v>
      </c>
      <c r="J632" s="10">
        <v>0</v>
      </c>
      <c r="K632" s="22">
        <f t="shared" si="57"/>
        <v>5.7</v>
      </c>
      <c r="V632" s="22">
        <f t="shared" si="56"/>
        <v>0</v>
      </c>
      <c r="W632" s="22" t="e">
        <f t="shared" si="58"/>
        <v>#REF!</v>
      </c>
    </row>
    <row r="633" spans="1:23" x14ac:dyDescent="0.25">
      <c r="A633" s="22">
        <v>67516001</v>
      </c>
      <c r="B633" s="71">
        <v>42817</v>
      </c>
      <c r="C633" s="72">
        <v>0</v>
      </c>
      <c r="D633" s="72">
        <v>9.4</v>
      </c>
      <c r="H633" s="22">
        <v>540</v>
      </c>
      <c r="I633" s="76">
        <v>42817</v>
      </c>
      <c r="J633" s="10">
        <v>0</v>
      </c>
      <c r="K633" s="22">
        <f t="shared" si="57"/>
        <v>9.4</v>
      </c>
      <c r="V633" s="22">
        <f t="shared" si="56"/>
        <v>0</v>
      </c>
      <c r="W633" s="22" t="e">
        <f t="shared" si="58"/>
        <v>#REF!</v>
      </c>
    </row>
    <row r="634" spans="1:23" x14ac:dyDescent="0.25">
      <c r="A634" s="22">
        <v>67516001</v>
      </c>
      <c r="B634" s="71">
        <v>42818</v>
      </c>
      <c r="C634" s="72">
        <v>0</v>
      </c>
      <c r="D634" s="72">
        <v>8.5</v>
      </c>
      <c r="H634" s="22">
        <v>541</v>
      </c>
      <c r="I634" s="76">
        <v>42818</v>
      </c>
      <c r="J634" s="10">
        <v>0</v>
      </c>
      <c r="K634" s="22">
        <f t="shared" si="57"/>
        <v>8.5</v>
      </c>
      <c r="V634" s="22">
        <f t="shared" si="56"/>
        <v>0</v>
      </c>
      <c r="W634" s="22" t="e">
        <f t="shared" si="58"/>
        <v>#REF!</v>
      </c>
    </row>
    <row r="635" spans="1:23" x14ac:dyDescent="0.25">
      <c r="A635" s="22">
        <v>67516001</v>
      </c>
      <c r="B635" s="71">
        <v>42819</v>
      </c>
      <c r="C635" s="72">
        <v>0</v>
      </c>
      <c r="D635" s="72">
        <v>9.9</v>
      </c>
      <c r="H635" s="22">
        <v>542</v>
      </c>
      <c r="I635" s="76">
        <v>42819</v>
      </c>
      <c r="J635" s="10">
        <v>0</v>
      </c>
      <c r="K635" s="22">
        <f t="shared" si="57"/>
        <v>9.9</v>
      </c>
      <c r="V635" s="22">
        <f t="shared" ref="V635:V670" si="59">C635-J634</f>
        <v>0</v>
      </c>
      <c r="W635" s="22" t="e">
        <f t="shared" si="58"/>
        <v>#REF!</v>
      </c>
    </row>
    <row r="636" spans="1:23" x14ac:dyDescent="0.25">
      <c r="A636" s="22">
        <v>67516001</v>
      </c>
      <c r="B636" s="71">
        <v>42820</v>
      </c>
      <c r="C636" s="72">
        <v>0</v>
      </c>
      <c r="D636" s="72">
        <v>10.1</v>
      </c>
      <c r="H636" s="22">
        <v>543</v>
      </c>
      <c r="I636" s="76">
        <v>42820</v>
      </c>
      <c r="J636" s="10">
        <v>0</v>
      </c>
      <c r="K636" s="22">
        <f t="shared" si="57"/>
        <v>10.1</v>
      </c>
      <c r="V636" s="22">
        <f t="shared" si="59"/>
        <v>0</v>
      </c>
      <c r="W636" s="22" t="e">
        <f t="shared" si="58"/>
        <v>#REF!</v>
      </c>
    </row>
    <row r="637" spans="1:23" x14ac:dyDescent="0.25">
      <c r="A637" s="22">
        <v>67516001</v>
      </c>
      <c r="B637" s="71">
        <v>42821</v>
      </c>
      <c r="C637" s="72">
        <v>0</v>
      </c>
      <c r="D637" s="72">
        <v>11.1</v>
      </c>
      <c r="H637" s="22">
        <v>544</v>
      </c>
      <c r="I637" s="76">
        <v>42821</v>
      </c>
      <c r="J637" s="10">
        <v>0</v>
      </c>
      <c r="K637" s="22">
        <f t="shared" si="57"/>
        <v>11.1</v>
      </c>
      <c r="V637" s="22">
        <f t="shared" si="59"/>
        <v>0</v>
      </c>
      <c r="W637" s="22" t="e">
        <f t="shared" si="58"/>
        <v>#REF!</v>
      </c>
    </row>
    <row r="638" spans="1:23" x14ac:dyDescent="0.25">
      <c r="A638" s="22">
        <v>67516001</v>
      </c>
      <c r="B638" s="71">
        <v>42822</v>
      </c>
      <c r="C638" s="72">
        <v>0</v>
      </c>
      <c r="D638" s="72">
        <v>13.7</v>
      </c>
      <c r="H638" s="22">
        <v>545</v>
      </c>
      <c r="I638" s="76">
        <v>42822</v>
      </c>
      <c r="J638" s="10">
        <v>0</v>
      </c>
      <c r="K638" s="22">
        <f t="shared" si="57"/>
        <v>13.7</v>
      </c>
      <c r="V638" s="22">
        <f t="shared" si="59"/>
        <v>0</v>
      </c>
      <c r="W638" s="22" t="e">
        <f t="shared" si="58"/>
        <v>#REF!</v>
      </c>
    </row>
    <row r="639" spans="1:23" x14ac:dyDescent="0.25">
      <c r="A639" s="22">
        <v>67516001</v>
      </c>
      <c r="B639" s="71">
        <v>42823</v>
      </c>
      <c r="C639" s="72">
        <v>0</v>
      </c>
      <c r="D639" s="72">
        <v>14.1</v>
      </c>
      <c r="H639" s="22">
        <v>546</v>
      </c>
      <c r="I639" s="76">
        <v>42823</v>
      </c>
      <c r="J639" s="10">
        <v>0</v>
      </c>
      <c r="K639" s="22">
        <f t="shared" si="57"/>
        <v>14.1</v>
      </c>
      <c r="V639" s="22">
        <f t="shared" si="59"/>
        <v>0</v>
      </c>
      <c r="W639" s="22" t="e">
        <f t="shared" si="58"/>
        <v>#REF!</v>
      </c>
    </row>
    <row r="640" spans="1:23" x14ac:dyDescent="0.25">
      <c r="A640" s="22">
        <v>67516001</v>
      </c>
      <c r="B640" s="71">
        <v>42824</v>
      </c>
      <c r="C640" s="72">
        <v>0</v>
      </c>
      <c r="D640" s="72">
        <v>14.7</v>
      </c>
      <c r="H640" s="22">
        <v>547</v>
      </c>
      <c r="I640" s="76">
        <v>42824</v>
      </c>
      <c r="J640" s="10">
        <v>0</v>
      </c>
      <c r="K640" s="22">
        <f t="shared" si="57"/>
        <v>14.7</v>
      </c>
      <c r="V640" s="22">
        <f t="shared" si="59"/>
        <v>0</v>
      </c>
      <c r="W640" s="22" t="e">
        <f t="shared" si="58"/>
        <v>#REF!</v>
      </c>
    </row>
    <row r="641" spans="1:23" x14ac:dyDescent="0.25">
      <c r="A641" s="22">
        <v>67516001</v>
      </c>
      <c r="B641" s="71">
        <v>42825</v>
      </c>
      <c r="C641" s="72">
        <v>0</v>
      </c>
      <c r="D641" s="72">
        <v>16.100000000000001</v>
      </c>
      <c r="H641" s="22">
        <v>548</v>
      </c>
      <c r="I641" s="76">
        <v>42825</v>
      </c>
      <c r="J641" s="10">
        <v>0</v>
      </c>
      <c r="K641" s="22">
        <f t="shared" si="57"/>
        <v>16.100000000000001</v>
      </c>
      <c r="V641" s="22">
        <f t="shared" si="59"/>
        <v>0</v>
      </c>
      <c r="W641" s="22" t="e">
        <f t="shared" si="58"/>
        <v>#REF!</v>
      </c>
    </row>
    <row r="642" spans="1:23" x14ac:dyDescent="0.25">
      <c r="A642" s="22">
        <v>67516001</v>
      </c>
      <c r="B642" s="71">
        <v>42826</v>
      </c>
      <c r="C642" s="72">
        <v>0</v>
      </c>
      <c r="D642" s="72">
        <v>12.6</v>
      </c>
      <c r="H642" s="22">
        <v>549</v>
      </c>
      <c r="I642" s="76">
        <v>42826</v>
      </c>
      <c r="J642" s="10">
        <v>0</v>
      </c>
      <c r="K642" s="22">
        <f t="shared" si="57"/>
        <v>12.6</v>
      </c>
      <c r="V642" s="22">
        <f t="shared" si="59"/>
        <v>0</v>
      </c>
      <c r="W642" s="22" t="e">
        <f t="shared" si="58"/>
        <v>#REF!</v>
      </c>
    </row>
    <row r="643" spans="1:23" x14ac:dyDescent="0.25">
      <c r="A643" s="22">
        <v>67516001</v>
      </c>
      <c r="B643" s="71">
        <v>42827</v>
      </c>
      <c r="C643" s="72">
        <v>0</v>
      </c>
      <c r="D643" s="72">
        <v>12</v>
      </c>
      <c r="H643" s="22">
        <v>550</v>
      </c>
      <c r="I643" s="76">
        <v>42827</v>
      </c>
      <c r="J643" s="10">
        <v>0</v>
      </c>
      <c r="K643" s="22">
        <f t="shared" si="57"/>
        <v>12</v>
      </c>
      <c r="V643" s="22">
        <f t="shared" si="59"/>
        <v>0</v>
      </c>
      <c r="W643" s="22" t="e">
        <f t="shared" si="58"/>
        <v>#REF!</v>
      </c>
    </row>
    <row r="644" spans="1:23" x14ac:dyDescent="0.25">
      <c r="A644" s="22">
        <v>67516001</v>
      </c>
      <c r="B644" s="71">
        <v>42828</v>
      </c>
      <c r="C644" s="72">
        <v>0</v>
      </c>
      <c r="D644" s="72">
        <v>13.3</v>
      </c>
      <c r="H644" s="22">
        <v>551</v>
      </c>
      <c r="I644" s="76">
        <v>42828</v>
      </c>
      <c r="J644" s="10">
        <v>0</v>
      </c>
      <c r="K644" s="22">
        <f t="shared" si="57"/>
        <v>13.3</v>
      </c>
      <c r="V644" s="22">
        <f t="shared" si="59"/>
        <v>0</v>
      </c>
      <c r="W644" s="22" t="e">
        <f t="shared" si="58"/>
        <v>#REF!</v>
      </c>
    </row>
    <row r="645" spans="1:23" x14ac:dyDescent="0.25">
      <c r="A645" s="22">
        <v>67516001</v>
      </c>
      <c r="B645" s="71">
        <v>42829</v>
      </c>
      <c r="C645" s="72">
        <v>0</v>
      </c>
      <c r="D645" s="72">
        <v>12.4</v>
      </c>
      <c r="H645" s="22">
        <v>552</v>
      </c>
      <c r="I645" s="76">
        <v>42829</v>
      </c>
      <c r="J645" s="10">
        <v>0</v>
      </c>
      <c r="K645" s="22">
        <f t="shared" si="57"/>
        <v>12.4</v>
      </c>
      <c r="V645" s="22">
        <f t="shared" si="59"/>
        <v>0</v>
      </c>
      <c r="W645" s="22" t="e">
        <f t="shared" si="58"/>
        <v>#REF!</v>
      </c>
    </row>
    <row r="646" spans="1:23" x14ac:dyDescent="0.25">
      <c r="A646" s="22">
        <v>67516001</v>
      </c>
      <c r="B646" s="71">
        <v>42830</v>
      </c>
      <c r="C646" s="72">
        <v>0</v>
      </c>
      <c r="D646" s="72">
        <v>11.4</v>
      </c>
      <c r="H646" s="22">
        <v>553</v>
      </c>
      <c r="I646" s="76">
        <v>42830</v>
      </c>
      <c r="J646" s="10">
        <v>0</v>
      </c>
      <c r="K646" s="22">
        <f t="shared" si="57"/>
        <v>11.4</v>
      </c>
      <c r="V646" s="22">
        <f t="shared" si="59"/>
        <v>0</v>
      </c>
      <c r="W646" s="22" t="e">
        <f t="shared" si="58"/>
        <v>#REF!</v>
      </c>
    </row>
    <row r="647" spans="1:23" x14ac:dyDescent="0.25">
      <c r="A647" s="22">
        <v>67516001</v>
      </c>
      <c r="B647" s="71">
        <v>42831</v>
      </c>
      <c r="C647" s="72">
        <v>0</v>
      </c>
      <c r="D647" s="72">
        <v>8.1</v>
      </c>
      <c r="H647" s="22">
        <v>554</v>
      </c>
      <c r="I647" s="76">
        <v>42831</v>
      </c>
      <c r="J647" s="10">
        <v>0</v>
      </c>
      <c r="K647" s="22">
        <f t="shared" si="57"/>
        <v>8.1</v>
      </c>
      <c r="V647" s="22">
        <f t="shared" si="59"/>
        <v>0</v>
      </c>
      <c r="W647" s="22" t="e">
        <f t="shared" si="58"/>
        <v>#REF!</v>
      </c>
    </row>
    <row r="648" spans="1:23" x14ac:dyDescent="0.25">
      <c r="A648" s="22">
        <v>67516001</v>
      </c>
      <c r="B648" s="71">
        <v>42832</v>
      </c>
      <c r="C648" s="72">
        <v>0</v>
      </c>
      <c r="D648" s="72">
        <v>9.8000000000000007</v>
      </c>
      <c r="H648" s="22">
        <v>555</v>
      </c>
      <c r="I648" s="76">
        <v>42832</v>
      </c>
      <c r="J648" s="10">
        <v>0</v>
      </c>
      <c r="K648" s="22">
        <f t="shared" si="57"/>
        <v>9.8000000000000007</v>
      </c>
      <c r="V648" s="22">
        <f t="shared" si="59"/>
        <v>0</v>
      </c>
      <c r="W648" s="22" t="e">
        <f t="shared" si="58"/>
        <v>#REF!</v>
      </c>
    </row>
    <row r="649" spans="1:23" x14ac:dyDescent="0.25">
      <c r="A649" s="22">
        <v>67516001</v>
      </c>
      <c r="B649" s="71">
        <v>42833</v>
      </c>
      <c r="C649" s="72">
        <v>0</v>
      </c>
      <c r="D649" s="72">
        <v>12.6</v>
      </c>
      <c r="H649" s="22">
        <v>556</v>
      </c>
      <c r="I649" s="76">
        <v>42833</v>
      </c>
      <c r="J649" s="10">
        <v>0</v>
      </c>
      <c r="K649" s="22">
        <f t="shared" si="57"/>
        <v>12.6</v>
      </c>
      <c r="V649" s="22">
        <f t="shared" si="59"/>
        <v>0</v>
      </c>
      <c r="W649" s="22" t="e">
        <f t="shared" si="58"/>
        <v>#REF!</v>
      </c>
    </row>
    <row r="650" spans="1:23" x14ac:dyDescent="0.25">
      <c r="A650" s="22">
        <v>67516001</v>
      </c>
      <c r="B650" s="71">
        <v>42834</v>
      </c>
      <c r="C650" s="72">
        <v>0</v>
      </c>
      <c r="D650" s="72">
        <v>15.6</v>
      </c>
      <c r="H650" s="22">
        <v>557</v>
      </c>
      <c r="I650" s="76">
        <v>42834</v>
      </c>
      <c r="J650" s="10">
        <v>0</v>
      </c>
      <c r="K650" s="22">
        <f t="shared" si="57"/>
        <v>15.6</v>
      </c>
      <c r="V650" s="22">
        <f t="shared" si="59"/>
        <v>0</v>
      </c>
      <c r="W650" s="22" t="e">
        <f t="shared" si="58"/>
        <v>#REF!</v>
      </c>
    </row>
    <row r="651" spans="1:23" x14ac:dyDescent="0.25">
      <c r="A651" s="22">
        <v>67516001</v>
      </c>
      <c r="B651" s="71">
        <v>42835</v>
      </c>
      <c r="C651" s="72">
        <v>0</v>
      </c>
      <c r="D651" s="72">
        <v>15.5</v>
      </c>
      <c r="H651" s="22">
        <v>558</v>
      </c>
      <c r="I651" s="76">
        <v>42835</v>
      </c>
      <c r="J651" s="10">
        <v>0</v>
      </c>
      <c r="K651" s="22">
        <f t="shared" si="57"/>
        <v>15.5</v>
      </c>
      <c r="V651" s="22">
        <f t="shared" si="59"/>
        <v>0</v>
      </c>
      <c r="W651" s="22" t="e">
        <f t="shared" si="58"/>
        <v>#REF!</v>
      </c>
    </row>
    <row r="652" spans="1:23" x14ac:dyDescent="0.25">
      <c r="A652" s="22">
        <v>67516001</v>
      </c>
      <c r="B652" s="71">
        <v>42836</v>
      </c>
      <c r="C652" s="72">
        <v>0</v>
      </c>
      <c r="D652" s="72">
        <v>9.6</v>
      </c>
      <c r="H652" s="22">
        <v>559</v>
      </c>
      <c r="I652" s="76">
        <v>42836</v>
      </c>
      <c r="J652" s="10">
        <v>0</v>
      </c>
      <c r="K652" s="22">
        <f t="shared" si="57"/>
        <v>9.6</v>
      </c>
      <c r="V652" s="22">
        <f t="shared" si="59"/>
        <v>0</v>
      </c>
      <c r="W652" s="22" t="e">
        <f t="shared" si="58"/>
        <v>#REF!</v>
      </c>
    </row>
    <row r="653" spans="1:23" x14ac:dyDescent="0.25">
      <c r="A653" s="22">
        <v>67516001</v>
      </c>
      <c r="B653" s="71">
        <v>42837</v>
      </c>
      <c r="C653" s="72">
        <v>0</v>
      </c>
      <c r="D653" s="72">
        <v>12.4</v>
      </c>
      <c r="H653" s="22">
        <v>560</v>
      </c>
      <c r="I653" s="76">
        <v>42837</v>
      </c>
      <c r="J653" s="10">
        <v>0</v>
      </c>
      <c r="K653" s="22">
        <f t="shared" ref="K653:K670" si="60">D653</f>
        <v>12.4</v>
      </c>
      <c r="V653" s="22">
        <f t="shared" si="59"/>
        <v>0</v>
      </c>
      <c r="W653" s="22" t="e">
        <f t="shared" si="58"/>
        <v>#REF!</v>
      </c>
    </row>
    <row r="654" spans="1:23" x14ac:dyDescent="0.25">
      <c r="A654" s="22">
        <v>67516001</v>
      </c>
      <c r="B654" s="71">
        <v>42838</v>
      </c>
      <c r="C654" s="72">
        <v>0</v>
      </c>
      <c r="D654" s="72">
        <v>10.9</v>
      </c>
      <c r="H654" s="22">
        <v>561</v>
      </c>
      <c r="I654" s="76">
        <v>42838</v>
      </c>
      <c r="J654" s="10">
        <v>0</v>
      </c>
      <c r="K654" s="22">
        <f t="shared" si="60"/>
        <v>10.9</v>
      </c>
      <c r="V654" s="22">
        <f t="shared" si="59"/>
        <v>0</v>
      </c>
      <c r="W654" s="22" t="e">
        <f t="shared" si="58"/>
        <v>#REF!</v>
      </c>
    </row>
    <row r="655" spans="1:23" x14ac:dyDescent="0.25">
      <c r="A655" s="22">
        <v>67516001</v>
      </c>
      <c r="B655" s="71">
        <v>42839</v>
      </c>
      <c r="C655" s="72">
        <v>0</v>
      </c>
      <c r="D655" s="72">
        <v>11.6</v>
      </c>
      <c r="H655" s="22">
        <v>562</v>
      </c>
      <c r="I655" s="76">
        <v>42839</v>
      </c>
      <c r="J655" s="10">
        <v>0</v>
      </c>
      <c r="K655" s="22">
        <f t="shared" si="60"/>
        <v>11.6</v>
      </c>
      <c r="V655" s="22">
        <f t="shared" si="59"/>
        <v>0</v>
      </c>
      <c r="W655" s="22" t="e">
        <f t="shared" si="58"/>
        <v>#REF!</v>
      </c>
    </row>
    <row r="656" spans="1:23" x14ac:dyDescent="0.25">
      <c r="A656" s="22">
        <v>67516001</v>
      </c>
      <c r="B656" s="71">
        <v>42840</v>
      </c>
      <c r="C656" s="72">
        <v>0.6</v>
      </c>
      <c r="D656" s="72">
        <v>10.7</v>
      </c>
      <c r="H656" s="22">
        <v>563</v>
      </c>
      <c r="I656" s="76">
        <v>42840</v>
      </c>
      <c r="J656" s="10">
        <v>0.60000000000000009</v>
      </c>
      <c r="K656" s="22">
        <f t="shared" si="60"/>
        <v>10.7</v>
      </c>
      <c r="V656" s="22">
        <f t="shared" si="59"/>
        <v>0.6</v>
      </c>
      <c r="W656" s="22" t="e">
        <f t="shared" si="58"/>
        <v>#REF!</v>
      </c>
    </row>
    <row r="657" spans="1:23" x14ac:dyDescent="0.25">
      <c r="A657" s="22">
        <v>67516001</v>
      </c>
      <c r="B657" s="71">
        <v>42841</v>
      </c>
      <c r="C657" s="72">
        <v>1.6</v>
      </c>
      <c r="D657" s="72">
        <v>8.3000000000000007</v>
      </c>
      <c r="H657" s="22">
        <v>564</v>
      </c>
      <c r="I657" s="76">
        <v>42841</v>
      </c>
      <c r="J657" s="10">
        <v>0.60000000000000009</v>
      </c>
      <c r="K657" s="22">
        <f t="shared" si="60"/>
        <v>8.3000000000000007</v>
      </c>
      <c r="V657" s="22">
        <f t="shared" si="59"/>
        <v>1</v>
      </c>
      <c r="W657" s="22" t="e">
        <f t="shared" ref="W657:W670" si="61">W656+V657</f>
        <v>#REF!</v>
      </c>
    </row>
    <row r="658" spans="1:23" x14ac:dyDescent="0.25">
      <c r="A658" s="22">
        <v>67516001</v>
      </c>
      <c r="B658" s="71">
        <v>42842</v>
      </c>
      <c r="C658" s="72">
        <v>5.6</v>
      </c>
      <c r="D658" s="72">
        <v>7.2</v>
      </c>
      <c r="H658" s="22">
        <v>565</v>
      </c>
      <c r="I658" s="76">
        <v>42842</v>
      </c>
      <c r="J658" s="10">
        <v>4.2000000000000011</v>
      </c>
      <c r="K658" s="22">
        <f t="shared" si="60"/>
        <v>7.2</v>
      </c>
      <c r="V658" s="22">
        <f t="shared" si="59"/>
        <v>5</v>
      </c>
      <c r="W658" s="22" t="e">
        <f t="shared" si="61"/>
        <v>#REF!</v>
      </c>
    </row>
    <row r="659" spans="1:23" x14ac:dyDescent="0.25">
      <c r="A659" s="22">
        <v>67516001</v>
      </c>
      <c r="B659" s="71">
        <v>42843</v>
      </c>
      <c r="C659" s="72">
        <v>0.8</v>
      </c>
      <c r="D659" s="72">
        <v>3.9</v>
      </c>
      <c r="H659" s="22">
        <v>566</v>
      </c>
      <c r="I659" s="76">
        <v>42843</v>
      </c>
      <c r="J659" s="10">
        <v>0.8</v>
      </c>
      <c r="K659" s="22">
        <f t="shared" si="60"/>
        <v>3.9</v>
      </c>
      <c r="V659" s="22">
        <f t="shared" si="59"/>
        <v>-3.4000000000000012</v>
      </c>
      <c r="W659" s="22" t="e">
        <f t="shared" si="61"/>
        <v>#REF!</v>
      </c>
    </row>
    <row r="660" spans="1:23" x14ac:dyDescent="0.25">
      <c r="A660" s="22">
        <v>67516001</v>
      </c>
      <c r="B660" s="71">
        <v>42844</v>
      </c>
      <c r="C660" s="72">
        <v>0.2</v>
      </c>
      <c r="D660" s="72">
        <v>3.5</v>
      </c>
      <c r="H660" s="22">
        <v>567</v>
      </c>
      <c r="I660" s="76">
        <v>42844</v>
      </c>
      <c r="J660" s="10">
        <v>0</v>
      </c>
      <c r="K660" s="22">
        <f t="shared" si="60"/>
        <v>3.5</v>
      </c>
      <c r="V660" s="22">
        <f t="shared" si="59"/>
        <v>-0.60000000000000009</v>
      </c>
      <c r="W660" s="22" t="e">
        <f t="shared" si="61"/>
        <v>#REF!</v>
      </c>
    </row>
    <row r="661" spans="1:23" x14ac:dyDescent="0.25">
      <c r="A661" s="22">
        <v>67516001</v>
      </c>
      <c r="B661" s="71">
        <v>42845</v>
      </c>
      <c r="C661" s="72">
        <v>0</v>
      </c>
      <c r="D661" s="72">
        <v>4.7</v>
      </c>
      <c r="H661" s="22">
        <v>568</v>
      </c>
      <c r="I661" s="76">
        <v>42845</v>
      </c>
      <c r="J661" s="10">
        <v>0</v>
      </c>
      <c r="K661" s="22">
        <f t="shared" si="60"/>
        <v>4.7</v>
      </c>
      <c r="V661" s="22">
        <f t="shared" si="59"/>
        <v>0</v>
      </c>
      <c r="W661" s="22" t="e">
        <f t="shared" si="61"/>
        <v>#REF!</v>
      </c>
    </row>
    <row r="662" spans="1:23" x14ac:dyDescent="0.25">
      <c r="A662" s="22">
        <v>67516001</v>
      </c>
      <c r="B662" s="71">
        <v>42846</v>
      </c>
      <c r="C662" s="72">
        <v>0</v>
      </c>
      <c r="D662" s="72">
        <v>9.3000000000000007</v>
      </c>
      <c r="H662" s="22">
        <v>569</v>
      </c>
      <c r="I662" s="76">
        <v>42846</v>
      </c>
      <c r="J662" s="10">
        <v>0</v>
      </c>
      <c r="K662" s="22">
        <f t="shared" si="60"/>
        <v>9.3000000000000007</v>
      </c>
      <c r="V662" s="22">
        <f t="shared" si="59"/>
        <v>0</v>
      </c>
      <c r="W662" s="22" t="e">
        <f t="shared" si="61"/>
        <v>#REF!</v>
      </c>
    </row>
    <row r="663" spans="1:23" x14ac:dyDescent="0.25">
      <c r="A663" s="22">
        <v>67516001</v>
      </c>
      <c r="B663" s="71">
        <v>42847</v>
      </c>
      <c r="C663" s="72">
        <v>0</v>
      </c>
      <c r="D663" s="72">
        <v>8.8000000000000007</v>
      </c>
      <c r="H663" s="22">
        <v>570</v>
      </c>
      <c r="I663" s="76">
        <v>42847</v>
      </c>
      <c r="J663" s="10">
        <v>0</v>
      </c>
      <c r="K663" s="22">
        <f t="shared" si="60"/>
        <v>8.8000000000000007</v>
      </c>
      <c r="V663" s="22">
        <f t="shared" si="59"/>
        <v>0</v>
      </c>
      <c r="W663" s="22" t="e">
        <f t="shared" si="61"/>
        <v>#REF!</v>
      </c>
    </row>
    <row r="664" spans="1:23" x14ac:dyDescent="0.25">
      <c r="A664" s="22">
        <v>67516001</v>
      </c>
      <c r="B664" s="71">
        <v>42848</v>
      </c>
      <c r="C664" s="72">
        <v>0</v>
      </c>
      <c r="D664" s="72">
        <v>7.2</v>
      </c>
      <c r="H664" s="22">
        <v>571</v>
      </c>
      <c r="I664" s="76">
        <v>42848</v>
      </c>
      <c r="J664" s="10">
        <v>0.2</v>
      </c>
      <c r="K664" s="22">
        <f t="shared" si="60"/>
        <v>7.2</v>
      </c>
      <c r="V664" s="22">
        <f t="shared" si="59"/>
        <v>0</v>
      </c>
      <c r="W664" s="22" t="e">
        <f t="shared" si="61"/>
        <v>#REF!</v>
      </c>
    </row>
    <row r="665" spans="1:23" x14ac:dyDescent="0.25">
      <c r="A665" s="22">
        <v>67516001</v>
      </c>
      <c r="B665" s="71">
        <v>42849</v>
      </c>
      <c r="C665" s="72">
        <v>0</v>
      </c>
      <c r="D665" s="72">
        <v>10.8</v>
      </c>
      <c r="H665" s="22">
        <v>572</v>
      </c>
      <c r="I665" s="76">
        <v>42849</v>
      </c>
      <c r="J665" s="10">
        <v>0</v>
      </c>
      <c r="K665" s="22">
        <f t="shared" si="60"/>
        <v>10.8</v>
      </c>
      <c r="V665" s="22">
        <f t="shared" si="59"/>
        <v>-0.2</v>
      </c>
      <c r="W665" s="22" t="e">
        <f t="shared" si="61"/>
        <v>#REF!</v>
      </c>
    </row>
    <row r="666" spans="1:23" x14ac:dyDescent="0.25">
      <c r="A666" s="22">
        <v>67516001</v>
      </c>
      <c r="B666" s="71">
        <v>42850</v>
      </c>
      <c r="C666" s="72">
        <v>2.8</v>
      </c>
      <c r="D666" s="72">
        <v>7.6</v>
      </c>
      <c r="H666" s="22">
        <v>573</v>
      </c>
      <c r="I666" s="76">
        <v>42850</v>
      </c>
      <c r="J666" s="10">
        <v>0.4</v>
      </c>
      <c r="K666" s="22">
        <f t="shared" si="60"/>
        <v>7.6</v>
      </c>
      <c r="V666" s="22">
        <f t="shared" si="59"/>
        <v>2.8</v>
      </c>
      <c r="W666" s="22" t="e">
        <f t="shared" si="61"/>
        <v>#REF!</v>
      </c>
    </row>
    <row r="667" spans="1:23" x14ac:dyDescent="0.25">
      <c r="A667" s="22">
        <v>67516001</v>
      </c>
      <c r="B667" s="71">
        <v>42851</v>
      </c>
      <c r="C667" s="72">
        <v>5.4</v>
      </c>
      <c r="D667" s="72">
        <v>5.2</v>
      </c>
      <c r="H667" s="22">
        <v>574</v>
      </c>
      <c r="I667" s="76">
        <v>42851</v>
      </c>
      <c r="J667" s="10">
        <v>3.2000000000000006</v>
      </c>
      <c r="K667" s="22">
        <f t="shared" si="60"/>
        <v>5.2</v>
      </c>
      <c r="V667" s="22">
        <f t="shared" si="59"/>
        <v>5</v>
      </c>
      <c r="W667" s="22" t="e">
        <f t="shared" si="61"/>
        <v>#REF!</v>
      </c>
    </row>
    <row r="668" spans="1:23" x14ac:dyDescent="0.25">
      <c r="A668" s="22">
        <v>67516001</v>
      </c>
      <c r="B668" s="71">
        <v>42852</v>
      </c>
      <c r="C668" s="72">
        <v>7.8</v>
      </c>
      <c r="D668" s="72">
        <v>5.6</v>
      </c>
      <c r="H668" s="22">
        <v>575</v>
      </c>
      <c r="I668" s="76">
        <v>42852</v>
      </c>
      <c r="J668" s="10">
        <v>0.2</v>
      </c>
      <c r="K668" s="22">
        <f t="shared" si="60"/>
        <v>5.6</v>
      </c>
      <c r="V668" s="22">
        <f t="shared" si="59"/>
        <v>4.5999999999999996</v>
      </c>
      <c r="W668" s="22" t="e">
        <f t="shared" si="61"/>
        <v>#REF!</v>
      </c>
    </row>
    <row r="669" spans="1:23" x14ac:dyDescent="0.25">
      <c r="A669" s="22">
        <v>67516001</v>
      </c>
      <c r="B669" s="71">
        <v>42853</v>
      </c>
      <c r="C669" s="72">
        <v>0</v>
      </c>
      <c r="D669" s="72">
        <v>7.1</v>
      </c>
      <c r="H669" s="22">
        <v>576</v>
      </c>
      <c r="I669" s="76">
        <v>42853</v>
      </c>
      <c r="J669" s="10">
        <v>0</v>
      </c>
      <c r="K669" s="22">
        <f t="shared" si="60"/>
        <v>7.1</v>
      </c>
      <c r="V669" s="22">
        <f t="shared" si="59"/>
        <v>-0.2</v>
      </c>
      <c r="W669" s="22" t="e">
        <f t="shared" si="61"/>
        <v>#REF!</v>
      </c>
    </row>
    <row r="670" spans="1:23" x14ac:dyDescent="0.25">
      <c r="A670" s="22">
        <v>67516001</v>
      </c>
      <c r="B670" s="71">
        <v>42854</v>
      </c>
      <c r="C670" s="72">
        <v>0</v>
      </c>
      <c r="D670" s="72">
        <v>9.6999999999999993</v>
      </c>
      <c r="H670" s="22">
        <v>577</v>
      </c>
      <c r="I670" s="76">
        <v>42854</v>
      </c>
      <c r="J670" s="10">
        <v>0</v>
      </c>
      <c r="K670" s="22">
        <f t="shared" si="60"/>
        <v>9.6999999999999993</v>
      </c>
      <c r="V670" s="22">
        <f t="shared" si="59"/>
        <v>0</v>
      </c>
      <c r="W670" s="22" t="e">
        <f t="shared" si="61"/>
        <v>#REF!</v>
      </c>
    </row>
    <row r="671" spans="1:23" x14ac:dyDescent="0.25">
      <c r="A671" s="22">
        <v>67516001</v>
      </c>
      <c r="B671" s="71">
        <v>42855</v>
      </c>
      <c r="C671" s="72">
        <v>0.4</v>
      </c>
      <c r="D671" s="72">
        <v>12.5</v>
      </c>
    </row>
    <row r="672" spans="1:23" x14ac:dyDescent="0.25">
      <c r="A672" s="22">
        <v>67516001</v>
      </c>
      <c r="B672" s="71">
        <v>42856</v>
      </c>
      <c r="C672" s="72">
        <v>4</v>
      </c>
      <c r="D672" s="72">
        <v>8.6999999999999993</v>
      </c>
    </row>
    <row r="673" spans="1:4" x14ac:dyDescent="0.25">
      <c r="A673" s="22">
        <v>67516001</v>
      </c>
      <c r="B673" s="71">
        <v>42857</v>
      </c>
      <c r="C673" s="72">
        <v>0.4</v>
      </c>
      <c r="D673" s="72">
        <v>11.2</v>
      </c>
    </row>
    <row r="674" spans="1:4" x14ac:dyDescent="0.25">
      <c r="A674" s="22">
        <v>67516001</v>
      </c>
      <c r="B674" s="71">
        <v>42858</v>
      </c>
      <c r="C674" s="72">
        <v>0.6</v>
      </c>
      <c r="D674" s="72">
        <v>10.7</v>
      </c>
    </row>
    <row r="675" spans="1:4" x14ac:dyDescent="0.25">
      <c r="A675" s="22">
        <v>67516001</v>
      </c>
      <c r="B675" s="71">
        <v>42859</v>
      </c>
      <c r="C675" s="72">
        <v>0.8</v>
      </c>
      <c r="D675" s="72">
        <v>10.3</v>
      </c>
    </row>
    <row r="676" spans="1:4" x14ac:dyDescent="0.25">
      <c r="A676" s="22">
        <v>67516001</v>
      </c>
      <c r="B676" s="71">
        <v>42860</v>
      </c>
      <c r="C676" s="72">
        <v>0</v>
      </c>
      <c r="D676" s="72">
        <v>12.6</v>
      </c>
    </row>
    <row r="677" spans="1:4" x14ac:dyDescent="0.25">
      <c r="A677" s="22">
        <v>67516001</v>
      </c>
      <c r="B677" s="71">
        <v>42861</v>
      </c>
      <c r="C677" s="72">
        <v>8.1999999999999993</v>
      </c>
      <c r="D677" s="72">
        <v>11.4</v>
      </c>
    </row>
    <row r="678" spans="1:4" x14ac:dyDescent="0.25">
      <c r="A678" s="22">
        <v>67516001</v>
      </c>
      <c r="B678" s="71">
        <v>42862</v>
      </c>
      <c r="C678" s="72">
        <v>3.2</v>
      </c>
      <c r="D678" s="72">
        <v>11.8</v>
      </c>
    </row>
    <row r="679" spans="1:4" x14ac:dyDescent="0.25">
      <c r="A679" s="22">
        <v>67516001</v>
      </c>
      <c r="B679" s="71">
        <v>42863</v>
      </c>
      <c r="C679" s="72">
        <v>0.2</v>
      </c>
      <c r="D679" s="72">
        <v>9.1</v>
      </c>
    </row>
    <row r="680" spans="1:4" x14ac:dyDescent="0.25">
      <c r="A680" s="22">
        <v>67516001</v>
      </c>
      <c r="B680" s="71">
        <v>42864</v>
      </c>
      <c r="C680" s="72">
        <v>0</v>
      </c>
      <c r="D680" s="72">
        <v>9.5</v>
      </c>
    </row>
    <row r="681" spans="1:4" x14ac:dyDescent="0.25">
      <c r="A681" s="22">
        <v>67516001</v>
      </c>
      <c r="B681" s="71">
        <v>42865</v>
      </c>
      <c r="C681" s="72">
        <v>0.2</v>
      </c>
      <c r="D681" s="72">
        <v>12.6</v>
      </c>
    </row>
    <row r="682" spans="1:4" x14ac:dyDescent="0.25">
      <c r="A682" s="22">
        <v>67516001</v>
      </c>
      <c r="B682" s="71">
        <v>42866</v>
      </c>
      <c r="C682" s="72">
        <v>2.4</v>
      </c>
      <c r="D682" s="72">
        <v>13.9</v>
      </c>
    </row>
    <row r="683" spans="1:4" x14ac:dyDescent="0.25">
      <c r="A683" s="22">
        <v>67516001</v>
      </c>
      <c r="B683" s="71">
        <v>42867</v>
      </c>
      <c r="C683" s="72">
        <v>1.4</v>
      </c>
      <c r="D683" s="72">
        <v>14.8</v>
      </c>
    </row>
    <row r="684" spans="1:4" x14ac:dyDescent="0.25">
      <c r="A684" s="22">
        <v>67516001</v>
      </c>
      <c r="B684" s="71">
        <v>42868</v>
      </c>
      <c r="C684" s="72">
        <v>3.6</v>
      </c>
      <c r="D684" s="72">
        <v>15.7</v>
      </c>
    </row>
    <row r="685" spans="1:4" x14ac:dyDescent="0.25">
      <c r="A685" s="22">
        <v>67516001</v>
      </c>
      <c r="B685" s="71">
        <v>42869</v>
      </c>
      <c r="C685" s="72">
        <v>1.8</v>
      </c>
      <c r="D685" s="72">
        <v>15.5</v>
      </c>
    </row>
    <row r="686" spans="1:4" x14ac:dyDescent="0.25">
      <c r="A686" s="22">
        <v>67516001</v>
      </c>
      <c r="B686" s="71">
        <v>42870</v>
      </c>
      <c r="C686" s="72">
        <v>0.2</v>
      </c>
      <c r="D686" s="72">
        <v>16.8</v>
      </c>
    </row>
    <row r="687" spans="1:4" x14ac:dyDescent="0.25">
      <c r="A687" s="22">
        <v>67516001</v>
      </c>
      <c r="B687" s="71">
        <v>42871</v>
      </c>
      <c r="C687" s="72">
        <v>0</v>
      </c>
      <c r="D687" s="72">
        <v>18.7</v>
      </c>
    </row>
    <row r="688" spans="1:4" x14ac:dyDescent="0.25">
      <c r="A688" s="22">
        <v>67516001</v>
      </c>
      <c r="B688" s="71">
        <v>42872</v>
      </c>
      <c r="C688" s="72">
        <v>0</v>
      </c>
      <c r="D688" s="72">
        <v>21.4</v>
      </c>
    </row>
    <row r="689" spans="1:4" x14ac:dyDescent="0.25">
      <c r="A689" s="22">
        <v>67516001</v>
      </c>
      <c r="B689" s="71">
        <v>42873</v>
      </c>
      <c r="C689" s="72">
        <v>8.4</v>
      </c>
      <c r="D689" s="72">
        <v>18.7</v>
      </c>
    </row>
    <row r="690" spans="1:4" x14ac:dyDescent="0.25">
      <c r="A690" s="22">
        <v>67516001</v>
      </c>
      <c r="B690" s="71">
        <v>42874</v>
      </c>
      <c r="C690" s="72">
        <v>11</v>
      </c>
      <c r="D690" s="72">
        <v>10.8</v>
      </c>
    </row>
    <row r="691" spans="1:4" x14ac:dyDescent="0.25">
      <c r="A691" s="22">
        <v>67516001</v>
      </c>
      <c r="B691" s="71">
        <v>42875</v>
      </c>
      <c r="C691" s="72">
        <v>0</v>
      </c>
      <c r="D691" s="72">
        <v>11.1</v>
      </c>
    </row>
    <row r="692" spans="1:4" x14ac:dyDescent="0.25">
      <c r="A692" s="22">
        <v>67516001</v>
      </c>
      <c r="B692" s="71">
        <v>42876</v>
      </c>
      <c r="C692" s="72">
        <v>0</v>
      </c>
      <c r="D692" s="72">
        <v>14.5</v>
      </c>
    </row>
    <row r="693" spans="1:4" x14ac:dyDescent="0.25">
      <c r="A693" s="22">
        <v>67516001</v>
      </c>
      <c r="B693" s="71">
        <v>42877</v>
      </c>
      <c r="C693" s="72">
        <v>0</v>
      </c>
      <c r="D693" s="72">
        <v>17.8</v>
      </c>
    </row>
    <row r="694" spans="1:4" x14ac:dyDescent="0.25">
      <c r="A694" s="22">
        <v>67516001</v>
      </c>
      <c r="B694" s="71">
        <v>42878</v>
      </c>
      <c r="C694" s="72">
        <v>0</v>
      </c>
      <c r="D694" s="72">
        <v>19.600000000000001</v>
      </c>
    </row>
    <row r="695" spans="1:4" x14ac:dyDescent="0.25">
      <c r="A695" s="22">
        <v>67516001</v>
      </c>
      <c r="B695" s="71">
        <v>42879</v>
      </c>
      <c r="C695" s="72">
        <v>0</v>
      </c>
      <c r="D695" s="72">
        <v>18.5</v>
      </c>
    </row>
    <row r="696" spans="1:4" x14ac:dyDescent="0.25">
      <c r="A696" s="22">
        <v>67516001</v>
      </c>
      <c r="B696" s="71">
        <v>42880</v>
      </c>
      <c r="C696" s="72">
        <v>0</v>
      </c>
      <c r="D696" s="72">
        <v>18.8</v>
      </c>
    </row>
    <row r="697" spans="1:4" x14ac:dyDescent="0.25">
      <c r="A697" s="22">
        <v>67516001</v>
      </c>
      <c r="B697" s="71">
        <v>42881</v>
      </c>
      <c r="C697" s="72">
        <v>0</v>
      </c>
      <c r="D697" s="72">
        <v>20</v>
      </c>
    </row>
    <row r="698" spans="1:4" x14ac:dyDescent="0.25">
      <c r="A698" s="22">
        <v>67516001</v>
      </c>
      <c r="B698" s="71">
        <v>42882</v>
      </c>
      <c r="C698" s="72">
        <v>0</v>
      </c>
      <c r="D698" s="72">
        <v>22.9</v>
      </c>
    </row>
    <row r="699" spans="1:4" x14ac:dyDescent="0.25">
      <c r="A699" s="22">
        <v>67516001</v>
      </c>
      <c r="B699" s="71">
        <v>42883</v>
      </c>
      <c r="C699" s="72">
        <v>0</v>
      </c>
      <c r="D699" s="72">
        <v>25.3</v>
      </c>
    </row>
    <row r="700" spans="1:4" x14ac:dyDescent="0.25">
      <c r="A700" s="22">
        <v>67516001</v>
      </c>
      <c r="B700" s="71">
        <v>42884</v>
      </c>
      <c r="C700" s="72">
        <v>0</v>
      </c>
      <c r="D700" s="72">
        <v>25.3</v>
      </c>
    </row>
    <row r="701" spans="1:4" x14ac:dyDescent="0.25">
      <c r="A701" s="22">
        <v>67516001</v>
      </c>
      <c r="B701" s="71">
        <v>42885</v>
      </c>
      <c r="C701" s="72">
        <v>2</v>
      </c>
      <c r="D701" s="72">
        <v>22.6</v>
      </c>
    </row>
    <row r="702" spans="1:4" x14ac:dyDescent="0.25">
      <c r="A702" s="22">
        <v>67516001</v>
      </c>
      <c r="B702" s="71">
        <v>42886</v>
      </c>
      <c r="C702" s="72">
        <v>0</v>
      </c>
      <c r="D702" s="72">
        <v>20</v>
      </c>
    </row>
    <row r="703" spans="1:4" x14ac:dyDescent="0.25">
      <c r="A703" s="22">
        <v>67516001</v>
      </c>
      <c r="B703" s="71">
        <v>42887</v>
      </c>
      <c r="C703" s="72">
        <v>0</v>
      </c>
      <c r="D703" s="72">
        <v>21.1</v>
      </c>
    </row>
    <row r="704" spans="1:4" x14ac:dyDescent="0.25">
      <c r="A704" s="22">
        <v>67516001</v>
      </c>
      <c r="B704" s="71">
        <v>42888</v>
      </c>
      <c r="C704" s="72">
        <v>0.2</v>
      </c>
      <c r="D704" s="72">
        <v>20.7</v>
      </c>
    </row>
    <row r="705" spans="1:4" x14ac:dyDescent="0.25">
      <c r="A705" s="75">
        <v>67516001</v>
      </c>
      <c r="B705" s="74">
        <v>42889</v>
      </c>
      <c r="C705" s="73">
        <v>37.799999999999997</v>
      </c>
      <c r="D705" s="73">
        <v>19</v>
      </c>
    </row>
    <row r="706" spans="1:4" x14ac:dyDescent="0.25">
      <c r="A706" s="22">
        <v>67516001</v>
      </c>
      <c r="B706" s="71">
        <v>42890</v>
      </c>
      <c r="C706" s="72">
        <v>0</v>
      </c>
      <c r="D706" s="72">
        <v>15.2</v>
      </c>
    </row>
    <row r="707" spans="1:4" x14ac:dyDescent="0.25">
      <c r="A707" s="22">
        <v>67516001</v>
      </c>
      <c r="B707" s="71">
        <v>42891</v>
      </c>
      <c r="C707" s="72">
        <v>0</v>
      </c>
      <c r="D707" s="72">
        <v>15.8</v>
      </c>
    </row>
    <row r="708" spans="1:4" x14ac:dyDescent="0.25">
      <c r="A708" s="22">
        <v>67516001</v>
      </c>
      <c r="B708" s="71">
        <v>42892</v>
      </c>
      <c r="C708" s="72">
        <v>5.2</v>
      </c>
      <c r="D708" s="72">
        <v>13.2</v>
      </c>
    </row>
    <row r="709" spans="1:4" x14ac:dyDescent="0.25">
      <c r="A709" s="22">
        <v>67516001</v>
      </c>
      <c r="B709" s="71">
        <v>42893</v>
      </c>
      <c r="C709" s="72">
        <v>0</v>
      </c>
      <c r="D709" s="72">
        <v>13.3</v>
      </c>
    </row>
    <row r="710" spans="1:4" x14ac:dyDescent="0.25">
      <c r="A710" s="22">
        <v>67516001</v>
      </c>
      <c r="B710" s="71">
        <v>42894</v>
      </c>
      <c r="C710" s="72">
        <v>0</v>
      </c>
      <c r="D710" s="72">
        <v>17</v>
      </c>
    </row>
    <row r="711" spans="1:4" x14ac:dyDescent="0.25">
      <c r="A711" s="22">
        <v>67516001</v>
      </c>
      <c r="B711" s="71">
        <v>42895</v>
      </c>
      <c r="C711" s="72">
        <v>3.8</v>
      </c>
      <c r="D711" s="72">
        <v>16.5</v>
      </c>
    </row>
    <row r="712" spans="1:4" x14ac:dyDescent="0.25">
      <c r="A712" s="22">
        <v>67516001</v>
      </c>
      <c r="B712" s="71">
        <v>42896</v>
      </c>
      <c r="C712" s="72">
        <v>0</v>
      </c>
      <c r="D712" s="72">
        <v>18.7</v>
      </c>
    </row>
    <row r="713" spans="1:4" x14ac:dyDescent="0.25">
      <c r="A713" s="22">
        <v>67516001</v>
      </c>
      <c r="B713" s="71">
        <v>42897</v>
      </c>
      <c r="C713" s="72">
        <v>0</v>
      </c>
      <c r="D713" s="72">
        <v>22.8</v>
      </c>
    </row>
    <row r="714" spans="1:4" x14ac:dyDescent="0.25">
      <c r="A714" s="22">
        <v>67516001</v>
      </c>
      <c r="B714" s="71">
        <v>42898</v>
      </c>
      <c r="C714" s="72">
        <v>0</v>
      </c>
      <c r="D714" s="72">
        <v>20.5</v>
      </c>
    </row>
    <row r="715" spans="1:4" x14ac:dyDescent="0.25">
      <c r="A715" s="22">
        <v>67516001</v>
      </c>
      <c r="B715" s="71">
        <v>42899</v>
      </c>
      <c r="C715" s="72">
        <v>0</v>
      </c>
      <c r="D715" s="72">
        <v>18.600000000000001</v>
      </c>
    </row>
    <row r="716" spans="1:4" x14ac:dyDescent="0.25">
      <c r="A716" s="22">
        <v>67516001</v>
      </c>
      <c r="B716" s="71">
        <v>42900</v>
      </c>
      <c r="C716" s="72">
        <v>0</v>
      </c>
      <c r="D716" s="72">
        <v>21</v>
      </c>
    </row>
    <row r="717" spans="1:4" x14ac:dyDescent="0.25">
      <c r="A717" s="22">
        <v>67516001</v>
      </c>
      <c r="B717" s="71">
        <v>42901</v>
      </c>
      <c r="C717" s="72">
        <v>1.2</v>
      </c>
      <c r="D717" s="72">
        <v>22</v>
      </c>
    </row>
    <row r="718" spans="1:4" x14ac:dyDescent="0.25">
      <c r="A718" s="22">
        <v>67516001</v>
      </c>
      <c r="B718" s="71">
        <v>42902</v>
      </c>
      <c r="C718" s="72">
        <v>0</v>
      </c>
      <c r="D718" s="72">
        <v>18.5</v>
      </c>
    </row>
    <row r="719" spans="1:4" x14ac:dyDescent="0.25">
      <c r="A719" s="22">
        <v>67516001</v>
      </c>
      <c r="B719" s="71">
        <v>42903</v>
      </c>
      <c r="C719" s="72">
        <v>0</v>
      </c>
      <c r="D719" s="72">
        <v>17.899999999999999</v>
      </c>
    </row>
    <row r="720" spans="1:4" x14ac:dyDescent="0.25">
      <c r="A720" s="22">
        <v>67516001</v>
      </c>
      <c r="B720" s="71">
        <v>42904</v>
      </c>
      <c r="C720" s="72">
        <v>0</v>
      </c>
      <c r="D720" s="72">
        <v>21.1</v>
      </c>
    </row>
    <row r="721" spans="1:4" x14ac:dyDescent="0.25">
      <c r="A721" s="22">
        <v>67516001</v>
      </c>
      <c r="B721" s="71">
        <v>42905</v>
      </c>
      <c r="C721" s="72">
        <v>0</v>
      </c>
      <c r="D721" s="72">
        <v>23.5</v>
      </c>
    </row>
    <row r="722" spans="1:4" x14ac:dyDescent="0.25">
      <c r="A722" s="22">
        <v>67516001</v>
      </c>
      <c r="B722" s="71">
        <v>42906</v>
      </c>
      <c r="C722" s="72">
        <v>0</v>
      </c>
      <c r="D722" s="72">
        <v>26.8</v>
      </c>
    </row>
    <row r="723" spans="1:4" x14ac:dyDescent="0.25">
      <c r="A723" s="22">
        <v>67516001</v>
      </c>
      <c r="B723" s="71">
        <v>42907</v>
      </c>
      <c r="C723" s="72">
        <v>0</v>
      </c>
      <c r="D723" s="72">
        <v>26.3</v>
      </c>
    </row>
    <row r="724" spans="1:4" x14ac:dyDescent="0.25">
      <c r="A724" s="22">
        <v>67516001</v>
      </c>
      <c r="B724" s="71">
        <v>42908</v>
      </c>
    </row>
  </sheetData>
  <autoFilter ref="H1:S2"/>
  <mergeCells count="1">
    <mergeCell ref="H2:S2"/>
  </mergeCells>
  <conditionalFormatting sqref="J94:J458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7"/>
  <sheetViews>
    <sheetView topLeftCell="A153" workbookViewId="0">
      <selection activeCell="A167" sqref="A167:XFD167"/>
    </sheetView>
  </sheetViews>
  <sheetFormatPr baseColWidth="10" defaultColWidth="10.85546875" defaultRowHeight="15" x14ac:dyDescent="0.25"/>
  <sheetData>
    <row r="1" spans="1:2" x14ac:dyDescent="0.2">
      <c r="A1" t="s">
        <v>208</v>
      </c>
      <c r="B1" t="s">
        <v>209</v>
      </c>
    </row>
    <row r="2" spans="1:2" x14ac:dyDescent="0.2">
      <c r="A2" s="71">
        <v>42278</v>
      </c>
      <c r="B2">
        <v>1</v>
      </c>
    </row>
    <row r="3" spans="1:2" x14ac:dyDescent="0.2">
      <c r="A3" s="71">
        <v>42279</v>
      </c>
      <c r="B3">
        <v>2</v>
      </c>
    </row>
    <row r="4" spans="1:2" x14ac:dyDescent="0.2">
      <c r="A4" s="71">
        <v>42280</v>
      </c>
      <c r="B4">
        <v>3</v>
      </c>
    </row>
    <row r="5" spans="1:2" x14ac:dyDescent="0.2">
      <c r="A5" s="71">
        <v>42281</v>
      </c>
      <c r="B5">
        <v>4</v>
      </c>
    </row>
    <row r="6" spans="1:2" x14ac:dyDescent="0.2">
      <c r="A6" s="71">
        <v>42282</v>
      </c>
      <c r="B6">
        <v>5</v>
      </c>
    </row>
    <row r="7" spans="1:2" x14ac:dyDescent="0.2">
      <c r="A7" s="71">
        <v>42283</v>
      </c>
      <c r="B7">
        <v>6</v>
      </c>
    </row>
    <row r="8" spans="1:2" x14ac:dyDescent="0.2">
      <c r="A8" s="71">
        <v>42284</v>
      </c>
      <c r="B8">
        <v>7</v>
      </c>
    </row>
    <row r="9" spans="1:2" x14ac:dyDescent="0.2">
      <c r="A9" s="71">
        <v>42285</v>
      </c>
      <c r="B9">
        <v>8</v>
      </c>
    </row>
    <row r="10" spans="1:2" x14ac:dyDescent="0.2">
      <c r="A10" s="71">
        <v>42286</v>
      </c>
      <c r="B10">
        <v>9</v>
      </c>
    </row>
    <row r="11" spans="1:2" x14ac:dyDescent="0.2">
      <c r="A11" s="71">
        <v>42287</v>
      </c>
      <c r="B11">
        <v>10</v>
      </c>
    </row>
    <row r="12" spans="1:2" x14ac:dyDescent="0.2">
      <c r="A12" s="71">
        <v>42288</v>
      </c>
      <c r="B12">
        <v>11</v>
      </c>
    </row>
    <row r="13" spans="1:2" x14ac:dyDescent="0.2">
      <c r="A13" s="71">
        <v>42289</v>
      </c>
      <c r="B13">
        <v>12</v>
      </c>
    </row>
    <row r="14" spans="1:2" x14ac:dyDescent="0.2">
      <c r="A14" s="71">
        <v>42290</v>
      </c>
      <c r="B14">
        <v>13</v>
      </c>
    </row>
    <row r="15" spans="1:2" x14ac:dyDescent="0.2">
      <c r="A15" s="71">
        <v>42291</v>
      </c>
      <c r="B15">
        <v>14</v>
      </c>
    </row>
    <row r="16" spans="1:2" x14ac:dyDescent="0.2">
      <c r="A16" s="71">
        <v>42292</v>
      </c>
      <c r="B16">
        <v>15</v>
      </c>
    </row>
    <row r="17" spans="1:2" x14ac:dyDescent="0.2">
      <c r="A17" s="71">
        <v>42293</v>
      </c>
      <c r="B17">
        <v>16</v>
      </c>
    </row>
    <row r="18" spans="1:2" x14ac:dyDescent="0.2">
      <c r="A18" s="71">
        <v>42294</v>
      </c>
      <c r="B18">
        <v>17</v>
      </c>
    </row>
    <row r="19" spans="1:2" x14ac:dyDescent="0.2">
      <c r="A19" s="71">
        <v>42295</v>
      </c>
      <c r="B19">
        <v>18</v>
      </c>
    </row>
    <row r="20" spans="1:2" x14ac:dyDescent="0.2">
      <c r="A20" s="71">
        <v>42296</v>
      </c>
      <c r="B20">
        <v>19</v>
      </c>
    </row>
    <row r="21" spans="1:2" x14ac:dyDescent="0.2">
      <c r="A21" s="71">
        <v>42297</v>
      </c>
      <c r="B21">
        <v>20</v>
      </c>
    </row>
    <row r="22" spans="1:2" x14ac:dyDescent="0.2">
      <c r="A22" s="71">
        <v>42298</v>
      </c>
      <c r="B22">
        <v>21</v>
      </c>
    </row>
    <row r="23" spans="1:2" x14ac:dyDescent="0.2">
      <c r="A23" s="71">
        <v>42299</v>
      </c>
      <c r="B23">
        <v>22</v>
      </c>
    </row>
    <row r="24" spans="1:2" x14ac:dyDescent="0.2">
      <c r="A24" s="71">
        <v>42300</v>
      </c>
      <c r="B24">
        <v>23</v>
      </c>
    </row>
    <row r="25" spans="1:2" x14ac:dyDescent="0.2">
      <c r="A25" s="71">
        <v>42301</v>
      </c>
      <c r="B25">
        <v>24</v>
      </c>
    </row>
    <row r="26" spans="1:2" x14ac:dyDescent="0.2">
      <c r="A26" s="71">
        <v>42302</v>
      </c>
      <c r="B26">
        <v>25</v>
      </c>
    </row>
    <row r="27" spans="1:2" x14ac:dyDescent="0.2">
      <c r="A27" s="71">
        <v>42303</v>
      </c>
      <c r="B27">
        <v>26</v>
      </c>
    </row>
    <row r="28" spans="1:2" x14ac:dyDescent="0.2">
      <c r="A28" s="71">
        <v>42304</v>
      </c>
      <c r="B28">
        <v>27</v>
      </c>
    </row>
    <row r="29" spans="1:2" x14ac:dyDescent="0.2">
      <c r="A29" s="71">
        <v>42305</v>
      </c>
      <c r="B29">
        <v>28</v>
      </c>
    </row>
    <row r="30" spans="1:2" x14ac:dyDescent="0.2">
      <c r="A30" s="71">
        <v>42306</v>
      </c>
      <c r="B30">
        <v>29</v>
      </c>
    </row>
    <row r="31" spans="1:2" x14ac:dyDescent="0.2">
      <c r="A31" s="71">
        <v>42307</v>
      </c>
      <c r="B31">
        <v>30</v>
      </c>
    </row>
    <row r="32" spans="1:2" x14ac:dyDescent="0.2">
      <c r="A32" s="71">
        <v>42308</v>
      </c>
      <c r="B32">
        <v>31</v>
      </c>
    </row>
    <row r="33" spans="1:2" x14ac:dyDescent="0.2">
      <c r="A33" s="71">
        <v>42309</v>
      </c>
      <c r="B33">
        <v>32</v>
      </c>
    </row>
    <row r="34" spans="1:2" x14ac:dyDescent="0.2">
      <c r="A34" s="71">
        <v>42310</v>
      </c>
      <c r="B34">
        <v>33</v>
      </c>
    </row>
    <row r="35" spans="1:2" x14ac:dyDescent="0.2">
      <c r="A35" s="71">
        <v>42311</v>
      </c>
      <c r="B35">
        <v>34</v>
      </c>
    </row>
    <row r="36" spans="1:2" x14ac:dyDescent="0.2">
      <c r="A36" s="71">
        <v>42312</v>
      </c>
      <c r="B36">
        <v>35</v>
      </c>
    </row>
    <row r="37" spans="1:2" x14ac:dyDescent="0.2">
      <c r="A37" s="71">
        <v>42313</v>
      </c>
      <c r="B37">
        <v>36</v>
      </c>
    </row>
    <row r="38" spans="1:2" x14ac:dyDescent="0.2">
      <c r="A38" s="71">
        <v>42314</v>
      </c>
      <c r="B38">
        <v>37</v>
      </c>
    </row>
    <row r="39" spans="1:2" x14ac:dyDescent="0.2">
      <c r="A39" s="71">
        <v>42315</v>
      </c>
      <c r="B39">
        <v>38</v>
      </c>
    </row>
    <row r="40" spans="1:2" x14ac:dyDescent="0.2">
      <c r="A40" s="71">
        <v>42316</v>
      </c>
      <c r="B40">
        <v>39</v>
      </c>
    </row>
    <row r="41" spans="1:2" x14ac:dyDescent="0.2">
      <c r="A41" s="71">
        <v>42317</v>
      </c>
      <c r="B41">
        <v>40</v>
      </c>
    </row>
    <row r="42" spans="1:2" x14ac:dyDescent="0.2">
      <c r="A42" s="71">
        <v>42318</v>
      </c>
      <c r="B42">
        <v>41</v>
      </c>
    </row>
    <row r="43" spans="1:2" x14ac:dyDescent="0.2">
      <c r="A43" s="71">
        <v>42319</v>
      </c>
      <c r="B43">
        <v>42</v>
      </c>
    </row>
    <row r="44" spans="1:2" x14ac:dyDescent="0.2">
      <c r="A44" s="71">
        <v>42320</v>
      </c>
      <c r="B44">
        <v>43</v>
      </c>
    </row>
    <row r="45" spans="1:2" x14ac:dyDescent="0.2">
      <c r="A45" s="71">
        <v>42321</v>
      </c>
      <c r="B45">
        <v>44</v>
      </c>
    </row>
    <row r="46" spans="1:2" x14ac:dyDescent="0.2">
      <c r="A46" s="71">
        <v>42322</v>
      </c>
      <c r="B46">
        <v>45</v>
      </c>
    </row>
    <row r="47" spans="1:2" x14ac:dyDescent="0.2">
      <c r="A47" s="71">
        <v>42323</v>
      </c>
      <c r="B47">
        <v>46</v>
      </c>
    </row>
    <row r="48" spans="1:2" x14ac:dyDescent="0.2">
      <c r="A48" s="71">
        <v>42324</v>
      </c>
      <c r="B48">
        <v>47</v>
      </c>
    </row>
    <row r="49" spans="1:2" x14ac:dyDescent="0.2">
      <c r="A49" s="71">
        <v>42325</v>
      </c>
      <c r="B49">
        <v>48</v>
      </c>
    </row>
    <row r="50" spans="1:2" x14ac:dyDescent="0.2">
      <c r="A50" s="71">
        <v>42326</v>
      </c>
      <c r="B50">
        <v>49</v>
      </c>
    </row>
    <row r="51" spans="1:2" x14ac:dyDescent="0.2">
      <c r="A51" s="71">
        <v>42327</v>
      </c>
      <c r="B51">
        <v>50</v>
      </c>
    </row>
    <row r="52" spans="1:2" x14ac:dyDescent="0.2">
      <c r="A52" s="71">
        <v>42328</v>
      </c>
      <c r="B52">
        <v>51</v>
      </c>
    </row>
    <row r="53" spans="1:2" x14ac:dyDescent="0.2">
      <c r="A53" s="71">
        <v>42329</v>
      </c>
      <c r="B53">
        <v>52</v>
      </c>
    </row>
    <row r="54" spans="1:2" x14ac:dyDescent="0.2">
      <c r="A54" s="71">
        <v>42330</v>
      </c>
      <c r="B54">
        <v>53</v>
      </c>
    </row>
    <row r="55" spans="1:2" x14ac:dyDescent="0.2">
      <c r="A55" s="71">
        <v>42331</v>
      </c>
      <c r="B55">
        <v>54</v>
      </c>
    </row>
    <row r="56" spans="1:2" x14ac:dyDescent="0.2">
      <c r="A56" s="71">
        <v>42332</v>
      </c>
      <c r="B56">
        <v>55</v>
      </c>
    </row>
    <row r="57" spans="1:2" x14ac:dyDescent="0.2">
      <c r="A57" s="71">
        <v>42333</v>
      </c>
      <c r="B57">
        <v>56</v>
      </c>
    </row>
    <row r="58" spans="1:2" x14ac:dyDescent="0.2">
      <c r="A58" s="71">
        <v>42334</v>
      </c>
      <c r="B58">
        <v>57</v>
      </c>
    </row>
    <row r="59" spans="1:2" x14ac:dyDescent="0.2">
      <c r="A59" s="71">
        <v>42335</v>
      </c>
      <c r="B59">
        <v>58</v>
      </c>
    </row>
    <row r="60" spans="1:2" x14ac:dyDescent="0.2">
      <c r="A60" s="71">
        <v>42336</v>
      </c>
      <c r="B60">
        <v>59</v>
      </c>
    </row>
    <row r="61" spans="1:2" x14ac:dyDescent="0.2">
      <c r="A61" s="71">
        <v>42337</v>
      </c>
      <c r="B61">
        <v>60</v>
      </c>
    </row>
    <row r="62" spans="1:2" x14ac:dyDescent="0.2">
      <c r="A62" s="71">
        <v>42338</v>
      </c>
      <c r="B62">
        <v>61</v>
      </c>
    </row>
    <row r="63" spans="1:2" x14ac:dyDescent="0.2">
      <c r="A63" s="71">
        <v>42339</v>
      </c>
      <c r="B63">
        <v>62</v>
      </c>
    </row>
    <row r="64" spans="1:2" x14ac:dyDescent="0.2">
      <c r="A64" s="71">
        <v>42340</v>
      </c>
      <c r="B64">
        <v>63</v>
      </c>
    </row>
    <row r="65" spans="1:2" x14ac:dyDescent="0.2">
      <c r="A65" s="71">
        <v>42341</v>
      </c>
      <c r="B65">
        <v>64</v>
      </c>
    </row>
    <row r="66" spans="1:2" x14ac:dyDescent="0.2">
      <c r="A66" s="71">
        <v>42342</v>
      </c>
      <c r="B66">
        <v>65</v>
      </c>
    </row>
    <row r="67" spans="1:2" x14ac:dyDescent="0.2">
      <c r="A67" s="71">
        <v>42343</v>
      </c>
      <c r="B67">
        <v>66</v>
      </c>
    </row>
    <row r="68" spans="1:2" x14ac:dyDescent="0.2">
      <c r="A68" s="71">
        <v>42344</v>
      </c>
      <c r="B68">
        <v>67</v>
      </c>
    </row>
    <row r="69" spans="1:2" x14ac:dyDescent="0.2">
      <c r="A69" s="71">
        <v>42345</v>
      </c>
      <c r="B69">
        <v>68</v>
      </c>
    </row>
    <row r="70" spans="1:2" x14ac:dyDescent="0.2">
      <c r="A70" s="71">
        <v>42346</v>
      </c>
      <c r="B70">
        <v>69</v>
      </c>
    </row>
    <row r="71" spans="1:2" x14ac:dyDescent="0.2">
      <c r="A71" s="71">
        <v>42347</v>
      </c>
      <c r="B71">
        <v>70</v>
      </c>
    </row>
    <row r="72" spans="1:2" x14ac:dyDescent="0.2">
      <c r="A72" s="71">
        <v>42348</v>
      </c>
      <c r="B72">
        <v>71</v>
      </c>
    </row>
    <row r="73" spans="1:2" x14ac:dyDescent="0.2">
      <c r="A73" s="71">
        <v>42349</v>
      </c>
      <c r="B73">
        <v>72</v>
      </c>
    </row>
    <row r="74" spans="1:2" x14ac:dyDescent="0.2">
      <c r="A74" s="71">
        <v>42350</v>
      </c>
      <c r="B74">
        <v>73</v>
      </c>
    </row>
    <row r="75" spans="1:2" x14ac:dyDescent="0.2">
      <c r="A75" s="71">
        <v>42351</v>
      </c>
      <c r="B75">
        <v>74</v>
      </c>
    </row>
    <row r="76" spans="1:2" x14ac:dyDescent="0.2">
      <c r="A76" s="71">
        <v>42352</v>
      </c>
      <c r="B76">
        <v>75</v>
      </c>
    </row>
    <row r="77" spans="1:2" x14ac:dyDescent="0.2">
      <c r="A77" s="71">
        <v>42353</v>
      </c>
      <c r="B77">
        <v>76</v>
      </c>
    </row>
    <row r="78" spans="1:2" x14ac:dyDescent="0.2">
      <c r="A78" s="71">
        <v>42354</v>
      </c>
      <c r="B78">
        <v>77</v>
      </c>
    </row>
    <row r="79" spans="1:2" x14ac:dyDescent="0.2">
      <c r="A79" s="71">
        <v>42355</v>
      </c>
      <c r="B79">
        <v>78</v>
      </c>
    </row>
    <row r="80" spans="1:2" x14ac:dyDescent="0.2">
      <c r="A80" s="71">
        <v>42356</v>
      </c>
      <c r="B80">
        <v>79</v>
      </c>
    </row>
    <row r="81" spans="1:2" x14ac:dyDescent="0.2">
      <c r="A81" s="71">
        <v>42357</v>
      </c>
      <c r="B81">
        <v>80</v>
      </c>
    </row>
    <row r="82" spans="1:2" x14ac:dyDescent="0.2">
      <c r="A82" s="71">
        <v>42358</v>
      </c>
      <c r="B82">
        <v>81</v>
      </c>
    </row>
    <row r="83" spans="1:2" x14ac:dyDescent="0.2">
      <c r="A83" s="71">
        <v>42359</v>
      </c>
      <c r="B83">
        <v>82</v>
      </c>
    </row>
    <row r="84" spans="1:2" x14ac:dyDescent="0.2">
      <c r="A84" s="71">
        <v>42360</v>
      </c>
      <c r="B84">
        <v>83</v>
      </c>
    </row>
    <row r="85" spans="1:2" x14ac:dyDescent="0.2">
      <c r="A85" s="71">
        <v>42361</v>
      </c>
      <c r="B85">
        <v>84</v>
      </c>
    </row>
    <row r="86" spans="1:2" x14ac:dyDescent="0.2">
      <c r="A86" s="71">
        <v>42362</v>
      </c>
      <c r="B86">
        <v>85</v>
      </c>
    </row>
    <row r="87" spans="1:2" x14ac:dyDescent="0.2">
      <c r="A87" s="71">
        <v>42363</v>
      </c>
      <c r="B87">
        <v>86</v>
      </c>
    </row>
    <row r="88" spans="1:2" x14ac:dyDescent="0.2">
      <c r="A88" s="71">
        <v>42364</v>
      </c>
      <c r="B88">
        <v>87</v>
      </c>
    </row>
    <row r="89" spans="1:2" x14ac:dyDescent="0.2">
      <c r="A89" s="71">
        <v>42365</v>
      </c>
      <c r="B89">
        <v>88</v>
      </c>
    </row>
    <row r="90" spans="1:2" x14ac:dyDescent="0.2">
      <c r="A90" s="71">
        <v>42366</v>
      </c>
      <c r="B90">
        <v>89</v>
      </c>
    </row>
    <row r="91" spans="1:2" x14ac:dyDescent="0.2">
      <c r="A91" s="71">
        <v>42367</v>
      </c>
      <c r="B91">
        <v>90</v>
      </c>
    </row>
    <row r="92" spans="1:2" x14ac:dyDescent="0.2">
      <c r="A92" s="71">
        <v>42368</v>
      </c>
      <c r="B92">
        <v>91</v>
      </c>
    </row>
    <row r="93" spans="1:2" x14ac:dyDescent="0.2">
      <c r="A93" s="71">
        <v>42369</v>
      </c>
      <c r="B93">
        <v>92</v>
      </c>
    </row>
    <row r="94" spans="1:2" x14ac:dyDescent="0.2">
      <c r="A94" s="71">
        <v>42370</v>
      </c>
      <c r="B94">
        <v>93</v>
      </c>
    </row>
    <row r="95" spans="1:2" x14ac:dyDescent="0.2">
      <c r="A95" s="71">
        <v>42371</v>
      </c>
      <c r="B95">
        <v>94</v>
      </c>
    </row>
    <row r="96" spans="1:2" x14ac:dyDescent="0.2">
      <c r="A96" s="71">
        <v>42372</v>
      </c>
      <c r="B96">
        <v>95</v>
      </c>
    </row>
    <row r="97" spans="1:2" x14ac:dyDescent="0.2">
      <c r="A97" s="71">
        <v>42373</v>
      </c>
      <c r="B97">
        <v>96</v>
      </c>
    </row>
    <row r="98" spans="1:2" x14ac:dyDescent="0.2">
      <c r="A98" s="71">
        <v>42374</v>
      </c>
      <c r="B98">
        <v>97</v>
      </c>
    </row>
    <row r="99" spans="1:2" x14ac:dyDescent="0.2">
      <c r="A99" s="71">
        <v>42375</v>
      </c>
      <c r="B99">
        <v>98</v>
      </c>
    </row>
    <row r="100" spans="1:2" x14ac:dyDescent="0.2">
      <c r="A100" s="71">
        <v>42376</v>
      </c>
      <c r="B100">
        <v>99</v>
      </c>
    </row>
    <row r="101" spans="1:2" x14ac:dyDescent="0.2">
      <c r="A101" s="71">
        <v>42377</v>
      </c>
      <c r="B101">
        <v>100</v>
      </c>
    </row>
    <row r="102" spans="1:2" x14ac:dyDescent="0.2">
      <c r="A102" s="71">
        <v>42378</v>
      </c>
      <c r="B102">
        <v>101</v>
      </c>
    </row>
    <row r="103" spans="1:2" x14ac:dyDescent="0.2">
      <c r="A103" s="71">
        <v>42379</v>
      </c>
      <c r="B103">
        <v>102</v>
      </c>
    </row>
    <row r="104" spans="1:2" x14ac:dyDescent="0.2">
      <c r="A104" s="71">
        <v>42380</v>
      </c>
      <c r="B104">
        <v>103</v>
      </c>
    </row>
    <row r="105" spans="1:2" x14ac:dyDescent="0.2">
      <c r="A105" s="71">
        <v>42381</v>
      </c>
      <c r="B105">
        <v>104</v>
      </c>
    </row>
    <row r="106" spans="1:2" x14ac:dyDescent="0.2">
      <c r="A106" s="71">
        <v>42382</v>
      </c>
      <c r="B106">
        <v>105</v>
      </c>
    </row>
    <row r="107" spans="1:2" x14ac:dyDescent="0.2">
      <c r="A107" s="71">
        <v>42383</v>
      </c>
      <c r="B107">
        <v>106</v>
      </c>
    </row>
    <row r="108" spans="1:2" x14ac:dyDescent="0.2">
      <c r="A108" s="71">
        <v>42384</v>
      </c>
      <c r="B108">
        <v>107</v>
      </c>
    </row>
    <row r="109" spans="1:2" x14ac:dyDescent="0.2">
      <c r="A109" s="71">
        <v>42385</v>
      </c>
      <c r="B109">
        <v>108</v>
      </c>
    </row>
    <row r="110" spans="1:2" x14ac:dyDescent="0.2">
      <c r="A110" s="71">
        <v>42386</v>
      </c>
      <c r="B110">
        <v>109</v>
      </c>
    </row>
    <row r="111" spans="1:2" x14ac:dyDescent="0.2">
      <c r="A111" s="71">
        <v>42387</v>
      </c>
      <c r="B111">
        <v>110</v>
      </c>
    </row>
    <row r="112" spans="1:2" x14ac:dyDescent="0.2">
      <c r="A112" s="71">
        <v>42388</v>
      </c>
      <c r="B112">
        <v>111</v>
      </c>
    </row>
    <row r="113" spans="1:2" x14ac:dyDescent="0.2">
      <c r="A113" s="71">
        <v>42389</v>
      </c>
      <c r="B113">
        <v>112</v>
      </c>
    </row>
    <row r="114" spans="1:2" x14ac:dyDescent="0.2">
      <c r="A114" s="71">
        <v>42390</v>
      </c>
      <c r="B114">
        <v>113</v>
      </c>
    </row>
    <row r="115" spans="1:2" x14ac:dyDescent="0.2">
      <c r="A115" s="71">
        <v>42391</v>
      </c>
      <c r="B115">
        <v>114</v>
      </c>
    </row>
    <row r="116" spans="1:2" x14ac:dyDescent="0.2">
      <c r="A116" s="71">
        <v>42392</v>
      </c>
      <c r="B116">
        <v>115</v>
      </c>
    </row>
    <row r="117" spans="1:2" x14ac:dyDescent="0.2">
      <c r="A117" s="71">
        <v>42393</v>
      </c>
      <c r="B117">
        <v>116</v>
      </c>
    </row>
    <row r="118" spans="1:2" x14ac:dyDescent="0.2">
      <c r="A118" s="71">
        <v>42394</v>
      </c>
      <c r="B118">
        <v>117</v>
      </c>
    </row>
    <row r="119" spans="1:2" x14ac:dyDescent="0.2">
      <c r="A119" s="71">
        <v>42395</v>
      </c>
      <c r="B119">
        <v>118</v>
      </c>
    </row>
    <row r="120" spans="1:2" x14ac:dyDescent="0.2">
      <c r="A120" s="71">
        <v>42396</v>
      </c>
      <c r="B120">
        <v>119</v>
      </c>
    </row>
    <row r="121" spans="1:2" x14ac:dyDescent="0.2">
      <c r="A121" s="71">
        <v>42397</v>
      </c>
      <c r="B121">
        <v>120</v>
      </c>
    </row>
    <row r="122" spans="1:2" x14ac:dyDescent="0.2">
      <c r="A122" s="71">
        <v>42398</v>
      </c>
      <c r="B122">
        <v>121</v>
      </c>
    </row>
    <row r="123" spans="1:2" x14ac:dyDescent="0.2">
      <c r="A123" s="71">
        <v>42399</v>
      </c>
      <c r="B123">
        <v>122</v>
      </c>
    </row>
    <row r="124" spans="1:2" x14ac:dyDescent="0.2">
      <c r="A124" s="71">
        <v>42400</v>
      </c>
      <c r="B124">
        <v>123</v>
      </c>
    </row>
    <row r="125" spans="1:2" x14ac:dyDescent="0.2">
      <c r="A125" s="71">
        <v>42401</v>
      </c>
      <c r="B125">
        <v>124</v>
      </c>
    </row>
    <row r="126" spans="1:2" x14ac:dyDescent="0.2">
      <c r="A126" s="71">
        <v>42402</v>
      </c>
      <c r="B126">
        <v>125</v>
      </c>
    </row>
    <row r="127" spans="1:2" x14ac:dyDescent="0.2">
      <c r="A127" s="71">
        <v>42403</v>
      </c>
      <c r="B127">
        <v>126</v>
      </c>
    </row>
    <row r="128" spans="1:2" x14ac:dyDescent="0.2">
      <c r="A128" s="71">
        <v>42404</v>
      </c>
      <c r="B128">
        <v>127</v>
      </c>
    </row>
    <row r="129" spans="1:2" x14ac:dyDescent="0.2">
      <c r="A129" s="71">
        <v>42405</v>
      </c>
      <c r="B129">
        <v>128</v>
      </c>
    </row>
    <row r="130" spans="1:2" x14ac:dyDescent="0.2">
      <c r="A130" s="71">
        <v>42406</v>
      </c>
      <c r="B130">
        <v>129</v>
      </c>
    </row>
    <row r="131" spans="1:2" x14ac:dyDescent="0.2">
      <c r="A131" s="71">
        <v>42407</v>
      </c>
      <c r="B131">
        <v>130</v>
      </c>
    </row>
    <row r="132" spans="1:2" x14ac:dyDescent="0.2">
      <c r="A132" s="71">
        <v>42408</v>
      </c>
      <c r="B132">
        <v>131</v>
      </c>
    </row>
    <row r="133" spans="1:2" x14ac:dyDescent="0.2">
      <c r="A133" s="71">
        <v>42409</v>
      </c>
      <c r="B133">
        <v>132</v>
      </c>
    </row>
    <row r="134" spans="1:2" x14ac:dyDescent="0.2">
      <c r="A134" s="71">
        <v>42410</v>
      </c>
      <c r="B134">
        <v>133</v>
      </c>
    </row>
    <row r="135" spans="1:2" x14ac:dyDescent="0.2">
      <c r="A135" s="71">
        <v>42411</v>
      </c>
      <c r="B135">
        <v>134</v>
      </c>
    </row>
    <row r="136" spans="1:2" x14ac:dyDescent="0.2">
      <c r="A136" s="71">
        <v>42412</v>
      </c>
      <c r="B136">
        <v>135</v>
      </c>
    </row>
    <row r="137" spans="1:2" x14ac:dyDescent="0.2">
      <c r="A137" s="71">
        <v>42413</v>
      </c>
      <c r="B137">
        <v>136</v>
      </c>
    </row>
    <row r="138" spans="1:2" x14ac:dyDescent="0.2">
      <c r="A138" s="71">
        <v>42414</v>
      </c>
      <c r="B138">
        <v>137</v>
      </c>
    </row>
    <row r="139" spans="1:2" x14ac:dyDescent="0.2">
      <c r="A139" s="71">
        <v>42415</v>
      </c>
      <c r="B139">
        <v>138</v>
      </c>
    </row>
    <row r="140" spans="1:2" x14ac:dyDescent="0.2">
      <c r="A140" s="71">
        <v>42416</v>
      </c>
      <c r="B140">
        <v>139</v>
      </c>
    </row>
    <row r="141" spans="1:2" x14ac:dyDescent="0.2">
      <c r="A141" s="71">
        <v>42417</v>
      </c>
      <c r="B141">
        <v>140</v>
      </c>
    </row>
    <row r="142" spans="1:2" x14ac:dyDescent="0.2">
      <c r="A142" s="71">
        <v>42418</v>
      </c>
      <c r="B142">
        <v>141</v>
      </c>
    </row>
    <row r="143" spans="1:2" x14ac:dyDescent="0.2">
      <c r="A143" s="71">
        <v>42419</v>
      </c>
      <c r="B143">
        <v>142</v>
      </c>
    </row>
    <row r="144" spans="1:2" x14ac:dyDescent="0.2">
      <c r="A144" s="71">
        <v>42420</v>
      </c>
      <c r="B144">
        <v>143</v>
      </c>
    </row>
    <row r="145" spans="1:2" x14ac:dyDescent="0.2">
      <c r="A145" s="71">
        <v>42421</v>
      </c>
      <c r="B145">
        <v>144</v>
      </c>
    </row>
    <row r="146" spans="1:2" x14ac:dyDescent="0.2">
      <c r="A146" s="71">
        <v>42422</v>
      </c>
      <c r="B146">
        <v>145</v>
      </c>
    </row>
    <row r="147" spans="1:2" x14ac:dyDescent="0.2">
      <c r="A147" s="71">
        <v>42423</v>
      </c>
      <c r="B147">
        <v>146</v>
      </c>
    </row>
    <row r="148" spans="1:2" x14ac:dyDescent="0.2">
      <c r="A148" s="71">
        <v>42424</v>
      </c>
      <c r="B148">
        <v>147</v>
      </c>
    </row>
    <row r="149" spans="1:2" x14ac:dyDescent="0.2">
      <c r="A149" s="71">
        <v>42425</v>
      </c>
      <c r="B149">
        <v>148</v>
      </c>
    </row>
    <row r="150" spans="1:2" x14ac:dyDescent="0.2">
      <c r="A150" s="71">
        <v>42426</v>
      </c>
      <c r="B150">
        <v>149</v>
      </c>
    </row>
    <row r="151" spans="1:2" x14ac:dyDescent="0.2">
      <c r="A151" s="71">
        <v>42427</v>
      </c>
      <c r="B151">
        <v>150</v>
      </c>
    </row>
    <row r="152" spans="1:2" x14ac:dyDescent="0.2">
      <c r="A152" s="71">
        <v>42428</v>
      </c>
      <c r="B152">
        <v>151</v>
      </c>
    </row>
    <row r="153" spans="1:2" x14ac:dyDescent="0.2">
      <c r="A153" s="71">
        <v>42429</v>
      </c>
      <c r="B153">
        <v>152</v>
      </c>
    </row>
    <row r="154" spans="1:2" x14ac:dyDescent="0.2">
      <c r="A154" s="71">
        <v>42430</v>
      </c>
      <c r="B154">
        <v>153</v>
      </c>
    </row>
    <row r="155" spans="1:2" x14ac:dyDescent="0.2">
      <c r="A155" s="71">
        <v>42431</v>
      </c>
      <c r="B155">
        <v>154</v>
      </c>
    </row>
    <row r="156" spans="1:2" x14ac:dyDescent="0.2">
      <c r="A156" s="71">
        <v>42432</v>
      </c>
      <c r="B156">
        <v>155</v>
      </c>
    </row>
    <row r="157" spans="1:2" x14ac:dyDescent="0.2">
      <c r="A157" s="71">
        <v>42433</v>
      </c>
      <c r="B157">
        <v>156</v>
      </c>
    </row>
    <row r="158" spans="1:2" x14ac:dyDescent="0.2">
      <c r="A158" s="71">
        <v>42434</v>
      </c>
      <c r="B158">
        <v>157</v>
      </c>
    </row>
    <row r="159" spans="1:2" x14ac:dyDescent="0.2">
      <c r="A159" s="71">
        <v>42435</v>
      </c>
      <c r="B159">
        <v>158</v>
      </c>
    </row>
    <row r="160" spans="1:2" x14ac:dyDescent="0.2">
      <c r="A160" s="71">
        <v>42436</v>
      </c>
      <c r="B160">
        <v>159</v>
      </c>
    </row>
    <row r="161" spans="1:2" x14ac:dyDescent="0.2">
      <c r="A161" s="71">
        <v>42437</v>
      </c>
      <c r="B161">
        <v>160</v>
      </c>
    </row>
    <row r="162" spans="1:2" x14ac:dyDescent="0.2">
      <c r="A162" s="71">
        <v>42438</v>
      </c>
      <c r="B162">
        <v>161</v>
      </c>
    </row>
    <row r="163" spans="1:2" x14ac:dyDescent="0.2">
      <c r="A163" s="71">
        <v>42439</v>
      </c>
      <c r="B163">
        <v>162</v>
      </c>
    </row>
    <row r="164" spans="1:2" x14ac:dyDescent="0.2">
      <c r="A164" s="71">
        <v>42440</v>
      </c>
      <c r="B164">
        <v>163</v>
      </c>
    </row>
    <row r="165" spans="1:2" x14ac:dyDescent="0.2">
      <c r="A165" s="71">
        <v>42441</v>
      </c>
      <c r="B165">
        <v>164</v>
      </c>
    </row>
    <row r="166" spans="1:2" x14ac:dyDescent="0.2">
      <c r="A166" s="71">
        <v>42442</v>
      </c>
      <c r="B166">
        <v>165</v>
      </c>
    </row>
    <row r="167" spans="1:2" x14ac:dyDescent="0.2">
      <c r="A167" s="71">
        <v>42443</v>
      </c>
      <c r="B167">
        <v>166</v>
      </c>
    </row>
    <row r="168" spans="1:2" x14ac:dyDescent="0.2">
      <c r="A168" s="71">
        <v>42444</v>
      </c>
      <c r="B168">
        <v>167</v>
      </c>
    </row>
    <row r="169" spans="1:2" x14ac:dyDescent="0.2">
      <c r="A169" s="71">
        <v>42445</v>
      </c>
      <c r="B169">
        <v>168</v>
      </c>
    </row>
    <row r="170" spans="1:2" x14ac:dyDescent="0.2">
      <c r="A170" s="71">
        <v>42446</v>
      </c>
      <c r="B170">
        <v>169</v>
      </c>
    </row>
    <row r="171" spans="1:2" x14ac:dyDescent="0.2">
      <c r="A171" s="71">
        <v>42447</v>
      </c>
      <c r="B171">
        <v>170</v>
      </c>
    </row>
    <row r="172" spans="1:2" x14ac:dyDescent="0.2">
      <c r="A172" s="71">
        <v>42448</v>
      </c>
      <c r="B172">
        <v>171</v>
      </c>
    </row>
    <row r="173" spans="1:2" x14ac:dyDescent="0.2">
      <c r="A173" s="71">
        <v>42449</v>
      </c>
      <c r="B173">
        <v>172</v>
      </c>
    </row>
    <row r="174" spans="1:2" x14ac:dyDescent="0.2">
      <c r="A174" s="71">
        <v>42450</v>
      </c>
      <c r="B174">
        <v>173</v>
      </c>
    </row>
    <row r="175" spans="1:2" x14ac:dyDescent="0.2">
      <c r="A175" s="71">
        <v>42451</v>
      </c>
      <c r="B175">
        <v>174</v>
      </c>
    </row>
    <row r="176" spans="1:2" x14ac:dyDescent="0.2">
      <c r="A176" s="71">
        <v>42452</v>
      </c>
      <c r="B176">
        <v>175</v>
      </c>
    </row>
    <row r="177" spans="1:2" x14ac:dyDescent="0.2">
      <c r="A177" s="71">
        <v>42453</v>
      </c>
      <c r="B177">
        <v>176</v>
      </c>
    </row>
    <row r="178" spans="1:2" x14ac:dyDescent="0.2">
      <c r="A178" s="71">
        <v>42454</v>
      </c>
      <c r="B178">
        <v>177</v>
      </c>
    </row>
    <row r="179" spans="1:2" x14ac:dyDescent="0.2">
      <c r="A179" s="71">
        <v>42455</v>
      </c>
      <c r="B179">
        <v>178</v>
      </c>
    </row>
    <row r="180" spans="1:2" x14ac:dyDescent="0.2">
      <c r="A180" s="71">
        <v>42456</v>
      </c>
      <c r="B180">
        <v>179</v>
      </c>
    </row>
    <row r="181" spans="1:2" x14ac:dyDescent="0.2">
      <c r="A181" s="71">
        <v>42457</v>
      </c>
      <c r="B181">
        <v>180</v>
      </c>
    </row>
    <row r="182" spans="1:2" x14ac:dyDescent="0.2">
      <c r="A182" s="71">
        <v>42458</v>
      </c>
      <c r="B182">
        <v>181</v>
      </c>
    </row>
    <row r="183" spans="1:2" x14ac:dyDescent="0.25">
      <c r="A183" s="71">
        <v>42459</v>
      </c>
      <c r="B183">
        <v>182</v>
      </c>
    </row>
    <row r="184" spans="1:2" x14ac:dyDescent="0.25">
      <c r="A184" s="71">
        <v>42460</v>
      </c>
      <c r="B184">
        <v>183</v>
      </c>
    </row>
    <row r="185" spans="1:2" x14ac:dyDescent="0.25">
      <c r="A185" s="71">
        <v>42461</v>
      </c>
      <c r="B185">
        <v>184</v>
      </c>
    </row>
    <row r="186" spans="1:2" x14ac:dyDescent="0.25">
      <c r="A186" s="71">
        <v>42462</v>
      </c>
      <c r="B186">
        <v>185</v>
      </c>
    </row>
    <row r="187" spans="1:2" x14ac:dyDescent="0.25">
      <c r="A187" s="71">
        <v>42463</v>
      </c>
      <c r="B187">
        <v>186</v>
      </c>
    </row>
    <row r="188" spans="1:2" x14ac:dyDescent="0.25">
      <c r="A188" s="71">
        <v>42464</v>
      </c>
      <c r="B188">
        <v>187</v>
      </c>
    </row>
    <row r="189" spans="1:2" x14ac:dyDescent="0.25">
      <c r="A189" s="71">
        <v>42465</v>
      </c>
      <c r="B189">
        <v>188</v>
      </c>
    </row>
    <row r="190" spans="1:2" x14ac:dyDescent="0.25">
      <c r="A190" s="71">
        <v>42466</v>
      </c>
      <c r="B190">
        <v>189</v>
      </c>
    </row>
    <row r="191" spans="1:2" x14ac:dyDescent="0.25">
      <c r="A191" s="71">
        <v>42467</v>
      </c>
      <c r="B191">
        <v>190</v>
      </c>
    </row>
    <row r="192" spans="1:2" x14ac:dyDescent="0.25">
      <c r="A192" s="71">
        <v>42468</v>
      </c>
      <c r="B192">
        <v>191</v>
      </c>
    </row>
    <row r="193" spans="1:2" x14ac:dyDescent="0.25">
      <c r="A193" s="71">
        <v>42469</v>
      </c>
      <c r="B193">
        <v>192</v>
      </c>
    </row>
    <row r="194" spans="1:2" x14ac:dyDescent="0.25">
      <c r="A194" s="71">
        <v>42470</v>
      </c>
      <c r="B194">
        <v>193</v>
      </c>
    </row>
    <row r="195" spans="1:2" x14ac:dyDescent="0.25">
      <c r="A195" s="71">
        <v>42471</v>
      </c>
      <c r="B195">
        <v>194</v>
      </c>
    </row>
    <row r="196" spans="1:2" x14ac:dyDescent="0.25">
      <c r="A196" s="71">
        <v>42472</v>
      </c>
      <c r="B196">
        <v>195</v>
      </c>
    </row>
    <row r="197" spans="1:2" x14ac:dyDescent="0.25">
      <c r="A197" s="71">
        <v>42473</v>
      </c>
      <c r="B197">
        <v>196</v>
      </c>
    </row>
    <row r="198" spans="1:2" x14ac:dyDescent="0.25">
      <c r="A198" s="71">
        <v>42474</v>
      </c>
      <c r="B198">
        <v>197</v>
      </c>
    </row>
    <row r="199" spans="1:2" x14ac:dyDescent="0.25">
      <c r="A199" s="71">
        <v>42475</v>
      </c>
      <c r="B199">
        <v>198</v>
      </c>
    </row>
    <row r="200" spans="1:2" x14ac:dyDescent="0.25">
      <c r="A200" s="71">
        <v>42476</v>
      </c>
      <c r="B200">
        <v>199</v>
      </c>
    </row>
    <row r="201" spans="1:2" x14ac:dyDescent="0.25">
      <c r="A201" s="71">
        <v>42477</v>
      </c>
      <c r="B201">
        <v>200</v>
      </c>
    </row>
    <row r="202" spans="1:2" x14ac:dyDescent="0.25">
      <c r="A202" s="71">
        <v>42478</v>
      </c>
      <c r="B202">
        <v>201</v>
      </c>
    </row>
    <row r="203" spans="1:2" x14ac:dyDescent="0.25">
      <c r="A203" s="71">
        <v>42479</v>
      </c>
      <c r="B203">
        <v>202</v>
      </c>
    </row>
    <row r="204" spans="1:2" x14ac:dyDescent="0.25">
      <c r="A204" s="71">
        <v>42480</v>
      </c>
      <c r="B204">
        <v>203</v>
      </c>
    </row>
    <row r="205" spans="1:2" x14ac:dyDescent="0.25">
      <c r="A205" s="71">
        <v>42481</v>
      </c>
      <c r="B205">
        <v>204</v>
      </c>
    </row>
    <row r="206" spans="1:2" x14ac:dyDescent="0.25">
      <c r="A206" s="71">
        <v>42482</v>
      </c>
      <c r="B206">
        <v>205</v>
      </c>
    </row>
    <row r="207" spans="1:2" x14ac:dyDescent="0.25">
      <c r="A207" s="71">
        <v>42483</v>
      </c>
      <c r="B207">
        <v>206</v>
      </c>
    </row>
    <row r="208" spans="1:2" x14ac:dyDescent="0.25">
      <c r="A208" s="71">
        <v>42484</v>
      </c>
      <c r="B208">
        <v>207</v>
      </c>
    </row>
    <row r="209" spans="1:2" x14ac:dyDescent="0.25">
      <c r="A209" s="71">
        <v>42485</v>
      </c>
      <c r="B209">
        <v>208</v>
      </c>
    </row>
    <row r="210" spans="1:2" x14ac:dyDescent="0.25">
      <c r="A210" s="71">
        <v>42486</v>
      </c>
      <c r="B210">
        <v>209</v>
      </c>
    </row>
    <row r="211" spans="1:2" x14ac:dyDescent="0.25">
      <c r="A211" s="71">
        <v>42487</v>
      </c>
      <c r="B211">
        <v>210</v>
      </c>
    </row>
    <row r="212" spans="1:2" x14ac:dyDescent="0.25">
      <c r="A212" s="71">
        <v>42488</v>
      </c>
      <c r="B212">
        <v>211</v>
      </c>
    </row>
    <row r="213" spans="1:2" x14ac:dyDescent="0.25">
      <c r="A213" s="71">
        <v>42489</v>
      </c>
      <c r="B213">
        <v>212</v>
      </c>
    </row>
    <row r="214" spans="1:2" x14ac:dyDescent="0.25">
      <c r="A214" s="71">
        <v>42490</v>
      </c>
      <c r="B214">
        <v>213</v>
      </c>
    </row>
    <row r="215" spans="1:2" x14ac:dyDescent="0.25">
      <c r="A215" s="71">
        <v>42491</v>
      </c>
      <c r="B215">
        <v>214</v>
      </c>
    </row>
    <row r="216" spans="1:2" x14ac:dyDescent="0.25">
      <c r="A216" s="71">
        <v>42492</v>
      </c>
      <c r="B216">
        <v>215</v>
      </c>
    </row>
    <row r="217" spans="1:2" x14ac:dyDescent="0.25">
      <c r="A217" s="71">
        <v>42493</v>
      </c>
      <c r="B217">
        <v>216</v>
      </c>
    </row>
    <row r="218" spans="1:2" x14ac:dyDescent="0.25">
      <c r="A218" s="71">
        <v>42494</v>
      </c>
      <c r="B218">
        <v>217</v>
      </c>
    </row>
    <row r="219" spans="1:2" x14ac:dyDescent="0.25">
      <c r="A219" s="71">
        <v>42495</v>
      </c>
      <c r="B219">
        <v>218</v>
      </c>
    </row>
    <row r="220" spans="1:2" x14ac:dyDescent="0.25">
      <c r="A220" s="71">
        <v>42496</v>
      </c>
      <c r="B220">
        <v>219</v>
      </c>
    </row>
    <row r="221" spans="1:2" x14ac:dyDescent="0.25">
      <c r="A221" s="71">
        <v>42497</v>
      </c>
      <c r="B221">
        <v>220</v>
      </c>
    </row>
    <row r="222" spans="1:2" x14ac:dyDescent="0.25">
      <c r="A222" s="71">
        <v>42498</v>
      </c>
      <c r="B222">
        <v>221</v>
      </c>
    </row>
    <row r="223" spans="1:2" x14ac:dyDescent="0.25">
      <c r="A223" s="71">
        <v>42499</v>
      </c>
      <c r="B223">
        <v>222</v>
      </c>
    </row>
    <row r="224" spans="1:2" x14ac:dyDescent="0.25">
      <c r="A224" s="71">
        <v>42500</v>
      </c>
      <c r="B224">
        <v>223</v>
      </c>
    </row>
    <row r="225" spans="1:2" x14ac:dyDescent="0.25">
      <c r="A225" s="71">
        <v>42501</v>
      </c>
      <c r="B225">
        <v>224</v>
      </c>
    </row>
    <row r="226" spans="1:2" x14ac:dyDescent="0.25">
      <c r="A226" s="71">
        <v>42502</v>
      </c>
      <c r="B226">
        <v>225</v>
      </c>
    </row>
    <row r="227" spans="1:2" x14ac:dyDescent="0.25">
      <c r="A227" s="71">
        <v>42503</v>
      </c>
      <c r="B227">
        <v>226</v>
      </c>
    </row>
    <row r="228" spans="1:2" x14ac:dyDescent="0.25">
      <c r="A228" s="71">
        <v>42504</v>
      </c>
      <c r="B228">
        <v>227</v>
      </c>
    </row>
    <row r="229" spans="1:2" x14ac:dyDescent="0.25">
      <c r="A229" s="71">
        <v>42505</v>
      </c>
      <c r="B229">
        <v>228</v>
      </c>
    </row>
    <row r="230" spans="1:2" x14ac:dyDescent="0.25">
      <c r="A230" s="71">
        <v>42506</v>
      </c>
      <c r="B230">
        <v>229</v>
      </c>
    </row>
    <row r="231" spans="1:2" x14ac:dyDescent="0.25">
      <c r="A231" s="71">
        <v>42507</v>
      </c>
      <c r="B231">
        <v>230</v>
      </c>
    </row>
    <row r="232" spans="1:2" x14ac:dyDescent="0.25">
      <c r="A232" s="71">
        <v>42508</v>
      </c>
      <c r="B232">
        <v>231</v>
      </c>
    </row>
    <row r="233" spans="1:2" x14ac:dyDescent="0.25">
      <c r="A233" s="71">
        <v>42509</v>
      </c>
      <c r="B233">
        <v>232</v>
      </c>
    </row>
    <row r="234" spans="1:2" x14ac:dyDescent="0.25">
      <c r="A234" s="71">
        <v>42510</v>
      </c>
      <c r="B234">
        <v>233</v>
      </c>
    </row>
    <row r="235" spans="1:2" x14ac:dyDescent="0.25">
      <c r="A235" s="71">
        <v>42511</v>
      </c>
      <c r="B235">
        <v>234</v>
      </c>
    </row>
    <row r="236" spans="1:2" x14ac:dyDescent="0.25">
      <c r="A236" s="71">
        <v>42512</v>
      </c>
      <c r="B236">
        <v>235</v>
      </c>
    </row>
    <row r="237" spans="1:2" x14ac:dyDescent="0.25">
      <c r="A237" s="71">
        <v>42513</v>
      </c>
      <c r="B237">
        <v>236</v>
      </c>
    </row>
    <row r="238" spans="1:2" x14ac:dyDescent="0.25">
      <c r="A238" s="71">
        <v>42514</v>
      </c>
      <c r="B238">
        <v>237</v>
      </c>
    </row>
    <row r="239" spans="1:2" x14ac:dyDescent="0.25">
      <c r="A239" s="71">
        <v>42515</v>
      </c>
      <c r="B239">
        <v>238</v>
      </c>
    </row>
    <row r="240" spans="1:2" x14ac:dyDescent="0.25">
      <c r="A240" s="71">
        <v>42516</v>
      </c>
      <c r="B240">
        <v>239</v>
      </c>
    </row>
    <row r="241" spans="1:2" x14ac:dyDescent="0.25">
      <c r="A241" s="71">
        <v>42517</v>
      </c>
      <c r="B241">
        <v>240</v>
      </c>
    </row>
    <row r="242" spans="1:2" x14ac:dyDescent="0.25">
      <c r="A242" s="71">
        <v>42518</v>
      </c>
      <c r="B242">
        <v>241</v>
      </c>
    </row>
    <row r="243" spans="1:2" x14ac:dyDescent="0.25">
      <c r="A243" s="71">
        <v>42519</v>
      </c>
      <c r="B243">
        <v>242</v>
      </c>
    </row>
    <row r="244" spans="1:2" x14ac:dyDescent="0.25">
      <c r="A244" s="123">
        <v>42520</v>
      </c>
      <c r="B244" s="124">
        <v>243</v>
      </c>
    </row>
    <row r="245" spans="1:2" x14ac:dyDescent="0.25">
      <c r="A245" s="123">
        <v>42521</v>
      </c>
      <c r="B245" s="124">
        <v>244</v>
      </c>
    </row>
    <row r="246" spans="1:2" x14ac:dyDescent="0.25">
      <c r="A246" s="71">
        <v>42522</v>
      </c>
      <c r="B246">
        <v>245</v>
      </c>
    </row>
    <row r="247" spans="1:2" x14ac:dyDescent="0.25">
      <c r="A247" s="71">
        <v>42523</v>
      </c>
      <c r="B247">
        <v>246</v>
      </c>
    </row>
    <row r="248" spans="1:2" x14ac:dyDescent="0.25">
      <c r="A248" s="71">
        <v>42524</v>
      </c>
      <c r="B248">
        <v>247</v>
      </c>
    </row>
    <row r="249" spans="1:2" x14ac:dyDescent="0.25">
      <c r="A249" s="71">
        <v>42525</v>
      </c>
      <c r="B249">
        <v>248</v>
      </c>
    </row>
    <row r="250" spans="1:2" x14ac:dyDescent="0.25">
      <c r="A250" s="71">
        <v>42526</v>
      </c>
      <c r="B250">
        <v>249</v>
      </c>
    </row>
    <row r="251" spans="1:2" x14ac:dyDescent="0.25">
      <c r="A251" s="71">
        <v>42527</v>
      </c>
      <c r="B251">
        <v>250</v>
      </c>
    </row>
    <row r="252" spans="1:2" x14ac:dyDescent="0.25">
      <c r="A252" s="71">
        <v>42528</v>
      </c>
      <c r="B252">
        <v>251</v>
      </c>
    </row>
    <row r="253" spans="1:2" x14ac:dyDescent="0.25">
      <c r="A253" s="71">
        <v>42529</v>
      </c>
      <c r="B253">
        <v>252</v>
      </c>
    </row>
    <row r="254" spans="1:2" x14ac:dyDescent="0.25">
      <c r="A254" s="71">
        <v>42530</v>
      </c>
      <c r="B254">
        <v>253</v>
      </c>
    </row>
    <row r="255" spans="1:2" x14ac:dyDescent="0.25">
      <c r="A255" s="71">
        <v>42531</v>
      </c>
      <c r="B255">
        <v>254</v>
      </c>
    </row>
    <row r="256" spans="1:2" x14ac:dyDescent="0.25">
      <c r="A256" s="71">
        <v>42532</v>
      </c>
      <c r="B256">
        <v>255</v>
      </c>
    </row>
    <row r="257" spans="1:2" x14ac:dyDescent="0.25">
      <c r="A257" s="71">
        <v>42533</v>
      </c>
      <c r="B257">
        <v>256</v>
      </c>
    </row>
    <row r="258" spans="1:2" x14ac:dyDescent="0.25">
      <c r="A258" s="71">
        <v>42534</v>
      </c>
      <c r="B258">
        <v>257</v>
      </c>
    </row>
    <row r="259" spans="1:2" x14ac:dyDescent="0.25">
      <c r="A259" s="71">
        <v>42535</v>
      </c>
      <c r="B259">
        <v>258</v>
      </c>
    </row>
    <row r="260" spans="1:2" x14ac:dyDescent="0.25">
      <c r="A260" s="71">
        <v>42536</v>
      </c>
      <c r="B260">
        <v>259</v>
      </c>
    </row>
    <row r="261" spans="1:2" x14ac:dyDescent="0.25">
      <c r="A261" s="71">
        <v>42537</v>
      </c>
      <c r="B261">
        <v>260</v>
      </c>
    </row>
    <row r="262" spans="1:2" x14ac:dyDescent="0.25">
      <c r="A262" s="71">
        <v>42538</v>
      </c>
      <c r="B262">
        <v>261</v>
      </c>
    </row>
    <row r="263" spans="1:2" x14ac:dyDescent="0.25">
      <c r="A263" s="71">
        <v>42539</v>
      </c>
      <c r="B263">
        <v>262</v>
      </c>
    </row>
    <row r="264" spans="1:2" x14ac:dyDescent="0.25">
      <c r="A264" s="71">
        <v>42540</v>
      </c>
      <c r="B264">
        <v>263</v>
      </c>
    </row>
    <row r="265" spans="1:2" x14ac:dyDescent="0.25">
      <c r="A265" s="71">
        <v>42541</v>
      </c>
      <c r="B265">
        <v>264</v>
      </c>
    </row>
    <row r="266" spans="1:2" x14ac:dyDescent="0.25">
      <c r="A266" s="71">
        <v>42542</v>
      </c>
      <c r="B266">
        <v>265</v>
      </c>
    </row>
    <row r="267" spans="1:2" x14ac:dyDescent="0.25">
      <c r="A267" s="71">
        <v>42543</v>
      </c>
      <c r="B267">
        <v>266</v>
      </c>
    </row>
    <row r="268" spans="1:2" x14ac:dyDescent="0.25">
      <c r="A268" s="71">
        <v>42544</v>
      </c>
      <c r="B268">
        <v>267</v>
      </c>
    </row>
    <row r="269" spans="1:2" x14ac:dyDescent="0.25">
      <c r="A269" s="71">
        <v>42545</v>
      </c>
      <c r="B269">
        <v>268</v>
      </c>
    </row>
    <row r="270" spans="1:2" x14ac:dyDescent="0.25">
      <c r="A270" s="71">
        <v>42546</v>
      </c>
      <c r="B270">
        <v>269</v>
      </c>
    </row>
    <row r="271" spans="1:2" x14ac:dyDescent="0.25">
      <c r="A271" s="71">
        <v>42547</v>
      </c>
      <c r="B271">
        <v>270</v>
      </c>
    </row>
    <row r="272" spans="1:2" x14ac:dyDescent="0.25">
      <c r="A272" s="71">
        <v>42548</v>
      </c>
      <c r="B272">
        <v>271</v>
      </c>
    </row>
    <row r="273" spans="1:2" x14ac:dyDescent="0.25">
      <c r="A273" s="71">
        <v>42549</v>
      </c>
      <c r="B273">
        <v>272</v>
      </c>
    </row>
    <row r="274" spans="1:2" x14ac:dyDescent="0.25">
      <c r="A274" s="71">
        <v>42550</v>
      </c>
      <c r="B274">
        <v>273</v>
      </c>
    </row>
    <row r="275" spans="1:2" x14ac:dyDescent="0.25">
      <c r="A275" s="71">
        <v>42551</v>
      </c>
      <c r="B275">
        <v>274</v>
      </c>
    </row>
    <row r="276" spans="1:2" x14ac:dyDescent="0.25">
      <c r="A276" s="71">
        <v>42552</v>
      </c>
      <c r="B276">
        <v>275</v>
      </c>
    </row>
    <row r="277" spans="1:2" x14ac:dyDescent="0.25">
      <c r="A277" s="71">
        <v>42553</v>
      </c>
      <c r="B277">
        <v>276</v>
      </c>
    </row>
    <row r="278" spans="1:2" x14ac:dyDescent="0.25">
      <c r="A278" s="71">
        <v>42554</v>
      </c>
      <c r="B278">
        <v>277</v>
      </c>
    </row>
    <row r="279" spans="1:2" x14ac:dyDescent="0.25">
      <c r="A279" s="71">
        <v>42555</v>
      </c>
      <c r="B279">
        <v>278</v>
      </c>
    </row>
    <row r="280" spans="1:2" x14ac:dyDescent="0.25">
      <c r="A280" s="71">
        <v>42556</v>
      </c>
      <c r="B280">
        <v>279</v>
      </c>
    </row>
    <row r="281" spans="1:2" x14ac:dyDescent="0.25">
      <c r="A281" s="71">
        <v>42557</v>
      </c>
      <c r="B281">
        <v>280</v>
      </c>
    </row>
    <row r="282" spans="1:2" x14ac:dyDescent="0.25">
      <c r="A282" s="71">
        <v>42558</v>
      </c>
      <c r="B282">
        <v>281</v>
      </c>
    </row>
    <row r="283" spans="1:2" x14ac:dyDescent="0.25">
      <c r="A283" s="71">
        <v>42559</v>
      </c>
      <c r="B283">
        <v>282</v>
      </c>
    </row>
    <row r="284" spans="1:2" x14ac:dyDescent="0.25">
      <c r="A284" s="71">
        <v>42560</v>
      </c>
      <c r="B284">
        <v>283</v>
      </c>
    </row>
    <row r="285" spans="1:2" x14ac:dyDescent="0.25">
      <c r="A285" s="71">
        <v>42561</v>
      </c>
      <c r="B285">
        <v>284</v>
      </c>
    </row>
    <row r="286" spans="1:2" x14ac:dyDescent="0.25">
      <c r="A286" s="71">
        <v>42562</v>
      </c>
      <c r="B286">
        <v>285</v>
      </c>
    </row>
    <row r="287" spans="1:2" x14ac:dyDescent="0.25">
      <c r="A287" s="71">
        <v>42563</v>
      </c>
      <c r="B287">
        <v>286</v>
      </c>
    </row>
    <row r="288" spans="1:2" x14ac:dyDescent="0.25">
      <c r="A288" s="71">
        <v>42564</v>
      </c>
      <c r="B288">
        <v>287</v>
      </c>
    </row>
    <row r="289" spans="1:2" x14ac:dyDescent="0.25">
      <c r="A289" s="71">
        <v>42565</v>
      </c>
      <c r="B289">
        <v>288</v>
      </c>
    </row>
    <row r="290" spans="1:2" x14ac:dyDescent="0.25">
      <c r="A290" s="71">
        <v>42566</v>
      </c>
      <c r="B290">
        <v>289</v>
      </c>
    </row>
    <row r="291" spans="1:2" x14ac:dyDescent="0.25">
      <c r="A291" s="71">
        <v>42567</v>
      </c>
      <c r="B291">
        <v>290</v>
      </c>
    </row>
    <row r="292" spans="1:2" x14ac:dyDescent="0.25">
      <c r="A292" s="71">
        <v>42568</v>
      </c>
      <c r="B292">
        <v>291</v>
      </c>
    </row>
    <row r="293" spans="1:2" x14ac:dyDescent="0.25">
      <c r="A293" s="71">
        <v>42569</v>
      </c>
      <c r="B293">
        <v>292</v>
      </c>
    </row>
    <row r="294" spans="1:2" x14ac:dyDescent="0.25">
      <c r="A294" s="71">
        <v>42570</v>
      </c>
      <c r="B294">
        <v>293</v>
      </c>
    </row>
    <row r="295" spans="1:2" x14ac:dyDescent="0.25">
      <c r="A295" s="71">
        <v>42571</v>
      </c>
      <c r="B295">
        <v>294</v>
      </c>
    </row>
    <row r="296" spans="1:2" x14ac:dyDescent="0.25">
      <c r="A296" s="71">
        <v>42572</v>
      </c>
      <c r="B296">
        <v>295</v>
      </c>
    </row>
    <row r="297" spans="1:2" x14ac:dyDescent="0.25">
      <c r="A297" s="71">
        <v>42573</v>
      </c>
      <c r="B297">
        <v>296</v>
      </c>
    </row>
    <row r="298" spans="1:2" x14ac:dyDescent="0.25">
      <c r="A298" s="71">
        <v>42574</v>
      </c>
      <c r="B298">
        <v>297</v>
      </c>
    </row>
    <row r="299" spans="1:2" x14ac:dyDescent="0.25">
      <c r="A299" s="71">
        <v>42575</v>
      </c>
      <c r="B299">
        <v>298</v>
      </c>
    </row>
    <row r="300" spans="1:2" x14ac:dyDescent="0.25">
      <c r="A300" s="71">
        <v>42576</v>
      </c>
      <c r="B300">
        <v>299</v>
      </c>
    </row>
    <row r="301" spans="1:2" x14ac:dyDescent="0.25">
      <c r="A301" s="71">
        <v>42577</v>
      </c>
      <c r="B301">
        <v>300</v>
      </c>
    </row>
    <row r="302" spans="1:2" x14ac:dyDescent="0.25">
      <c r="A302" s="71">
        <v>42578</v>
      </c>
      <c r="B302">
        <v>301</v>
      </c>
    </row>
    <row r="303" spans="1:2" x14ac:dyDescent="0.25">
      <c r="A303" s="71">
        <v>42579</v>
      </c>
      <c r="B303">
        <v>302</v>
      </c>
    </row>
    <row r="304" spans="1:2" x14ac:dyDescent="0.25">
      <c r="A304" s="71">
        <v>42580</v>
      </c>
      <c r="B304">
        <v>303</v>
      </c>
    </row>
    <row r="305" spans="1:2" x14ac:dyDescent="0.25">
      <c r="A305" s="71">
        <v>42581</v>
      </c>
      <c r="B305">
        <v>304</v>
      </c>
    </row>
    <row r="306" spans="1:2" x14ac:dyDescent="0.25">
      <c r="A306" s="71">
        <v>42582</v>
      </c>
      <c r="B306">
        <v>305</v>
      </c>
    </row>
    <row r="307" spans="1:2" x14ac:dyDescent="0.25">
      <c r="A307" s="71">
        <v>42583</v>
      </c>
      <c r="B307">
        <v>306</v>
      </c>
    </row>
    <row r="308" spans="1:2" x14ac:dyDescent="0.25">
      <c r="A308" s="71">
        <v>42584</v>
      </c>
      <c r="B308">
        <v>307</v>
      </c>
    </row>
    <row r="309" spans="1:2" x14ac:dyDescent="0.25">
      <c r="A309" s="71">
        <v>42585</v>
      </c>
      <c r="B309">
        <v>308</v>
      </c>
    </row>
    <row r="310" spans="1:2" x14ac:dyDescent="0.25">
      <c r="A310" s="71">
        <v>42586</v>
      </c>
      <c r="B310">
        <v>309</v>
      </c>
    </row>
    <row r="311" spans="1:2" x14ac:dyDescent="0.25">
      <c r="A311" s="71">
        <v>42587</v>
      </c>
      <c r="B311">
        <v>310</v>
      </c>
    </row>
    <row r="312" spans="1:2" x14ac:dyDescent="0.25">
      <c r="A312" s="71">
        <v>42588</v>
      </c>
      <c r="B312">
        <v>311</v>
      </c>
    </row>
    <row r="313" spans="1:2" x14ac:dyDescent="0.25">
      <c r="A313" s="71">
        <v>42589</v>
      </c>
      <c r="B313">
        <v>312</v>
      </c>
    </row>
    <row r="314" spans="1:2" x14ac:dyDescent="0.25">
      <c r="A314" s="71">
        <v>42590</v>
      </c>
      <c r="B314">
        <v>313</v>
      </c>
    </row>
    <row r="315" spans="1:2" x14ac:dyDescent="0.25">
      <c r="A315" s="71">
        <v>42591</v>
      </c>
      <c r="B315">
        <v>314</v>
      </c>
    </row>
    <row r="316" spans="1:2" x14ac:dyDescent="0.25">
      <c r="A316" s="71">
        <v>42592</v>
      </c>
      <c r="B316">
        <v>315</v>
      </c>
    </row>
    <row r="317" spans="1:2" x14ac:dyDescent="0.25">
      <c r="A317" s="71">
        <v>42593</v>
      </c>
      <c r="B317">
        <v>316</v>
      </c>
    </row>
    <row r="318" spans="1:2" x14ac:dyDescent="0.25">
      <c r="A318" s="71">
        <v>42594</v>
      </c>
      <c r="B318">
        <v>317</v>
      </c>
    </row>
    <row r="319" spans="1:2" x14ac:dyDescent="0.25">
      <c r="A319" s="71">
        <v>42595</v>
      </c>
      <c r="B319">
        <v>318</v>
      </c>
    </row>
    <row r="320" spans="1:2" x14ac:dyDescent="0.25">
      <c r="A320" s="71">
        <v>42596</v>
      </c>
      <c r="B320">
        <v>319</v>
      </c>
    </row>
    <row r="321" spans="1:2" x14ac:dyDescent="0.25">
      <c r="A321" s="71">
        <v>42597</v>
      </c>
      <c r="B321">
        <v>320</v>
      </c>
    </row>
    <row r="322" spans="1:2" x14ac:dyDescent="0.25">
      <c r="A322" s="71">
        <v>42598</v>
      </c>
      <c r="B322">
        <v>321</v>
      </c>
    </row>
    <row r="323" spans="1:2" x14ac:dyDescent="0.25">
      <c r="A323" s="71">
        <v>42599</v>
      </c>
      <c r="B323">
        <v>322</v>
      </c>
    </row>
    <row r="324" spans="1:2" x14ac:dyDescent="0.25">
      <c r="A324" s="71">
        <v>42600</v>
      </c>
      <c r="B324">
        <v>323</v>
      </c>
    </row>
    <row r="325" spans="1:2" x14ac:dyDescent="0.25">
      <c r="A325" s="71">
        <v>42601</v>
      </c>
      <c r="B325">
        <v>324</v>
      </c>
    </row>
    <row r="326" spans="1:2" x14ac:dyDescent="0.25">
      <c r="A326" s="71">
        <v>42602</v>
      </c>
      <c r="B326">
        <v>325</v>
      </c>
    </row>
    <row r="327" spans="1:2" x14ac:dyDescent="0.25">
      <c r="A327" s="71">
        <v>42603</v>
      </c>
      <c r="B327">
        <v>326</v>
      </c>
    </row>
    <row r="328" spans="1:2" x14ac:dyDescent="0.25">
      <c r="A328" s="71">
        <v>42604</v>
      </c>
      <c r="B328">
        <v>327</v>
      </c>
    </row>
    <row r="329" spans="1:2" x14ac:dyDescent="0.25">
      <c r="A329" s="71">
        <v>42605</v>
      </c>
      <c r="B329">
        <v>328</v>
      </c>
    </row>
    <row r="330" spans="1:2" x14ac:dyDescent="0.25">
      <c r="A330" s="71">
        <v>42606</v>
      </c>
      <c r="B330">
        <v>329</v>
      </c>
    </row>
    <row r="331" spans="1:2" x14ac:dyDescent="0.25">
      <c r="A331" s="71">
        <v>42607</v>
      </c>
      <c r="B331">
        <v>330</v>
      </c>
    </row>
    <row r="332" spans="1:2" x14ac:dyDescent="0.25">
      <c r="A332" s="71">
        <v>42608</v>
      </c>
      <c r="B332">
        <v>331</v>
      </c>
    </row>
    <row r="333" spans="1:2" x14ac:dyDescent="0.25">
      <c r="A333" s="71">
        <v>42609</v>
      </c>
      <c r="B333">
        <v>332</v>
      </c>
    </row>
    <row r="334" spans="1:2" x14ac:dyDescent="0.25">
      <c r="A334" s="71">
        <v>42610</v>
      </c>
      <c r="B334">
        <v>333</v>
      </c>
    </row>
    <row r="335" spans="1:2" x14ac:dyDescent="0.25">
      <c r="A335" s="71">
        <v>42611</v>
      </c>
      <c r="B335">
        <v>334</v>
      </c>
    </row>
    <row r="336" spans="1:2" x14ac:dyDescent="0.25">
      <c r="A336" s="71">
        <v>42612</v>
      </c>
      <c r="B336">
        <v>335</v>
      </c>
    </row>
    <row r="337" spans="1:2" x14ac:dyDescent="0.25">
      <c r="A337" s="71">
        <v>42613</v>
      </c>
      <c r="B337">
        <v>336</v>
      </c>
    </row>
    <row r="338" spans="1:2" x14ac:dyDescent="0.25">
      <c r="A338" s="71">
        <v>42614</v>
      </c>
      <c r="B338">
        <v>337</v>
      </c>
    </row>
    <row r="339" spans="1:2" x14ac:dyDescent="0.25">
      <c r="A339" s="71">
        <v>42615</v>
      </c>
      <c r="B339">
        <v>338</v>
      </c>
    </row>
    <row r="340" spans="1:2" x14ac:dyDescent="0.25">
      <c r="A340" s="71">
        <v>42616</v>
      </c>
      <c r="B340">
        <v>339</v>
      </c>
    </row>
    <row r="341" spans="1:2" x14ac:dyDescent="0.25">
      <c r="A341" s="71">
        <v>42617</v>
      </c>
      <c r="B341">
        <v>340</v>
      </c>
    </row>
    <row r="342" spans="1:2" x14ac:dyDescent="0.25">
      <c r="A342" s="71">
        <v>42618</v>
      </c>
      <c r="B342">
        <v>341</v>
      </c>
    </row>
    <row r="343" spans="1:2" x14ac:dyDescent="0.25">
      <c r="A343" s="71">
        <v>42619</v>
      </c>
      <c r="B343">
        <v>342</v>
      </c>
    </row>
    <row r="344" spans="1:2" x14ac:dyDescent="0.25">
      <c r="A344" s="71">
        <v>42620</v>
      </c>
      <c r="B344">
        <v>343</v>
      </c>
    </row>
    <row r="345" spans="1:2" x14ac:dyDescent="0.25">
      <c r="A345" s="71">
        <v>42621</v>
      </c>
      <c r="B345">
        <v>344</v>
      </c>
    </row>
    <row r="346" spans="1:2" x14ac:dyDescent="0.25">
      <c r="A346" s="71">
        <v>42622</v>
      </c>
      <c r="B346">
        <v>345</v>
      </c>
    </row>
    <row r="347" spans="1:2" x14ac:dyDescent="0.25">
      <c r="A347" s="71">
        <v>42623</v>
      </c>
      <c r="B347">
        <v>346</v>
      </c>
    </row>
    <row r="348" spans="1:2" x14ac:dyDescent="0.25">
      <c r="A348" s="71">
        <v>42624</v>
      </c>
      <c r="B348">
        <v>347</v>
      </c>
    </row>
    <row r="349" spans="1:2" x14ac:dyDescent="0.25">
      <c r="A349" s="71">
        <v>42625</v>
      </c>
      <c r="B349">
        <v>348</v>
      </c>
    </row>
    <row r="350" spans="1:2" x14ac:dyDescent="0.25">
      <c r="A350" s="71">
        <v>42626</v>
      </c>
      <c r="B350">
        <v>349</v>
      </c>
    </row>
    <row r="351" spans="1:2" x14ac:dyDescent="0.25">
      <c r="A351" s="71">
        <v>42627</v>
      </c>
      <c r="B351">
        <v>350</v>
      </c>
    </row>
    <row r="352" spans="1:2" x14ac:dyDescent="0.25">
      <c r="A352" s="71">
        <v>42628</v>
      </c>
      <c r="B352">
        <v>351</v>
      </c>
    </row>
    <row r="353" spans="1:2" x14ac:dyDescent="0.25">
      <c r="A353" s="71">
        <v>42629</v>
      </c>
      <c r="B353">
        <v>352</v>
      </c>
    </row>
    <row r="354" spans="1:2" x14ac:dyDescent="0.25">
      <c r="A354" s="71">
        <v>42630</v>
      </c>
      <c r="B354">
        <v>353</v>
      </c>
    </row>
    <row r="355" spans="1:2" x14ac:dyDescent="0.25">
      <c r="A355" s="71">
        <v>42631</v>
      </c>
      <c r="B355">
        <v>354</v>
      </c>
    </row>
    <row r="356" spans="1:2" x14ac:dyDescent="0.25">
      <c r="A356" s="71">
        <v>42632</v>
      </c>
      <c r="B356">
        <v>355</v>
      </c>
    </row>
    <row r="357" spans="1:2" x14ac:dyDescent="0.25">
      <c r="A357" s="71">
        <v>42633</v>
      </c>
      <c r="B357">
        <v>356</v>
      </c>
    </row>
    <row r="358" spans="1:2" x14ac:dyDescent="0.25">
      <c r="A358" s="71">
        <v>42634</v>
      </c>
      <c r="B358">
        <v>357</v>
      </c>
    </row>
    <row r="359" spans="1:2" x14ac:dyDescent="0.25">
      <c r="A359" s="71">
        <v>42635</v>
      </c>
      <c r="B359">
        <v>358</v>
      </c>
    </row>
    <row r="360" spans="1:2" x14ac:dyDescent="0.25">
      <c r="A360" s="71">
        <v>42636</v>
      </c>
      <c r="B360">
        <v>359</v>
      </c>
    </row>
    <row r="361" spans="1:2" x14ac:dyDescent="0.25">
      <c r="A361" s="71">
        <v>42637</v>
      </c>
      <c r="B361">
        <v>360</v>
      </c>
    </row>
    <row r="362" spans="1:2" x14ac:dyDescent="0.25">
      <c r="A362" s="71">
        <v>42638</v>
      </c>
      <c r="B362">
        <v>361</v>
      </c>
    </row>
    <row r="363" spans="1:2" x14ac:dyDescent="0.25">
      <c r="A363" s="71">
        <v>42639</v>
      </c>
      <c r="B363">
        <v>362</v>
      </c>
    </row>
    <row r="364" spans="1:2" x14ac:dyDescent="0.25">
      <c r="A364" s="71">
        <v>42640</v>
      </c>
      <c r="B364">
        <v>363</v>
      </c>
    </row>
    <row r="365" spans="1:2" x14ac:dyDescent="0.25">
      <c r="A365" s="71">
        <v>42641</v>
      </c>
      <c r="B365">
        <v>364</v>
      </c>
    </row>
    <row r="366" spans="1:2" x14ac:dyDescent="0.25">
      <c r="A366" s="71">
        <v>42642</v>
      </c>
      <c r="B366">
        <v>365</v>
      </c>
    </row>
    <row r="367" spans="1:2" x14ac:dyDescent="0.25">
      <c r="A367" s="71">
        <v>42643</v>
      </c>
      <c r="B367">
        <v>366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2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451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4.4558401873621554</v>
      </c>
      <c r="C17" s="120">
        <v>0</v>
      </c>
      <c r="D17" s="120">
        <v>0</v>
      </c>
      <c r="E17" s="120">
        <v>0</v>
      </c>
      <c r="F17" s="120">
        <v>0.96129403697578808</v>
      </c>
      <c r="G17" s="120">
        <v>0.22700000000000001</v>
      </c>
      <c r="H17" s="120">
        <v>0</v>
      </c>
      <c r="I17" s="120">
        <v>0</v>
      </c>
      <c r="J17" s="120">
        <v>0</v>
      </c>
      <c r="K17" s="120">
        <v>0</v>
      </c>
      <c r="L17" s="120">
        <v>0.22700000000000001</v>
      </c>
      <c r="M17" s="120">
        <v>0.45400000000000001</v>
      </c>
      <c r="N17" s="120">
        <v>6.1290000000000004</v>
      </c>
    </row>
    <row r="18" spans="1:14" x14ac:dyDescent="0.2">
      <c r="A18" s="3">
        <v>2</v>
      </c>
      <c r="B18" s="120">
        <v>4.491634055028773</v>
      </c>
      <c r="C18" s="120">
        <v>0</v>
      </c>
      <c r="D18" s="120">
        <v>0</v>
      </c>
      <c r="E18" s="120">
        <v>0</v>
      </c>
      <c r="F18" s="120">
        <v>0.96430212351679767</v>
      </c>
      <c r="G18" s="120">
        <v>0.22700000000000001</v>
      </c>
      <c r="H18" s="120">
        <v>0</v>
      </c>
      <c r="I18" s="120">
        <v>0</v>
      </c>
      <c r="J18" s="120">
        <v>0</v>
      </c>
      <c r="K18" s="120">
        <v>0</v>
      </c>
      <c r="L18" s="120">
        <v>0.22700000000000001</v>
      </c>
      <c r="M18" s="120">
        <v>0.45400000000000001</v>
      </c>
      <c r="N18" s="120">
        <v>6.1290000000000004</v>
      </c>
    </row>
    <row r="19" spans="1:14" x14ac:dyDescent="0.2">
      <c r="A19" s="3">
        <v>3</v>
      </c>
      <c r="B19" s="120">
        <v>4.5357576439742173</v>
      </c>
      <c r="C19" s="120">
        <v>0</v>
      </c>
      <c r="D19" s="120">
        <v>0</v>
      </c>
      <c r="E19" s="120">
        <v>0</v>
      </c>
      <c r="F19" s="120">
        <v>0.96781294025798414</v>
      </c>
      <c r="G19" s="120">
        <v>0.22700000000000001</v>
      </c>
      <c r="H19" s="120">
        <v>0</v>
      </c>
      <c r="I19" s="120">
        <v>0</v>
      </c>
      <c r="J19" s="120">
        <v>0</v>
      </c>
      <c r="K19" s="120">
        <v>0</v>
      </c>
      <c r="L19" s="120">
        <v>0.22700000000000001</v>
      </c>
      <c r="M19" s="120">
        <v>0.45400000000000001</v>
      </c>
      <c r="N19" s="120">
        <v>6.1290000000000004</v>
      </c>
    </row>
    <row r="20" spans="1:14" x14ac:dyDescent="0.2">
      <c r="A20" s="3">
        <v>4</v>
      </c>
      <c r="B20" s="120">
        <v>4.5702543159433304</v>
      </c>
      <c r="C20" s="120">
        <v>0</v>
      </c>
      <c r="D20" s="120">
        <v>0</v>
      </c>
      <c r="E20" s="120">
        <v>0</v>
      </c>
      <c r="F20" s="120">
        <v>0.9705447120322801</v>
      </c>
      <c r="G20" s="120">
        <v>0.22700000000000001</v>
      </c>
      <c r="H20" s="120">
        <v>0</v>
      </c>
      <c r="I20" s="120">
        <v>0</v>
      </c>
      <c r="J20" s="120">
        <v>0</v>
      </c>
      <c r="K20" s="120">
        <v>0</v>
      </c>
      <c r="L20" s="120">
        <v>0.22700000000000001</v>
      </c>
      <c r="M20" s="120">
        <v>0.45400000000000001</v>
      </c>
      <c r="N20" s="120">
        <v>6.1290000000000004</v>
      </c>
    </row>
    <row r="21" spans="1:14" x14ac:dyDescent="0.2">
      <c r="A21" s="3">
        <v>5</v>
      </c>
      <c r="B21" s="120">
        <v>4.6030404241232521</v>
      </c>
      <c r="C21" s="120">
        <v>0</v>
      </c>
      <c r="D21" s="120">
        <v>0</v>
      </c>
      <c r="E21" s="120">
        <v>0</v>
      </c>
      <c r="F21" s="120">
        <v>0.97308329197362042</v>
      </c>
      <c r="G21" s="120">
        <v>0.22700000000000001</v>
      </c>
      <c r="H21" s="120">
        <v>0</v>
      </c>
      <c r="I21" s="120">
        <v>0</v>
      </c>
      <c r="J21" s="120">
        <v>0</v>
      </c>
      <c r="K21" s="120">
        <v>0</v>
      </c>
      <c r="L21" s="120">
        <v>0.22700000000000001</v>
      </c>
      <c r="M21" s="120">
        <v>0.45400000000000001</v>
      </c>
      <c r="N21" s="120">
        <v>6.1290000000000004</v>
      </c>
    </row>
    <row r="22" spans="1:14" x14ac:dyDescent="0.2">
      <c r="A22" s="3">
        <v>6</v>
      </c>
      <c r="B22" s="120">
        <v>4.6475024577694395</v>
      </c>
      <c r="C22" s="120">
        <v>0</v>
      </c>
      <c r="D22" s="120">
        <v>0</v>
      </c>
      <c r="E22" s="120">
        <v>0</v>
      </c>
      <c r="F22" s="120">
        <v>0.97631019848277534</v>
      </c>
      <c r="G22" s="120">
        <v>0.22700000000000001</v>
      </c>
      <c r="H22" s="120">
        <v>0</v>
      </c>
      <c r="I22" s="120">
        <v>0</v>
      </c>
      <c r="J22" s="120">
        <v>0</v>
      </c>
      <c r="K22" s="120">
        <v>0</v>
      </c>
      <c r="L22" s="120">
        <v>0.22700000000000001</v>
      </c>
      <c r="M22" s="120">
        <v>0.45400000000000001</v>
      </c>
      <c r="N22" s="120">
        <v>6.1290000000000004</v>
      </c>
    </row>
    <row r="23" spans="1:14" x14ac:dyDescent="0.2">
      <c r="A23" s="3">
        <v>7</v>
      </c>
      <c r="B23" s="120">
        <v>4.6819415945772285</v>
      </c>
      <c r="C23" s="120">
        <v>0</v>
      </c>
      <c r="D23" s="120">
        <v>0</v>
      </c>
      <c r="E23" s="120">
        <v>0</v>
      </c>
      <c r="F23" s="120">
        <v>0.97879188057543043</v>
      </c>
      <c r="G23" s="120">
        <v>0.22700000000000001</v>
      </c>
      <c r="H23" s="120">
        <v>0</v>
      </c>
      <c r="I23" s="120">
        <v>0</v>
      </c>
      <c r="J23" s="120">
        <v>0</v>
      </c>
      <c r="K23" s="120">
        <v>0</v>
      </c>
      <c r="L23" s="120">
        <v>0.22700000000000001</v>
      </c>
      <c r="M23" s="120">
        <v>0.45400000000000001</v>
      </c>
      <c r="N23" s="120">
        <v>6.1290000000000004</v>
      </c>
    </row>
    <row r="24" spans="1:14" x14ac:dyDescent="0.2">
      <c r="A24" s="3">
        <v>8</v>
      </c>
      <c r="B24" s="120">
        <v>4.7074854402818032</v>
      </c>
      <c r="C24" s="120">
        <v>0</v>
      </c>
      <c r="D24" s="120">
        <v>0</v>
      </c>
      <c r="E24" s="120">
        <v>0</v>
      </c>
      <c r="F24" s="120">
        <v>0.98065165648670161</v>
      </c>
      <c r="G24" s="120">
        <v>0.22700000000000001</v>
      </c>
      <c r="H24" s="120">
        <v>0</v>
      </c>
      <c r="I24" s="120">
        <v>0</v>
      </c>
      <c r="J24" s="120">
        <v>0</v>
      </c>
      <c r="K24" s="120">
        <v>0</v>
      </c>
      <c r="L24" s="120">
        <v>0.22700000000000001</v>
      </c>
      <c r="M24" s="120">
        <v>0.45400000000000001</v>
      </c>
      <c r="N24" s="120">
        <v>6.1290000000000004</v>
      </c>
    </row>
    <row r="25" spans="1:14" x14ac:dyDescent="0.2">
      <c r="A25" s="3">
        <v>9</v>
      </c>
      <c r="B25" s="120">
        <v>4.7349776972091382</v>
      </c>
      <c r="C25" s="120">
        <v>0</v>
      </c>
      <c r="D25" s="120">
        <v>0</v>
      </c>
      <c r="E25" s="120">
        <v>0</v>
      </c>
      <c r="F25" s="120">
        <v>0.98258290232890133</v>
      </c>
      <c r="G25" s="120">
        <v>0.22700000000000001</v>
      </c>
      <c r="H25" s="120">
        <v>0</v>
      </c>
      <c r="I25" s="120">
        <v>0</v>
      </c>
      <c r="J25" s="120">
        <v>0</v>
      </c>
      <c r="K25" s="120">
        <v>0</v>
      </c>
      <c r="L25" s="120">
        <v>0.22700000000000001</v>
      </c>
      <c r="M25" s="120">
        <v>0.45400000000000001</v>
      </c>
      <c r="N25" s="120">
        <v>6.1290000000000004</v>
      </c>
    </row>
    <row r="26" spans="1:14" x14ac:dyDescent="0.2">
      <c r="A26" s="3">
        <v>10</v>
      </c>
      <c r="B26" s="120">
        <v>4.7557901521161501</v>
      </c>
      <c r="C26" s="120">
        <v>0</v>
      </c>
      <c r="D26" s="120">
        <v>0</v>
      </c>
      <c r="E26" s="120">
        <v>0</v>
      </c>
      <c r="F26" s="120">
        <v>0.98406924842673682</v>
      </c>
      <c r="G26" s="120">
        <v>0.22700000000000001</v>
      </c>
      <c r="H26" s="120">
        <v>0</v>
      </c>
      <c r="I26" s="120">
        <v>0</v>
      </c>
      <c r="J26" s="120">
        <v>0</v>
      </c>
      <c r="K26" s="120">
        <v>0</v>
      </c>
      <c r="L26" s="120">
        <v>0.22700000000000001</v>
      </c>
      <c r="M26" s="120">
        <v>0.45400000000000001</v>
      </c>
      <c r="N26" s="120">
        <v>6.1290000000000004</v>
      </c>
    </row>
    <row r="27" spans="1:14" x14ac:dyDescent="0.2">
      <c r="A27" s="3">
        <v>11</v>
      </c>
      <c r="B27" s="120">
        <v>4.7702563601783305</v>
      </c>
      <c r="C27" s="120">
        <v>0</v>
      </c>
      <c r="D27" s="120">
        <v>0</v>
      </c>
      <c r="E27" s="120">
        <v>0</v>
      </c>
      <c r="F27" s="120">
        <v>0.98515382871533497</v>
      </c>
      <c r="G27" s="120">
        <v>0.22700000000000001</v>
      </c>
      <c r="H27" s="120">
        <v>0</v>
      </c>
      <c r="I27" s="120">
        <v>0</v>
      </c>
      <c r="J27" s="120">
        <v>0</v>
      </c>
      <c r="K27" s="120">
        <v>0</v>
      </c>
      <c r="L27" s="120">
        <v>0.22700000000000001</v>
      </c>
      <c r="M27" s="120">
        <v>0.45400000000000001</v>
      </c>
      <c r="N27" s="120">
        <v>6.1290000000000004</v>
      </c>
    </row>
    <row r="28" spans="1:14" x14ac:dyDescent="0.2">
      <c r="A28" s="3">
        <v>12</v>
      </c>
      <c r="B28" s="120">
        <v>4.775832080813915</v>
      </c>
      <c r="C28" s="120">
        <v>0</v>
      </c>
      <c r="D28" s="120">
        <v>0</v>
      </c>
      <c r="E28" s="120">
        <v>0</v>
      </c>
      <c r="F28" s="120">
        <v>0.98570761871779322</v>
      </c>
      <c r="G28" s="120">
        <v>0.22700000000000001</v>
      </c>
      <c r="H28" s="120">
        <v>0</v>
      </c>
      <c r="I28" s="120">
        <v>0</v>
      </c>
      <c r="J28" s="120">
        <v>0</v>
      </c>
      <c r="K28" s="120">
        <v>0</v>
      </c>
      <c r="L28" s="120">
        <v>0.22700000000000001</v>
      </c>
      <c r="M28" s="120">
        <v>0.45400000000000001</v>
      </c>
      <c r="N28" s="120">
        <v>6.1290000000000004</v>
      </c>
    </row>
    <row r="29" spans="1:14" x14ac:dyDescent="0.2">
      <c r="A29" s="3">
        <v>13</v>
      </c>
      <c r="B29" s="120">
        <v>4.7782131234602261</v>
      </c>
      <c r="C29" s="120">
        <v>0</v>
      </c>
      <c r="D29" s="120">
        <v>0</v>
      </c>
      <c r="E29" s="120">
        <v>0</v>
      </c>
      <c r="F29" s="120">
        <v>0.98607228523757018</v>
      </c>
      <c r="G29" s="120">
        <v>0.22700000000000001</v>
      </c>
      <c r="H29" s="120">
        <v>0</v>
      </c>
      <c r="I29" s="120">
        <v>0</v>
      </c>
      <c r="J29" s="120">
        <v>0</v>
      </c>
      <c r="K29" s="120">
        <v>0</v>
      </c>
      <c r="L29" s="120">
        <v>0.22700000000000001</v>
      </c>
      <c r="M29" s="120">
        <v>0.45400000000000001</v>
      </c>
      <c r="N29" s="120">
        <v>6.1290000000000004</v>
      </c>
    </row>
    <row r="30" spans="1:14" x14ac:dyDescent="0.2">
      <c r="A30" s="3">
        <v>14</v>
      </c>
      <c r="B30" s="120">
        <v>4.7782131234602261</v>
      </c>
      <c r="C30" s="120">
        <v>0</v>
      </c>
      <c r="D30" s="120">
        <v>0</v>
      </c>
      <c r="E30" s="120">
        <v>0</v>
      </c>
      <c r="F30" s="120">
        <v>0.98607228523757018</v>
      </c>
      <c r="G30" s="120">
        <v>0.22700000000000001</v>
      </c>
      <c r="H30" s="120">
        <v>0</v>
      </c>
      <c r="I30" s="120">
        <v>0</v>
      </c>
      <c r="J30" s="120">
        <v>0</v>
      </c>
      <c r="K30" s="120">
        <v>0</v>
      </c>
      <c r="L30" s="120">
        <v>0.22700000000000001</v>
      </c>
      <c r="M30" s="120">
        <v>0.45400000000000001</v>
      </c>
      <c r="N30" s="120">
        <v>6.1290000000000004</v>
      </c>
    </row>
    <row r="31" spans="1:14" x14ac:dyDescent="0.2">
      <c r="A31" s="3">
        <v>15</v>
      </c>
      <c r="B31" s="120">
        <v>4.7782131234602261</v>
      </c>
      <c r="C31" s="120">
        <v>0</v>
      </c>
      <c r="D31" s="120">
        <v>0</v>
      </c>
      <c r="E31" s="120">
        <v>0</v>
      </c>
      <c r="F31" s="120">
        <v>0.9861176159402677</v>
      </c>
      <c r="G31" s="120">
        <v>0.22700000000000001</v>
      </c>
      <c r="H31" s="120">
        <v>0</v>
      </c>
      <c r="I31" s="120">
        <v>0</v>
      </c>
      <c r="J31" s="120">
        <v>0</v>
      </c>
      <c r="K31" s="120">
        <v>0</v>
      </c>
      <c r="L31" s="120">
        <v>0.22700000000000001</v>
      </c>
      <c r="M31" s="120">
        <v>0.45400000000000001</v>
      </c>
      <c r="N31" s="120">
        <v>6.1290000000000004</v>
      </c>
    </row>
    <row r="32" spans="1:14" x14ac:dyDescent="0.2">
      <c r="A32" s="3">
        <v>16</v>
      </c>
      <c r="B32" s="120">
        <v>4.7782131234602261</v>
      </c>
      <c r="C32" s="120">
        <v>0</v>
      </c>
      <c r="D32" s="120">
        <v>0</v>
      </c>
      <c r="E32" s="120">
        <v>0</v>
      </c>
      <c r="F32" s="120">
        <v>0.98620810963952132</v>
      </c>
      <c r="G32" s="120">
        <v>0.22700000000000001</v>
      </c>
      <c r="H32" s="120">
        <v>0</v>
      </c>
      <c r="I32" s="120">
        <v>0</v>
      </c>
      <c r="J32" s="120">
        <v>0</v>
      </c>
      <c r="K32" s="120">
        <v>0</v>
      </c>
      <c r="L32" s="120">
        <v>0.22700000000000001</v>
      </c>
      <c r="M32" s="120">
        <v>0.45400000000000001</v>
      </c>
      <c r="N32" s="120">
        <v>6.1290000000000004</v>
      </c>
    </row>
    <row r="33" spans="1:14" x14ac:dyDescent="0.2">
      <c r="A33" s="3">
        <v>17</v>
      </c>
      <c r="B33" s="120">
        <v>4.7782131234602261</v>
      </c>
      <c r="C33" s="120">
        <v>0</v>
      </c>
      <c r="D33" s="120">
        <v>0</v>
      </c>
      <c r="E33" s="120">
        <v>0</v>
      </c>
      <c r="F33" s="120">
        <v>0.98636593688251317</v>
      </c>
      <c r="G33" s="120">
        <v>0.22700000000000001</v>
      </c>
      <c r="H33" s="120">
        <v>0</v>
      </c>
      <c r="I33" s="120">
        <v>0</v>
      </c>
      <c r="J33" s="120">
        <v>0</v>
      </c>
      <c r="K33" s="120">
        <v>0</v>
      </c>
      <c r="L33" s="120">
        <v>0.22700000000000001</v>
      </c>
      <c r="M33" s="120">
        <v>0.45400000000000001</v>
      </c>
      <c r="N33" s="120">
        <v>6.1290000000000004</v>
      </c>
    </row>
    <row r="34" spans="1:14" x14ac:dyDescent="0.2">
      <c r="A34" s="3">
        <v>18</v>
      </c>
      <c r="B34" s="120">
        <v>4.7817750808424098</v>
      </c>
      <c r="C34" s="120">
        <v>0</v>
      </c>
      <c r="D34" s="120">
        <v>0</v>
      </c>
      <c r="E34" s="120">
        <v>0</v>
      </c>
      <c r="F34" s="120">
        <v>0.98679090123882307</v>
      </c>
      <c r="G34" s="120">
        <v>0.22700000000000001</v>
      </c>
      <c r="H34" s="120">
        <v>0</v>
      </c>
      <c r="I34" s="120">
        <v>0</v>
      </c>
      <c r="J34" s="120">
        <v>0</v>
      </c>
      <c r="K34" s="120">
        <v>0</v>
      </c>
      <c r="L34" s="120">
        <v>0.22700000000000001</v>
      </c>
      <c r="M34" s="120">
        <v>0.45400000000000001</v>
      </c>
      <c r="N34" s="120">
        <v>6.1290000000000004</v>
      </c>
    </row>
    <row r="35" spans="1:14" x14ac:dyDescent="0.2">
      <c r="A35" s="3">
        <v>19</v>
      </c>
      <c r="B35" s="120">
        <v>4.7849315989839853</v>
      </c>
      <c r="C35" s="120">
        <v>0</v>
      </c>
      <c r="D35" s="120">
        <v>0</v>
      </c>
      <c r="E35" s="120">
        <v>0</v>
      </c>
      <c r="F35" s="120">
        <v>0.98718892153128623</v>
      </c>
      <c r="G35" s="120">
        <v>0.22700000000000001</v>
      </c>
      <c r="H35" s="120">
        <v>0</v>
      </c>
      <c r="I35" s="120">
        <v>0</v>
      </c>
      <c r="J35" s="120">
        <v>0</v>
      </c>
      <c r="K35" s="120">
        <v>0</v>
      </c>
      <c r="L35" s="120">
        <v>0.22700000000000001</v>
      </c>
      <c r="M35" s="120">
        <v>0.45400000000000001</v>
      </c>
      <c r="N35" s="120">
        <v>6.1290000000000004</v>
      </c>
    </row>
    <row r="36" spans="1:14" x14ac:dyDescent="0.2">
      <c r="A36" s="3">
        <v>20</v>
      </c>
      <c r="B36" s="120">
        <v>4.7927831697048555</v>
      </c>
      <c r="C36" s="120">
        <v>0</v>
      </c>
      <c r="D36" s="120">
        <v>0</v>
      </c>
      <c r="E36" s="120">
        <v>0</v>
      </c>
      <c r="F36" s="120">
        <v>0.98784251693030889</v>
      </c>
      <c r="G36" s="120">
        <v>0.22700000000000001</v>
      </c>
      <c r="H36" s="120">
        <v>0</v>
      </c>
      <c r="I36" s="120">
        <v>0</v>
      </c>
      <c r="J36" s="120">
        <v>0</v>
      </c>
      <c r="K36" s="120">
        <v>0</v>
      </c>
      <c r="L36" s="120">
        <v>0.22700000000000001</v>
      </c>
      <c r="M36" s="120">
        <v>0.45400000000000001</v>
      </c>
      <c r="N36" s="120">
        <v>6.1290000000000004</v>
      </c>
    </row>
    <row r="37" spans="1:14" x14ac:dyDescent="0.2">
      <c r="A37" s="3">
        <v>21</v>
      </c>
      <c r="B37" s="120">
        <v>0</v>
      </c>
      <c r="C37" s="120">
        <v>0</v>
      </c>
      <c r="D37" s="120">
        <v>0</v>
      </c>
      <c r="E37" s="120">
        <v>0</v>
      </c>
      <c r="F37" s="120">
        <v>0.9887163430800282</v>
      </c>
      <c r="G37" s="120">
        <v>0.22700000000000001</v>
      </c>
      <c r="H37" s="120">
        <v>0</v>
      </c>
      <c r="I37" s="120">
        <v>0</v>
      </c>
      <c r="J37" s="120">
        <v>0</v>
      </c>
      <c r="K37" s="120">
        <v>0</v>
      </c>
      <c r="L37" s="120">
        <v>0.22700000000000001</v>
      </c>
      <c r="M37" s="120">
        <v>0.45400000000000001</v>
      </c>
      <c r="N37" s="120">
        <v>6.1290000000000004</v>
      </c>
    </row>
    <row r="38" spans="1:14" x14ac:dyDescent="0.2">
      <c r="A38" s="3">
        <v>22</v>
      </c>
      <c r="B38" s="120">
        <v>0</v>
      </c>
      <c r="C38" s="120">
        <v>0</v>
      </c>
      <c r="D38" s="120">
        <v>0</v>
      </c>
      <c r="E38" s="120">
        <v>0</v>
      </c>
      <c r="F38" s="120">
        <v>0.98962970025610375</v>
      </c>
      <c r="G38" s="120">
        <v>0.22700000000000001</v>
      </c>
      <c r="H38" s="120">
        <v>0</v>
      </c>
      <c r="I38" s="120">
        <v>0</v>
      </c>
      <c r="J38" s="120">
        <v>0</v>
      </c>
      <c r="K38" s="120">
        <v>0</v>
      </c>
      <c r="L38" s="120">
        <v>0.22700000000000001</v>
      </c>
      <c r="M38" s="120">
        <v>0.45400000000000001</v>
      </c>
      <c r="N38" s="120">
        <v>6.1290000000000004</v>
      </c>
    </row>
    <row r="39" spans="1:14" x14ac:dyDescent="0.2">
      <c r="A39" s="3">
        <v>23</v>
      </c>
      <c r="B39" s="120">
        <v>0</v>
      </c>
      <c r="C39" s="120">
        <v>0</v>
      </c>
      <c r="D39" s="120">
        <v>0</v>
      </c>
      <c r="E39" s="120">
        <v>0</v>
      </c>
      <c r="F39" s="120">
        <v>0.9908750108906379</v>
      </c>
      <c r="G39" s="120">
        <v>0.22700000000000001</v>
      </c>
      <c r="H39" s="120">
        <v>0</v>
      </c>
      <c r="I39" s="120">
        <v>0</v>
      </c>
      <c r="J39" s="120">
        <v>0</v>
      </c>
      <c r="K39" s="120">
        <v>0</v>
      </c>
      <c r="L39" s="120">
        <v>0.22700000000000001</v>
      </c>
      <c r="M39" s="120">
        <v>0.45400000000000001</v>
      </c>
      <c r="N39" s="120">
        <v>6.1290000000000004</v>
      </c>
    </row>
    <row r="40" spans="1:14" x14ac:dyDescent="0.2">
      <c r="A40" s="3">
        <v>24</v>
      </c>
      <c r="B40" s="120">
        <v>0</v>
      </c>
      <c r="C40" s="120">
        <v>0</v>
      </c>
      <c r="D40" s="120">
        <v>0</v>
      </c>
      <c r="E40" s="120">
        <v>0</v>
      </c>
      <c r="F40" s="120">
        <v>0.99220548650226192</v>
      </c>
      <c r="G40" s="120">
        <v>0.22700000000000001</v>
      </c>
      <c r="H40" s="120">
        <v>0</v>
      </c>
      <c r="I40" s="120">
        <v>0</v>
      </c>
      <c r="J40" s="120">
        <v>0</v>
      </c>
      <c r="K40" s="120">
        <v>0</v>
      </c>
      <c r="L40" s="120">
        <v>0.22700000000000001</v>
      </c>
      <c r="M40" s="120">
        <v>0.45400000000000001</v>
      </c>
      <c r="N40" s="120">
        <v>6.1290000000000004</v>
      </c>
    </row>
    <row r="41" spans="1:14" x14ac:dyDescent="0.2">
      <c r="A41" s="3">
        <v>25</v>
      </c>
      <c r="B41" s="120">
        <v>0</v>
      </c>
      <c r="C41" s="120">
        <v>0</v>
      </c>
      <c r="D41" s="120">
        <v>0</v>
      </c>
      <c r="E41" s="120">
        <v>0</v>
      </c>
      <c r="F41" s="120">
        <v>0.99364198636607326</v>
      </c>
      <c r="G41" s="120">
        <v>0.22700000000000001</v>
      </c>
      <c r="H41" s="120">
        <v>0</v>
      </c>
      <c r="I41" s="120">
        <v>0</v>
      </c>
      <c r="J41" s="120">
        <v>0</v>
      </c>
      <c r="K41" s="120">
        <v>0</v>
      </c>
      <c r="L41" s="120">
        <v>0.22700000000000001</v>
      </c>
      <c r="M41" s="120">
        <v>0.45400000000000001</v>
      </c>
      <c r="N41" s="120">
        <v>6.1290000000000004</v>
      </c>
    </row>
    <row r="42" spans="1:14" x14ac:dyDescent="0.2">
      <c r="A42" s="3">
        <v>26</v>
      </c>
      <c r="B42" s="120">
        <v>0</v>
      </c>
      <c r="C42" s="120">
        <v>0</v>
      </c>
      <c r="D42" s="120">
        <v>0</v>
      </c>
      <c r="E42" s="120">
        <v>0</v>
      </c>
      <c r="F42" s="120">
        <v>0.99415841809909011</v>
      </c>
      <c r="G42" s="120">
        <v>0.22700000000000001</v>
      </c>
      <c r="H42" s="120">
        <v>0</v>
      </c>
      <c r="I42" s="120">
        <v>0</v>
      </c>
      <c r="J42" s="120">
        <v>0</v>
      </c>
      <c r="K42" s="120">
        <v>0</v>
      </c>
      <c r="L42" s="120">
        <v>0.22700000000000001</v>
      </c>
      <c r="M42" s="120">
        <v>0.45400000000000001</v>
      </c>
      <c r="N42" s="120">
        <v>6.1290000000000004</v>
      </c>
    </row>
    <row r="43" spans="1:14" x14ac:dyDescent="0.2">
      <c r="A43" s="3">
        <v>27</v>
      </c>
      <c r="B43" s="120">
        <v>0</v>
      </c>
      <c r="C43" s="120">
        <v>0</v>
      </c>
      <c r="D43" s="120">
        <v>0</v>
      </c>
      <c r="E43" s="120">
        <v>0</v>
      </c>
      <c r="F43" s="120">
        <v>0.99452656177211951</v>
      </c>
      <c r="G43" s="120">
        <v>0.22700000000000001</v>
      </c>
      <c r="H43" s="120">
        <v>0</v>
      </c>
      <c r="I43" s="120">
        <v>0</v>
      </c>
      <c r="J43" s="120">
        <v>0</v>
      </c>
      <c r="K43" s="120">
        <v>0</v>
      </c>
      <c r="L43" s="120">
        <v>0.22700000000000001</v>
      </c>
      <c r="M43" s="120">
        <v>0.45400000000000001</v>
      </c>
      <c r="N43" s="120">
        <v>6.1290000000000004</v>
      </c>
    </row>
    <row r="44" spans="1:14" x14ac:dyDescent="0.2">
      <c r="A44" s="3">
        <v>28</v>
      </c>
      <c r="B44" s="120">
        <v>0</v>
      </c>
      <c r="C44" s="120">
        <v>0</v>
      </c>
      <c r="D44" s="120">
        <v>0</v>
      </c>
      <c r="E44" s="120">
        <v>0</v>
      </c>
      <c r="F44" s="120">
        <v>0.99497568136289816</v>
      </c>
      <c r="G44" s="120">
        <v>0.22700000000000001</v>
      </c>
      <c r="H44" s="120">
        <v>0</v>
      </c>
      <c r="I44" s="120">
        <v>0</v>
      </c>
      <c r="J44" s="120">
        <v>0</v>
      </c>
      <c r="K44" s="120">
        <v>0</v>
      </c>
      <c r="L44" s="120">
        <v>0.22700000000000001</v>
      </c>
      <c r="M44" s="120">
        <v>0.45400000000000001</v>
      </c>
      <c r="N44" s="120">
        <v>6.1290000000000004</v>
      </c>
    </row>
    <row r="45" spans="1:14" x14ac:dyDescent="0.2">
      <c r="A45" s="3">
        <v>29</v>
      </c>
      <c r="B45" s="120">
        <v>0</v>
      </c>
      <c r="C45" s="120">
        <v>0</v>
      </c>
      <c r="D45" s="120">
        <v>0</v>
      </c>
      <c r="E45" s="120">
        <v>0</v>
      </c>
      <c r="F45" s="120">
        <v>0.99591842888338322</v>
      </c>
      <c r="G45" s="120">
        <v>0.22700000000000001</v>
      </c>
      <c r="H45" s="120">
        <v>0</v>
      </c>
      <c r="I45" s="120">
        <v>0</v>
      </c>
      <c r="J45" s="120">
        <v>0</v>
      </c>
      <c r="K45" s="120">
        <v>0</v>
      </c>
      <c r="L45" s="120">
        <v>0.22700000000000001</v>
      </c>
      <c r="M45" s="120">
        <v>0.45400000000000001</v>
      </c>
      <c r="N45" s="120">
        <v>6.1290000000000004</v>
      </c>
    </row>
    <row r="46" spans="1:14" x14ac:dyDescent="0.2">
      <c r="A46" s="3">
        <v>30</v>
      </c>
      <c r="B46" s="120">
        <v>0</v>
      </c>
      <c r="C46" s="120">
        <v>0</v>
      </c>
      <c r="D46" s="120">
        <v>0</v>
      </c>
      <c r="E46" s="120">
        <v>0</v>
      </c>
      <c r="F46" s="120">
        <v>0.99655561737902643</v>
      </c>
      <c r="G46" s="120">
        <v>0.22700000000000001</v>
      </c>
      <c r="H46" s="120">
        <v>0</v>
      </c>
      <c r="I46" s="120">
        <v>0</v>
      </c>
      <c r="J46" s="120">
        <v>0</v>
      </c>
      <c r="K46" s="120">
        <v>0</v>
      </c>
      <c r="L46" s="120">
        <v>0.22700000000000001</v>
      </c>
      <c r="M46" s="120">
        <v>0.45400000000000001</v>
      </c>
      <c r="N46" s="120">
        <v>6.1290000000000004</v>
      </c>
    </row>
    <row r="47" spans="1:14" x14ac:dyDescent="0.2">
      <c r="A47" s="3">
        <v>31</v>
      </c>
      <c r="B47" s="120">
        <v>0</v>
      </c>
      <c r="C47" s="120">
        <v>0</v>
      </c>
      <c r="D47" s="120">
        <v>0</v>
      </c>
      <c r="E47" s="120">
        <v>0</v>
      </c>
      <c r="F47" s="120">
        <v>0.99708266882651864</v>
      </c>
      <c r="G47" s="120">
        <v>0.22700000000000001</v>
      </c>
      <c r="H47" s="120">
        <v>0</v>
      </c>
      <c r="I47" s="120">
        <v>0</v>
      </c>
      <c r="J47" s="120">
        <v>0</v>
      </c>
      <c r="K47" s="120">
        <v>0</v>
      </c>
      <c r="L47" s="120">
        <v>0.22700000000000001</v>
      </c>
      <c r="M47" s="120">
        <v>0.45400000000000001</v>
      </c>
      <c r="N47" s="120">
        <v>6.1290000000000004</v>
      </c>
    </row>
    <row r="48" spans="1:14" x14ac:dyDescent="0.2">
      <c r="A48" s="3">
        <v>32</v>
      </c>
      <c r="B48" s="120">
        <v>0</v>
      </c>
      <c r="C48" s="120">
        <v>0</v>
      </c>
      <c r="D48" s="120">
        <v>0</v>
      </c>
      <c r="E48" s="120">
        <v>0</v>
      </c>
      <c r="F48" s="120">
        <v>0.99717732232695688</v>
      </c>
      <c r="G48" s="120">
        <v>0.22700000000000001</v>
      </c>
      <c r="H48" s="120">
        <v>0</v>
      </c>
      <c r="I48" s="120">
        <v>0</v>
      </c>
      <c r="J48" s="120">
        <v>0</v>
      </c>
      <c r="K48" s="120">
        <v>0</v>
      </c>
      <c r="L48" s="120">
        <v>0.22700000000000001</v>
      </c>
      <c r="M48" s="120">
        <v>0.45400000000000001</v>
      </c>
      <c r="N48" s="120">
        <v>6.1290000000000004</v>
      </c>
    </row>
    <row r="49" spans="1:14" x14ac:dyDescent="0.2">
      <c r="A49" s="3">
        <v>33</v>
      </c>
      <c r="B49" s="120">
        <v>0</v>
      </c>
      <c r="C49" s="120">
        <v>0</v>
      </c>
      <c r="D49" s="120">
        <v>0</v>
      </c>
      <c r="E49" s="120">
        <v>0</v>
      </c>
      <c r="F49" s="120">
        <v>0.99724022568826787</v>
      </c>
      <c r="G49" s="120">
        <v>0.22700000000000001</v>
      </c>
      <c r="H49" s="120">
        <v>0</v>
      </c>
      <c r="I49" s="120">
        <v>0</v>
      </c>
      <c r="J49" s="120">
        <v>0</v>
      </c>
      <c r="K49" s="120">
        <v>0</v>
      </c>
      <c r="L49" s="120">
        <v>0.22700000000000001</v>
      </c>
      <c r="M49" s="120">
        <v>0.45400000000000001</v>
      </c>
      <c r="N49" s="120">
        <v>6.1290000000000004</v>
      </c>
    </row>
    <row r="50" spans="1:14" x14ac:dyDescent="0.2">
      <c r="A50" s="3">
        <v>34</v>
      </c>
      <c r="B50" s="120">
        <v>0</v>
      </c>
      <c r="C50" s="120">
        <v>0</v>
      </c>
      <c r="D50" s="120">
        <v>0</v>
      </c>
      <c r="E50" s="120">
        <v>0</v>
      </c>
      <c r="F50" s="120">
        <v>0.99724022568826787</v>
      </c>
      <c r="G50" s="120">
        <v>0.22700000000000001</v>
      </c>
      <c r="H50" s="120">
        <v>0</v>
      </c>
      <c r="I50" s="120">
        <v>0</v>
      </c>
      <c r="J50" s="120">
        <v>0</v>
      </c>
      <c r="K50" s="120">
        <v>0</v>
      </c>
      <c r="L50" s="120">
        <v>0.22700000000000001</v>
      </c>
      <c r="M50" s="120">
        <v>0.45400000000000001</v>
      </c>
      <c r="N50" s="120">
        <v>6.1290000000000004</v>
      </c>
    </row>
    <row r="51" spans="1:14" x14ac:dyDescent="0.2">
      <c r="A51" s="3">
        <v>35</v>
      </c>
      <c r="B51" s="120">
        <v>0</v>
      </c>
      <c r="C51" s="120">
        <v>0</v>
      </c>
      <c r="D51" s="120">
        <v>0</v>
      </c>
      <c r="E51" s="120">
        <v>0</v>
      </c>
      <c r="F51" s="120">
        <v>0.9975833669923817</v>
      </c>
      <c r="G51" s="120">
        <v>0.22700000000000001</v>
      </c>
      <c r="H51" s="120">
        <v>0</v>
      </c>
      <c r="I51" s="120">
        <v>0</v>
      </c>
      <c r="J51" s="120">
        <v>0</v>
      </c>
      <c r="K51" s="120">
        <v>0</v>
      </c>
      <c r="L51" s="120">
        <v>0.22700000000000001</v>
      </c>
      <c r="M51" s="120">
        <v>0.45400000000000001</v>
      </c>
      <c r="N51" s="120">
        <v>6.1290000000000004</v>
      </c>
    </row>
    <row r="52" spans="1:14" x14ac:dyDescent="0.2">
      <c r="A52" s="3">
        <v>36</v>
      </c>
      <c r="B52" s="120">
        <v>0</v>
      </c>
      <c r="C52" s="120">
        <v>0</v>
      </c>
      <c r="D52" s="120">
        <v>0</v>
      </c>
      <c r="E52" s="120">
        <v>0</v>
      </c>
      <c r="F52" s="120">
        <v>0.99846545974518153</v>
      </c>
      <c r="G52" s="120">
        <v>0.22700000000000001</v>
      </c>
      <c r="H52" s="120">
        <v>0</v>
      </c>
      <c r="I52" s="120">
        <v>0</v>
      </c>
      <c r="J52" s="120">
        <v>0</v>
      </c>
      <c r="K52" s="120">
        <v>0</v>
      </c>
      <c r="L52" s="120">
        <v>0.22700000000000001</v>
      </c>
      <c r="M52" s="120">
        <v>0.45400000000000001</v>
      </c>
      <c r="N52" s="120">
        <v>6.1290000000000004</v>
      </c>
    </row>
    <row r="53" spans="1:14" x14ac:dyDescent="0.2">
      <c r="A53" s="3">
        <v>37</v>
      </c>
      <c r="B53" s="120">
        <v>0</v>
      </c>
      <c r="C53" s="120">
        <v>2.9105629701727264E-2</v>
      </c>
      <c r="D53" s="120">
        <v>0</v>
      </c>
      <c r="E53" s="120">
        <v>0</v>
      </c>
      <c r="F53" s="120">
        <v>0.99968686926892381</v>
      </c>
      <c r="G53" s="120">
        <v>0.22700000000000001</v>
      </c>
      <c r="H53" s="120">
        <v>0</v>
      </c>
      <c r="I53" s="120">
        <v>0</v>
      </c>
      <c r="J53" s="120">
        <v>0</v>
      </c>
      <c r="K53" s="120">
        <v>0</v>
      </c>
      <c r="L53" s="120">
        <v>0.22700000000000001</v>
      </c>
      <c r="M53" s="120">
        <v>0.45400000000000001</v>
      </c>
      <c r="N53" s="120">
        <v>6.1290000000000004</v>
      </c>
    </row>
    <row r="54" spans="1:14" x14ac:dyDescent="0.2">
      <c r="A54" s="3">
        <v>38</v>
      </c>
      <c r="B54" s="120">
        <v>0</v>
      </c>
      <c r="C54" s="120">
        <v>3.149003190391958E-2</v>
      </c>
      <c r="D54" s="120">
        <v>0</v>
      </c>
      <c r="E54" s="120">
        <v>0</v>
      </c>
      <c r="F54" s="120">
        <v>1.0012436530176378</v>
      </c>
      <c r="G54" s="120">
        <v>0.22700000000000001</v>
      </c>
      <c r="H54" s="120">
        <v>0</v>
      </c>
      <c r="I54" s="120">
        <v>0</v>
      </c>
      <c r="J54" s="120">
        <v>0</v>
      </c>
      <c r="K54" s="120">
        <v>0</v>
      </c>
      <c r="L54" s="120">
        <v>0.22700000000000001</v>
      </c>
      <c r="M54" s="120">
        <v>0.45400000000000001</v>
      </c>
      <c r="N54" s="120">
        <v>6.1290000000000004</v>
      </c>
    </row>
    <row r="55" spans="1:14" x14ac:dyDescent="0.2">
      <c r="A55" s="3">
        <v>39</v>
      </c>
      <c r="B55" s="120">
        <v>0</v>
      </c>
      <c r="C55" s="120">
        <v>3.4034003578291325E-2</v>
      </c>
      <c r="D55" s="120">
        <v>0</v>
      </c>
      <c r="E55" s="120">
        <v>0</v>
      </c>
      <c r="F55" s="120">
        <v>1.0026669184628763</v>
      </c>
      <c r="G55" s="120">
        <v>0.22700000000000001</v>
      </c>
      <c r="H55" s="120">
        <v>0</v>
      </c>
      <c r="I55" s="120">
        <v>0</v>
      </c>
      <c r="J55" s="120">
        <v>0</v>
      </c>
      <c r="K55" s="120">
        <v>0</v>
      </c>
      <c r="L55" s="120">
        <v>0.22700000000000001</v>
      </c>
      <c r="M55" s="120">
        <v>0.45400000000000001</v>
      </c>
      <c r="N55" s="120">
        <v>6.1290000000000004</v>
      </c>
    </row>
    <row r="56" spans="1:14" x14ac:dyDescent="0.2">
      <c r="A56" s="3">
        <v>40</v>
      </c>
      <c r="B56" s="120">
        <v>0</v>
      </c>
      <c r="C56" s="120">
        <v>3.6744743882147352E-2</v>
      </c>
      <c r="D56" s="120">
        <v>0</v>
      </c>
      <c r="E56" s="120">
        <v>0</v>
      </c>
      <c r="F56" s="120">
        <v>1.0039690922732436</v>
      </c>
      <c r="G56" s="120">
        <v>0.22700000000000001</v>
      </c>
      <c r="H56" s="120">
        <v>0</v>
      </c>
      <c r="I56" s="120">
        <v>0</v>
      </c>
      <c r="J56" s="120">
        <v>0</v>
      </c>
      <c r="K56" s="120">
        <v>0</v>
      </c>
      <c r="L56" s="120">
        <v>0.22700000000000001</v>
      </c>
      <c r="M56" s="120">
        <v>0.45400000000000001</v>
      </c>
      <c r="N56" s="120">
        <v>6.1290000000000004</v>
      </c>
    </row>
    <row r="57" spans="1:14" x14ac:dyDescent="0.2">
      <c r="A57" s="3">
        <v>41</v>
      </c>
      <c r="B57" s="120">
        <v>0</v>
      </c>
      <c r="C57" s="120">
        <v>3.9139918666881754E-2</v>
      </c>
      <c r="D57" s="120">
        <v>0</v>
      </c>
      <c r="E57" s="120">
        <v>0</v>
      </c>
      <c r="F57" s="120">
        <v>1.0048818533316619</v>
      </c>
      <c r="G57" s="120">
        <v>0.22700000000000001</v>
      </c>
      <c r="H57" s="120">
        <v>0</v>
      </c>
      <c r="I57" s="120">
        <v>0</v>
      </c>
      <c r="J57" s="120">
        <v>0</v>
      </c>
      <c r="K57" s="120">
        <v>0</v>
      </c>
      <c r="L57" s="120">
        <v>0.22700000000000001</v>
      </c>
      <c r="M57" s="120">
        <v>0.45400000000000001</v>
      </c>
      <c r="N57" s="120">
        <v>6.1290000000000004</v>
      </c>
    </row>
    <row r="58" spans="1:14" x14ac:dyDescent="0.2">
      <c r="A58" s="3">
        <v>42</v>
      </c>
      <c r="B58" s="120">
        <v>0</v>
      </c>
      <c r="C58" s="120">
        <v>4.111472366168481E-2</v>
      </c>
      <c r="D58" s="120">
        <v>0</v>
      </c>
      <c r="E58" s="120">
        <v>0</v>
      </c>
      <c r="F58" s="120">
        <v>1.0054467725046656</v>
      </c>
      <c r="G58" s="120">
        <v>0.22700000000000001</v>
      </c>
      <c r="H58" s="120">
        <v>0</v>
      </c>
      <c r="I58" s="120">
        <v>0</v>
      </c>
      <c r="J58" s="120">
        <v>0</v>
      </c>
      <c r="K58" s="120">
        <v>0</v>
      </c>
      <c r="L58" s="120">
        <v>0.22700000000000001</v>
      </c>
      <c r="M58" s="120">
        <v>0.45400000000000001</v>
      </c>
      <c r="N58" s="120">
        <v>6.1290000000000004</v>
      </c>
    </row>
    <row r="59" spans="1:14" x14ac:dyDescent="0.2">
      <c r="A59" s="3">
        <v>43</v>
      </c>
      <c r="B59" s="120">
        <v>0</v>
      </c>
      <c r="C59" s="120">
        <v>4.3166530882232781E-2</v>
      </c>
      <c r="D59" s="120">
        <v>0</v>
      </c>
      <c r="E59" s="120">
        <v>0</v>
      </c>
      <c r="F59" s="120">
        <v>1.0059826532296745</v>
      </c>
      <c r="G59" s="120">
        <v>0.22700000000000001</v>
      </c>
      <c r="H59" s="120">
        <v>0</v>
      </c>
      <c r="I59" s="120">
        <v>0</v>
      </c>
      <c r="J59" s="120">
        <v>0</v>
      </c>
      <c r="K59" s="120">
        <v>0</v>
      </c>
      <c r="L59" s="120">
        <v>0.22700000000000001</v>
      </c>
      <c r="M59" s="120">
        <v>0.45400000000000001</v>
      </c>
      <c r="N59" s="120">
        <v>6.1290000000000004</v>
      </c>
    </row>
    <row r="60" spans="1:14" x14ac:dyDescent="0.2">
      <c r="A60" s="3">
        <v>44</v>
      </c>
      <c r="B60" s="120">
        <v>0</v>
      </c>
      <c r="C60" s="120">
        <v>4.5232201749996294E-2</v>
      </c>
      <c r="D60" s="120">
        <v>0</v>
      </c>
      <c r="E60" s="120">
        <v>0</v>
      </c>
      <c r="F60" s="120">
        <v>1.0064616589578137</v>
      </c>
      <c r="G60" s="120">
        <v>0.22700000000000001</v>
      </c>
      <c r="H60" s="120">
        <v>0</v>
      </c>
      <c r="I60" s="120">
        <v>0</v>
      </c>
      <c r="J60" s="120">
        <v>0</v>
      </c>
      <c r="K60" s="120">
        <v>0</v>
      </c>
      <c r="L60" s="120">
        <v>0.22700000000000001</v>
      </c>
      <c r="M60" s="120">
        <v>0.45400000000000001</v>
      </c>
      <c r="N60" s="120">
        <v>6.1290000000000004</v>
      </c>
    </row>
    <row r="61" spans="1:14" x14ac:dyDescent="0.2">
      <c r="A61" s="3">
        <v>45</v>
      </c>
      <c r="B61" s="120">
        <v>0</v>
      </c>
      <c r="C61" s="120">
        <v>4.7281777458409092E-2</v>
      </c>
      <c r="D61" s="120">
        <v>0</v>
      </c>
      <c r="E61" s="120">
        <v>0</v>
      </c>
      <c r="F61" s="120">
        <v>1.0068783810874258</v>
      </c>
      <c r="G61" s="120">
        <v>0.22700000000000001</v>
      </c>
      <c r="H61" s="120">
        <v>0</v>
      </c>
      <c r="I61" s="120">
        <v>0</v>
      </c>
      <c r="J61" s="120">
        <v>0</v>
      </c>
      <c r="K61" s="120">
        <v>0</v>
      </c>
      <c r="L61" s="120">
        <v>0.22700000000000001</v>
      </c>
      <c r="M61" s="120">
        <v>0.45400000000000001</v>
      </c>
      <c r="N61" s="120">
        <v>6.1290000000000004</v>
      </c>
    </row>
    <row r="62" spans="1:14" x14ac:dyDescent="0.2">
      <c r="A62" s="3">
        <v>46</v>
      </c>
      <c r="B62" s="120">
        <v>0</v>
      </c>
      <c r="C62" s="120">
        <v>5.0156284241172903E-2</v>
      </c>
      <c r="D62" s="120">
        <v>0</v>
      </c>
      <c r="E62" s="120">
        <v>0</v>
      </c>
      <c r="F62" s="120">
        <v>1.007569046858255</v>
      </c>
      <c r="G62" s="120">
        <v>0.22700000000000001</v>
      </c>
      <c r="H62" s="120">
        <v>0</v>
      </c>
      <c r="I62" s="120">
        <v>0</v>
      </c>
      <c r="J62" s="120">
        <v>0</v>
      </c>
      <c r="K62" s="120">
        <v>0</v>
      </c>
      <c r="L62" s="120">
        <v>0.22700000000000001</v>
      </c>
      <c r="M62" s="120">
        <v>0.45400000000000001</v>
      </c>
      <c r="N62" s="120">
        <v>6.1290000000000004</v>
      </c>
    </row>
    <row r="63" spans="1:14" x14ac:dyDescent="0.2">
      <c r="A63" s="3">
        <v>47</v>
      </c>
      <c r="B63" s="120">
        <v>0</v>
      </c>
      <c r="C63" s="120">
        <v>5.2523163168713069E-2</v>
      </c>
      <c r="D63" s="120">
        <v>0</v>
      </c>
      <c r="E63" s="120">
        <v>0</v>
      </c>
      <c r="F63" s="120">
        <v>1.0079909019713635</v>
      </c>
      <c r="G63" s="120">
        <v>0.22700000000000001</v>
      </c>
      <c r="H63" s="120">
        <v>0</v>
      </c>
      <c r="I63" s="120">
        <v>0</v>
      </c>
      <c r="J63" s="120">
        <v>0</v>
      </c>
      <c r="K63" s="120">
        <v>0</v>
      </c>
      <c r="L63" s="120">
        <v>0.22700000000000001</v>
      </c>
      <c r="M63" s="120">
        <v>0.45400000000000001</v>
      </c>
      <c r="N63" s="120">
        <v>6.1290000000000004</v>
      </c>
    </row>
    <row r="64" spans="1:14" x14ac:dyDescent="0.2">
      <c r="A64" s="3">
        <v>48</v>
      </c>
      <c r="B64" s="120">
        <v>0</v>
      </c>
      <c r="C64" s="120">
        <v>5.5602296461951077E-2</v>
      </c>
      <c r="D64" s="120">
        <v>0</v>
      </c>
      <c r="E64" s="120">
        <v>0</v>
      </c>
      <c r="F64" s="120">
        <v>1.0085959348421212</v>
      </c>
      <c r="G64" s="120">
        <v>0.22700000000000001</v>
      </c>
      <c r="H64" s="120">
        <v>0</v>
      </c>
      <c r="I64" s="120">
        <v>0</v>
      </c>
      <c r="J64" s="120">
        <v>0</v>
      </c>
      <c r="K64" s="120">
        <v>0</v>
      </c>
      <c r="L64" s="120">
        <v>0.22700000000000001</v>
      </c>
      <c r="M64" s="120">
        <v>0.45400000000000001</v>
      </c>
      <c r="N64" s="120">
        <v>6.1290000000000004</v>
      </c>
    </row>
    <row r="65" spans="1:14" x14ac:dyDescent="0.2">
      <c r="A65" s="3">
        <v>49</v>
      </c>
      <c r="B65" s="120">
        <v>0</v>
      </c>
      <c r="C65" s="120">
        <v>5.5602296461951077E-2</v>
      </c>
      <c r="D65" s="120">
        <v>0</v>
      </c>
      <c r="E65" s="120">
        <v>0</v>
      </c>
      <c r="F65" s="120">
        <v>1.009266722872709</v>
      </c>
      <c r="G65" s="120">
        <v>0.22700000000000001</v>
      </c>
      <c r="H65" s="120">
        <v>0</v>
      </c>
      <c r="I65" s="120">
        <v>0</v>
      </c>
      <c r="J65" s="120">
        <v>0</v>
      </c>
      <c r="K65" s="120">
        <v>0</v>
      </c>
      <c r="L65" s="120">
        <v>0.22700000000000001</v>
      </c>
      <c r="M65" s="120">
        <v>0.45400000000000001</v>
      </c>
      <c r="N65" s="120">
        <v>6.1290000000000004</v>
      </c>
    </row>
    <row r="66" spans="1:14" x14ac:dyDescent="0.2">
      <c r="A66" s="3">
        <v>50</v>
      </c>
      <c r="B66" s="120">
        <v>0</v>
      </c>
      <c r="C66" s="120">
        <v>5.9501504010657132E-2</v>
      </c>
      <c r="D66" s="120">
        <v>0</v>
      </c>
      <c r="E66" s="120">
        <v>0</v>
      </c>
      <c r="F66" s="120">
        <v>1.0099901554023671</v>
      </c>
      <c r="G66" s="120">
        <v>0.22700000000000001</v>
      </c>
      <c r="H66" s="120">
        <v>0</v>
      </c>
      <c r="I66" s="120">
        <v>0</v>
      </c>
      <c r="J66" s="120">
        <v>0</v>
      </c>
      <c r="K66" s="120">
        <v>0</v>
      </c>
      <c r="L66" s="120">
        <v>0.22700000000000001</v>
      </c>
      <c r="M66" s="120">
        <v>0.45400000000000001</v>
      </c>
      <c r="N66" s="120">
        <v>6.1290000000000004</v>
      </c>
    </row>
    <row r="67" spans="1:14" x14ac:dyDescent="0.2">
      <c r="A67" s="3">
        <v>51</v>
      </c>
      <c r="B67" s="120">
        <v>0</v>
      </c>
      <c r="C67" s="120">
        <v>6.1973106046141355E-2</v>
      </c>
      <c r="D67" s="120">
        <v>0</v>
      </c>
      <c r="E67" s="120">
        <v>0</v>
      </c>
      <c r="F67" s="120">
        <v>1.0102586956221973</v>
      </c>
      <c r="G67" s="120">
        <v>0.22700000000000001</v>
      </c>
      <c r="H67" s="120">
        <v>0</v>
      </c>
      <c r="I67" s="120">
        <v>0</v>
      </c>
      <c r="J67" s="120">
        <v>0</v>
      </c>
      <c r="K67" s="120">
        <v>0</v>
      </c>
      <c r="L67" s="120">
        <v>0.22700000000000001</v>
      </c>
      <c r="M67" s="120">
        <v>0.45400000000000001</v>
      </c>
      <c r="N67" s="120">
        <v>6.1290000000000004</v>
      </c>
    </row>
    <row r="68" spans="1:14" x14ac:dyDescent="0.2">
      <c r="A68" s="3">
        <v>52</v>
      </c>
      <c r="B68" s="120">
        <v>0</v>
      </c>
      <c r="C68" s="120">
        <v>6.2799107432879905E-2</v>
      </c>
      <c r="D68" s="120">
        <v>0</v>
      </c>
      <c r="E68" s="120">
        <v>0</v>
      </c>
      <c r="F68" s="120">
        <v>0</v>
      </c>
      <c r="G68" s="120">
        <v>0.22700000000000001</v>
      </c>
      <c r="H68" s="120">
        <v>0</v>
      </c>
      <c r="I68" s="120">
        <v>0</v>
      </c>
      <c r="J68" s="120">
        <v>0</v>
      </c>
      <c r="K68" s="120">
        <v>0</v>
      </c>
      <c r="L68" s="120">
        <v>0.22700000000000001</v>
      </c>
      <c r="M68" s="120">
        <v>0.45400000000000001</v>
      </c>
      <c r="N68" s="120">
        <v>6.1290000000000004</v>
      </c>
    </row>
    <row r="69" spans="1:14" x14ac:dyDescent="0.2">
      <c r="A69" s="3">
        <v>53</v>
      </c>
      <c r="B69" s="120">
        <v>0</v>
      </c>
      <c r="C69" s="120">
        <v>6.3485588507830093E-2</v>
      </c>
      <c r="D69" s="120">
        <v>0</v>
      </c>
      <c r="E69" s="120">
        <v>0</v>
      </c>
      <c r="F69" s="120">
        <v>0</v>
      </c>
      <c r="G69" s="120">
        <v>0.22700000000000001</v>
      </c>
      <c r="H69" s="120">
        <v>0</v>
      </c>
      <c r="I69" s="120">
        <v>0</v>
      </c>
      <c r="J69" s="120">
        <v>0</v>
      </c>
      <c r="K69" s="120">
        <v>0</v>
      </c>
      <c r="L69" s="120">
        <v>0.22700000000000001</v>
      </c>
      <c r="M69" s="120">
        <v>0.45400000000000001</v>
      </c>
      <c r="N69" s="120">
        <v>6.1290000000000004</v>
      </c>
    </row>
    <row r="70" spans="1:14" x14ac:dyDescent="0.2">
      <c r="A70" s="3">
        <v>54</v>
      </c>
      <c r="B70" s="120">
        <v>0</v>
      </c>
      <c r="C70" s="120">
        <v>6.3846635664444581E-2</v>
      </c>
      <c r="D70" s="120">
        <v>0</v>
      </c>
      <c r="E70" s="120">
        <v>0</v>
      </c>
      <c r="F70" s="120">
        <v>0</v>
      </c>
      <c r="G70" s="120">
        <v>0.22700000000000001</v>
      </c>
      <c r="H70" s="120">
        <v>0</v>
      </c>
      <c r="I70" s="120">
        <v>0</v>
      </c>
      <c r="J70" s="120">
        <v>0</v>
      </c>
      <c r="K70" s="120">
        <v>0</v>
      </c>
      <c r="L70" s="120">
        <v>0.22700000000000001</v>
      </c>
      <c r="M70" s="120">
        <v>0.45400000000000001</v>
      </c>
      <c r="N70" s="120">
        <v>6.1290000000000004</v>
      </c>
    </row>
    <row r="71" spans="1:14" x14ac:dyDescent="0.2">
      <c r="A71" s="3">
        <v>55</v>
      </c>
      <c r="B71" s="120">
        <v>0</v>
      </c>
      <c r="C71" s="120">
        <v>6.3846635664444581E-2</v>
      </c>
      <c r="D71" s="120">
        <v>0</v>
      </c>
      <c r="E71" s="120">
        <v>0</v>
      </c>
      <c r="F71" s="120">
        <v>0</v>
      </c>
      <c r="G71" s="120">
        <v>0.22700000000000001</v>
      </c>
      <c r="H71" s="120">
        <v>0</v>
      </c>
      <c r="I71" s="120">
        <v>0</v>
      </c>
      <c r="J71" s="120">
        <v>0</v>
      </c>
      <c r="K71" s="120">
        <v>0</v>
      </c>
      <c r="L71" s="120">
        <v>0.22700000000000001</v>
      </c>
      <c r="M71" s="120">
        <v>0.45400000000000001</v>
      </c>
      <c r="N71" s="120">
        <v>6.1290000000000004</v>
      </c>
    </row>
    <row r="72" spans="1:14" x14ac:dyDescent="0.2">
      <c r="A72" s="3">
        <v>56</v>
      </c>
      <c r="B72" s="120">
        <v>0</v>
      </c>
      <c r="C72" s="120">
        <v>6.4757983604472366E-2</v>
      </c>
      <c r="D72" s="120">
        <v>0</v>
      </c>
      <c r="E72" s="120">
        <v>0</v>
      </c>
      <c r="F72" s="120">
        <v>0</v>
      </c>
      <c r="G72" s="120">
        <v>0.22700000000000001</v>
      </c>
      <c r="H72" s="120">
        <v>0</v>
      </c>
      <c r="I72" s="120">
        <v>0</v>
      </c>
      <c r="J72" s="120">
        <v>0</v>
      </c>
      <c r="K72" s="120">
        <v>0</v>
      </c>
      <c r="L72" s="120">
        <v>0.22700000000000001</v>
      </c>
      <c r="M72" s="120">
        <v>0.45400000000000001</v>
      </c>
      <c r="N72" s="120">
        <v>6.1290000000000004</v>
      </c>
    </row>
    <row r="73" spans="1:14" x14ac:dyDescent="0.2">
      <c r="A73" s="3">
        <v>57</v>
      </c>
      <c r="B73" s="120">
        <v>0</v>
      </c>
      <c r="C73" s="120">
        <v>6.5961597614648246E-2</v>
      </c>
      <c r="D73" s="120">
        <v>0</v>
      </c>
      <c r="E73" s="120">
        <v>0</v>
      </c>
      <c r="F73" s="120">
        <v>0</v>
      </c>
      <c r="G73" s="120">
        <v>0.22700000000000001</v>
      </c>
      <c r="H73" s="120">
        <v>0</v>
      </c>
      <c r="I73" s="120">
        <v>0</v>
      </c>
      <c r="J73" s="120">
        <v>0</v>
      </c>
      <c r="K73" s="120">
        <v>0</v>
      </c>
      <c r="L73" s="120">
        <v>0.22700000000000001</v>
      </c>
      <c r="M73" s="120">
        <v>0.45400000000000001</v>
      </c>
      <c r="N73" s="120">
        <v>6.1290000000000004</v>
      </c>
    </row>
    <row r="74" spans="1:14" x14ac:dyDescent="0.2">
      <c r="A74" s="3">
        <v>58</v>
      </c>
      <c r="B74" s="120">
        <v>0</v>
      </c>
      <c r="C74" s="120">
        <v>6.5992742684925138E-2</v>
      </c>
      <c r="D74" s="120">
        <v>0</v>
      </c>
      <c r="E74" s="120">
        <v>0</v>
      </c>
      <c r="F74" s="120">
        <v>0</v>
      </c>
      <c r="G74" s="120">
        <v>0.22700000000000001</v>
      </c>
      <c r="H74" s="120">
        <v>0</v>
      </c>
      <c r="I74" s="120">
        <v>0</v>
      </c>
      <c r="J74" s="120">
        <v>0</v>
      </c>
      <c r="K74" s="120">
        <v>0</v>
      </c>
      <c r="L74" s="120">
        <v>0.22700000000000001</v>
      </c>
      <c r="M74" s="120">
        <v>0.45400000000000001</v>
      </c>
      <c r="N74" s="120">
        <v>6.1290000000000004</v>
      </c>
    </row>
    <row r="75" spans="1:14" x14ac:dyDescent="0.2">
      <c r="A75" s="3">
        <v>59</v>
      </c>
      <c r="B75" s="120">
        <v>0</v>
      </c>
      <c r="C75" s="120">
        <v>6.6776013693489719E-2</v>
      </c>
      <c r="D75" s="120">
        <v>0</v>
      </c>
      <c r="E75" s="120">
        <v>0</v>
      </c>
      <c r="F75" s="120">
        <v>0</v>
      </c>
      <c r="G75" s="120">
        <v>0.22700000000000001</v>
      </c>
      <c r="H75" s="120">
        <v>0</v>
      </c>
      <c r="I75" s="120">
        <v>0</v>
      </c>
      <c r="J75" s="120">
        <v>0</v>
      </c>
      <c r="K75" s="120">
        <v>0</v>
      </c>
      <c r="L75" s="120">
        <v>0.22700000000000001</v>
      </c>
      <c r="M75" s="120">
        <v>0.45400000000000001</v>
      </c>
      <c r="N75" s="120">
        <v>6.1290000000000004</v>
      </c>
    </row>
    <row r="76" spans="1:14" x14ac:dyDescent="0.2">
      <c r="A76" s="3">
        <v>60</v>
      </c>
      <c r="B76" s="120">
        <v>0</v>
      </c>
      <c r="C76" s="120">
        <v>6.9245433214663588E-2</v>
      </c>
      <c r="D76" s="120">
        <v>0</v>
      </c>
      <c r="E76" s="120">
        <v>0</v>
      </c>
      <c r="F76" s="120">
        <v>0</v>
      </c>
      <c r="G76" s="120">
        <v>0.22700000000000001</v>
      </c>
      <c r="H76" s="120">
        <v>0</v>
      </c>
      <c r="I76" s="120">
        <v>0</v>
      </c>
      <c r="J76" s="120">
        <v>0</v>
      </c>
      <c r="K76" s="120">
        <v>0</v>
      </c>
      <c r="L76" s="120">
        <v>0.22700000000000001</v>
      </c>
      <c r="M76" s="120">
        <v>0.45400000000000001</v>
      </c>
      <c r="N76" s="120">
        <v>6.1290000000000004</v>
      </c>
    </row>
    <row r="77" spans="1:14" x14ac:dyDescent="0.2">
      <c r="A77" s="3">
        <v>61</v>
      </c>
      <c r="B77" s="120">
        <v>0</v>
      </c>
      <c r="C77" s="120">
        <v>7.2789744368800591E-2</v>
      </c>
      <c r="D77" s="120">
        <v>0</v>
      </c>
      <c r="E77" s="120">
        <v>0</v>
      </c>
      <c r="F77" s="120">
        <v>0</v>
      </c>
      <c r="G77" s="120">
        <v>0.22700000000000001</v>
      </c>
      <c r="H77" s="120">
        <v>0</v>
      </c>
      <c r="I77" s="120">
        <v>0</v>
      </c>
      <c r="J77" s="120">
        <v>0</v>
      </c>
      <c r="K77" s="120">
        <v>0</v>
      </c>
      <c r="L77" s="120">
        <v>0.22700000000000001</v>
      </c>
      <c r="M77" s="120">
        <v>0.45400000000000001</v>
      </c>
      <c r="N77" s="120">
        <v>6.1290000000000004</v>
      </c>
    </row>
    <row r="78" spans="1:14" x14ac:dyDescent="0.2">
      <c r="A78" s="3">
        <v>62</v>
      </c>
      <c r="B78" s="120">
        <v>0</v>
      </c>
      <c r="C78" s="120">
        <v>7.6221862696354351E-2</v>
      </c>
      <c r="D78" s="120">
        <v>0</v>
      </c>
      <c r="E78" s="120">
        <v>0</v>
      </c>
      <c r="F78" s="120">
        <v>0</v>
      </c>
      <c r="G78" s="120">
        <v>0.22700000000000001</v>
      </c>
      <c r="H78" s="120">
        <v>0</v>
      </c>
      <c r="I78" s="120">
        <v>0</v>
      </c>
      <c r="J78" s="120">
        <v>0</v>
      </c>
      <c r="K78" s="120">
        <v>0</v>
      </c>
      <c r="L78" s="120">
        <v>0.22700000000000001</v>
      </c>
      <c r="M78" s="120">
        <v>0.45400000000000001</v>
      </c>
      <c r="N78" s="120">
        <v>6.1290000000000004</v>
      </c>
    </row>
    <row r="79" spans="1:14" x14ac:dyDescent="0.2">
      <c r="A79" s="3">
        <v>63</v>
      </c>
      <c r="B79" s="120">
        <v>0</v>
      </c>
      <c r="C79" s="120">
        <v>7.9585361449501166E-2</v>
      </c>
      <c r="D79" s="120">
        <v>0</v>
      </c>
      <c r="E79" s="120">
        <v>0</v>
      </c>
      <c r="F79" s="120">
        <v>0</v>
      </c>
      <c r="G79" s="120">
        <v>0.22700000000000001</v>
      </c>
      <c r="H79" s="120">
        <v>0</v>
      </c>
      <c r="I79" s="120">
        <v>0</v>
      </c>
      <c r="J79" s="120">
        <v>0</v>
      </c>
      <c r="K79" s="120">
        <v>0</v>
      </c>
      <c r="L79" s="120">
        <v>0.22700000000000001</v>
      </c>
      <c r="M79" s="120">
        <v>0.45400000000000001</v>
      </c>
      <c r="N79" s="120">
        <v>6.1290000000000004</v>
      </c>
    </row>
    <row r="80" spans="1:14" x14ac:dyDescent="0.2">
      <c r="A80" s="3">
        <v>64</v>
      </c>
      <c r="B80" s="120">
        <v>0</v>
      </c>
      <c r="C80" s="120">
        <v>8.1434602009039014E-2</v>
      </c>
      <c r="D80" s="120">
        <v>0</v>
      </c>
      <c r="E80" s="120">
        <v>0</v>
      </c>
      <c r="F80" s="120">
        <v>0</v>
      </c>
      <c r="G80" s="120">
        <v>0.22700000000000001</v>
      </c>
      <c r="H80" s="120">
        <v>0</v>
      </c>
      <c r="I80" s="120">
        <v>0</v>
      </c>
      <c r="J80" s="120">
        <v>0</v>
      </c>
      <c r="K80" s="120">
        <v>0</v>
      </c>
      <c r="L80" s="120">
        <v>0.22700000000000001</v>
      </c>
      <c r="M80" s="120">
        <v>0.45400000000000001</v>
      </c>
      <c r="N80" s="120">
        <v>6.1290000000000004</v>
      </c>
    </row>
    <row r="81" spans="1:14" x14ac:dyDescent="0.2">
      <c r="A81" s="3">
        <v>65</v>
      </c>
      <c r="B81" s="120">
        <v>0</v>
      </c>
      <c r="C81" s="120">
        <v>8.3794446214146015E-2</v>
      </c>
      <c r="D81" s="120">
        <v>0</v>
      </c>
      <c r="E81" s="120">
        <v>0</v>
      </c>
      <c r="F81" s="120">
        <v>0</v>
      </c>
      <c r="G81" s="120">
        <v>0.22700000000000001</v>
      </c>
      <c r="H81" s="120">
        <v>0</v>
      </c>
      <c r="I81" s="120">
        <v>0</v>
      </c>
      <c r="J81" s="120">
        <v>0</v>
      </c>
      <c r="K81" s="120">
        <v>0</v>
      </c>
      <c r="L81" s="120">
        <v>0.22700000000000001</v>
      </c>
      <c r="M81" s="120">
        <v>0.45400000000000001</v>
      </c>
      <c r="N81" s="120">
        <v>6.1290000000000004</v>
      </c>
    </row>
    <row r="82" spans="1:14" x14ac:dyDescent="0.2">
      <c r="A82" s="3">
        <v>66</v>
      </c>
      <c r="B82" s="120">
        <v>0</v>
      </c>
      <c r="C82" s="120">
        <v>8.6300483002001438E-2</v>
      </c>
      <c r="D82" s="120">
        <v>0</v>
      </c>
      <c r="E82" s="120">
        <v>0</v>
      </c>
      <c r="F82" s="120">
        <v>0</v>
      </c>
      <c r="G82" s="120">
        <v>0.22700000000000001</v>
      </c>
      <c r="H82" s="120">
        <v>0</v>
      </c>
      <c r="I82" s="120">
        <v>0</v>
      </c>
      <c r="J82" s="120">
        <v>0</v>
      </c>
      <c r="K82" s="120">
        <v>0</v>
      </c>
      <c r="L82" s="120">
        <v>0.22700000000000001</v>
      </c>
      <c r="M82" s="120">
        <v>0.45400000000000001</v>
      </c>
      <c r="N82" s="120">
        <v>6.1290000000000004</v>
      </c>
    </row>
    <row r="83" spans="1:14" x14ac:dyDescent="0.2">
      <c r="A83" s="3">
        <v>67</v>
      </c>
      <c r="B83" s="120">
        <v>0</v>
      </c>
      <c r="C83" s="120">
        <v>8.9795668543244778E-2</v>
      </c>
      <c r="D83" s="120">
        <v>0</v>
      </c>
      <c r="E83" s="120">
        <v>0</v>
      </c>
      <c r="F83" s="120">
        <v>0</v>
      </c>
      <c r="G83" s="120">
        <v>0.22700000000000001</v>
      </c>
      <c r="H83" s="120">
        <v>0</v>
      </c>
      <c r="I83" s="120">
        <v>0</v>
      </c>
      <c r="J83" s="120">
        <v>0</v>
      </c>
      <c r="K83" s="120">
        <v>0</v>
      </c>
      <c r="L83" s="120">
        <v>0.22700000000000001</v>
      </c>
      <c r="M83" s="120">
        <v>0.45400000000000001</v>
      </c>
      <c r="N83" s="120">
        <v>6.1290000000000004</v>
      </c>
    </row>
    <row r="84" spans="1:14" x14ac:dyDescent="0.2">
      <c r="A84" s="3">
        <v>68</v>
      </c>
      <c r="B84" s="120">
        <v>0</v>
      </c>
      <c r="C84" s="120">
        <v>9.3731160384462345E-2</v>
      </c>
      <c r="D84" s="120">
        <v>0</v>
      </c>
      <c r="E84" s="120">
        <v>0</v>
      </c>
      <c r="F84" s="120">
        <v>0</v>
      </c>
      <c r="G84" s="120">
        <v>0.22700000000000001</v>
      </c>
      <c r="H84" s="120">
        <v>0</v>
      </c>
      <c r="I84" s="120">
        <v>0</v>
      </c>
      <c r="J84" s="120">
        <v>0</v>
      </c>
      <c r="K84" s="120">
        <v>0</v>
      </c>
      <c r="L84" s="120">
        <v>0.22700000000000001</v>
      </c>
      <c r="M84" s="120">
        <v>0.45400000000000001</v>
      </c>
      <c r="N84" s="120">
        <v>6.1290000000000004</v>
      </c>
    </row>
    <row r="85" spans="1:14" x14ac:dyDescent="0.2">
      <c r="A85" s="3">
        <v>69</v>
      </c>
      <c r="B85" s="120">
        <v>0</v>
      </c>
      <c r="C85" s="120">
        <v>9.5493139119507409E-2</v>
      </c>
      <c r="D85" s="120">
        <v>0</v>
      </c>
      <c r="E85" s="120">
        <v>0</v>
      </c>
      <c r="F85" s="120">
        <v>0</v>
      </c>
      <c r="G85" s="120">
        <v>0.22700000000000001</v>
      </c>
      <c r="H85" s="120">
        <v>0</v>
      </c>
      <c r="I85" s="120">
        <v>0</v>
      </c>
      <c r="J85" s="120">
        <v>0</v>
      </c>
      <c r="K85" s="120">
        <v>0</v>
      </c>
      <c r="L85" s="120">
        <v>0.22700000000000001</v>
      </c>
      <c r="M85" s="120">
        <v>0.45400000000000001</v>
      </c>
      <c r="N85" s="120">
        <v>6.1290000000000004</v>
      </c>
    </row>
    <row r="86" spans="1:14" x14ac:dyDescent="0.2">
      <c r="A86" s="3">
        <v>70</v>
      </c>
      <c r="B86" s="120">
        <v>0</v>
      </c>
      <c r="C86" s="120">
        <v>9.8515412468841407E-2</v>
      </c>
      <c r="D86" s="120">
        <v>0</v>
      </c>
      <c r="E86" s="120">
        <v>0</v>
      </c>
      <c r="F86" s="120">
        <v>0</v>
      </c>
      <c r="G86" s="120">
        <v>0.22700000000000001</v>
      </c>
      <c r="H86" s="120">
        <v>0</v>
      </c>
      <c r="I86" s="120">
        <v>0</v>
      </c>
      <c r="J86" s="120">
        <v>0</v>
      </c>
      <c r="K86" s="120">
        <v>0</v>
      </c>
      <c r="L86" s="120">
        <v>0.22700000000000001</v>
      </c>
      <c r="M86" s="120">
        <v>0.45400000000000001</v>
      </c>
      <c r="N86" s="120">
        <v>6.1290000000000004</v>
      </c>
    </row>
    <row r="87" spans="1:14" x14ac:dyDescent="0.2">
      <c r="A87" s="3">
        <v>71</v>
      </c>
      <c r="B87" s="120">
        <v>0</v>
      </c>
      <c r="C87" s="120">
        <v>9.8515412468841407E-2</v>
      </c>
      <c r="D87" s="120">
        <v>0</v>
      </c>
      <c r="E87" s="120">
        <v>0</v>
      </c>
      <c r="F87" s="120">
        <v>0</v>
      </c>
      <c r="G87" s="120">
        <v>0.22700000000000001</v>
      </c>
      <c r="H87" s="120">
        <v>0</v>
      </c>
      <c r="I87" s="120">
        <v>0</v>
      </c>
      <c r="J87" s="120">
        <v>0</v>
      </c>
      <c r="K87" s="120">
        <v>0</v>
      </c>
      <c r="L87" s="120">
        <v>0.22700000000000001</v>
      </c>
      <c r="M87" s="120">
        <v>0.45400000000000001</v>
      </c>
      <c r="N87" s="120">
        <v>6.1290000000000004</v>
      </c>
    </row>
    <row r="88" spans="1:14" x14ac:dyDescent="0.2">
      <c r="A88" s="3">
        <v>72</v>
      </c>
      <c r="B88" s="120">
        <v>0</v>
      </c>
      <c r="C88" s="120">
        <v>0.10050283715111723</v>
      </c>
      <c r="D88" s="120">
        <v>0</v>
      </c>
      <c r="E88" s="120">
        <v>0</v>
      </c>
      <c r="F88" s="120">
        <v>0</v>
      </c>
      <c r="G88" s="120">
        <v>0.22700000000000001</v>
      </c>
      <c r="H88" s="120">
        <v>0</v>
      </c>
      <c r="I88" s="120">
        <v>0</v>
      </c>
      <c r="J88" s="120">
        <v>0</v>
      </c>
      <c r="K88" s="120">
        <v>0</v>
      </c>
      <c r="L88" s="120">
        <v>0.22700000000000001</v>
      </c>
      <c r="M88" s="120">
        <v>0.45400000000000001</v>
      </c>
      <c r="N88" s="120">
        <v>6.1290000000000004</v>
      </c>
    </row>
    <row r="89" spans="1:14" x14ac:dyDescent="0.2">
      <c r="A89" s="3">
        <v>73</v>
      </c>
      <c r="B89" s="120">
        <v>0</v>
      </c>
      <c r="C89" s="120">
        <v>0.10449574357335167</v>
      </c>
      <c r="D89" s="120">
        <v>0</v>
      </c>
      <c r="E89" s="120">
        <v>0</v>
      </c>
      <c r="F89" s="120">
        <v>0</v>
      </c>
      <c r="G89" s="120">
        <v>0.22700000000000001</v>
      </c>
      <c r="H89" s="120">
        <v>0</v>
      </c>
      <c r="I89" s="120">
        <v>0</v>
      </c>
      <c r="J89" s="120">
        <v>0</v>
      </c>
      <c r="K89" s="120">
        <v>0</v>
      </c>
      <c r="L89" s="120">
        <v>0.22700000000000001</v>
      </c>
      <c r="M89" s="120">
        <v>0.45400000000000001</v>
      </c>
      <c r="N89" s="120">
        <v>6.1290000000000004</v>
      </c>
    </row>
    <row r="90" spans="1:14" x14ac:dyDescent="0.2">
      <c r="A90" s="3">
        <v>74</v>
      </c>
      <c r="B90" s="120">
        <v>0</v>
      </c>
      <c r="C90" s="120">
        <v>0.10783791571252914</v>
      </c>
      <c r="D90" s="120">
        <v>0</v>
      </c>
      <c r="E90" s="120">
        <v>0</v>
      </c>
      <c r="F90" s="120">
        <v>0</v>
      </c>
      <c r="G90" s="120">
        <v>0.22700000000000001</v>
      </c>
      <c r="H90" s="120">
        <v>0</v>
      </c>
      <c r="I90" s="120">
        <v>0</v>
      </c>
      <c r="J90" s="120">
        <v>0</v>
      </c>
      <c r="K90" s="120">
        <v>0</v>
      </c>
      <c r="L90" s="120">
        <v>0.22700000000000001</v>
      </c>
      <c r="M90" s="120">
        <v>0.45400000000000001</v>
      </c>
      <c r="N90" s="120">
        <v>6.1290000000000004</v>
      </c>
    </row>
    <row r="91" spans="1:14" x14ac:dyDescent="0.2">
      <c r="A91" s="3">
        <v>75</v>
      </c>
      <c r="B91" s="120">
        <v>0</v>
      </c>
      <c r="C91" s="120">
        <v>0.10868915137838131</v>
      </c>
      <c r="D91" s="120">
        <v>0</v>
      </c>
      <c r="E91" s="120">
        <v>0</v>
      </c>
      <c r="F91" s="120">
        <v>0</v>
      </c>
      <c r="G91" s="120">
        <v>0.22700000000000001</v>
      </c>
      <c r="H91" s="120">
        <v>0</v>
      </c>
      <c r="I91" s="120">
        <v>0</v>
      </c>
      <c r="J91" s="120">
        <v>0</v>
      </c>
      <c r="K91" s="120">
        <v>0</v>
      </c>
      <c r="L91" s="120">
        <v>0.22700000000000001</v>
      </c>
      <c r="M91" s="120">
        <v>0.45400000000000001</v>
      </c>
      <c r="N91" s="120">
        <v>6.1290000000000004</v>
      </c>
    </row>
    <row r="92" spans="1:14" x14ac:dyDescent="0.2">
      <c r="A92" s="3">
        <v>76</v>
      </c>
      <c r="B92" s="120">
        <v>0</v>
      </c>
      <c r="C92" s="120">
        <v>0.11143546568773678</v>
      </c>
      <c r="D92" s="120">
        <v>0</v>
      </c>
      <c r="E92" s="120">
        <v>0</v>
      </c>
      <c r="F92" s="120">
        <v>0</v>
      </c>
      <c r="G92" s="120">
        <v>0.22700000000000001</v>
      </c>
      <c r="H92" s="120">
        <v>0</v>
      </c>
      <c r="I92" s="120">
        <v>0</v>
      </c>
      <c r="J92" s="120">
        <v>0</v>
      </c>
      <c r="K92" s="120">
        <v>0</v>
      </c>
      <c r="L92" s="120">
        <v>0.22700000000000001</v>
      </c>
      <c r="M92" s="120">
        <v>0.45400000000000001</v>
      </c>
      <c r="N92" s="120">
        <v>6.1290000000000004</v>
      </c>
    </row>
    <row r="93" spans="1:14" x14ac:dyDescent="0.2">
      <c r="A93" s="3">
        <v>77</v>
      </c>
      <c r="B93" s="120">
        <v>0</v>
      </c>
      <c r="C93" s="120">
        <v>0.1163195902064028</v>
      </c>
      <c r="D93" s="120">
        <v>0</v>
      </c>
      <c r="E93" s="120">
        <v>0</v>
      </c>
      <c r="F93" s="120">
        <v>0</v>
      </c>
      <c r="G93" s="120">
        <v>0.22700000000000001</v>
      </c>
      <c r="H93" s="120">
        <v>0</v>
      </c>
      <c r="I93" s="120">
        <v>0</v>
      </c>
      <c r="J93" s="120">
        <v>0</v>
      </c>
      <c r="K93" s="120">
        <v>0</v>
      </c>
      <c r="L93" s="120">
        <v>0.22700000000000001</v>
      </c>
      <c r="M93" s="120">
        <v>0.45400000000000001</v>
      </c>
      <c r="N93" s="120">
        <v>6.1290000000000004</v>
      </c>
    </row>
    <row r="94" spans="1:14" x14ac:dyDescent="0.2">
      <c r="A94" s="3">
        <v>78</v>
      </c>
      <c r="B94" s="120">
        <v>0</v>
      </c>
      <c r="C94" s="120">
        <v>0.12241322175765311</v>
      </c>
      <c r="D94" s="120">
        <v>0</v>
      </c>
      <c r="E94" s="120">
        <v>0</v>
      </c>
      <c r="F94" s="120">
        <v>0</v>
      </c>
      <c r="G94" s="120">
        <v>0.22700000000000001</v>
      </c>
      <c r="H94" s="120">
        <v>0</v>
      </c>
      <c r="I94" s="120">
        <v>0</v>
      </c>
      <c r="J94" s="120">
        <v>0</v>
      </c>
      <c r="K94" s="120">
        <v>0</v>
      </c>
      <c r="L94" s="120">
        <v>0.22700000000000001</v>
      </c>
      <c r="M94" s="120">
        <v>0.45400000000000001</v>
      </c>
      <c r="N94" s="120">
        <v>6.1290000000000004</v>
      </c>
    </row>
    <row r="95" spans="1:14" x14ac:dyDescent="0.2">
      <c r="A95" s="3">
        <v>79</v>
      </c>
      <c r="B95" s="120">
        <v>0</v>
      </c>
      <c r="C95" s="120">
        <v>0.12857022218501521</v>
      </c>
      <c r="D95" s="120">
        <v>0</v>
      </c>
      <c r="E95" s="120">
        <v>0</v>
      </c>
      <c r="F95" s="120">
        <v>0</v>
      </c>
      <c r="G95" s="120">
        <v>0.22700000000000001</v>
      </c>
      <c r="H95" s="120">
        <v>0</v>
      </c>
      <c r="I95" s="120">
        <v>0</v>
      </c>
      <c r="J95" s="120">
        <v>0</v>
      </c>
      <c r="K95" s="120">
        <v>0</v>
      </c>
      <c r="L95" s="120">
        <v>0.22700000000000001</v>
      </c>
      <c r="M95" s="120">
        <v>0.45400000000000001</v>
      </c>
      <c r="N95" s="120">
        <v>6.1290000000000004</v>
      </c>
    </row>
    <row r="96" spans="1:14" x14ac:dyDescent="0.2">
      <c r="A96" s="3">
        <v>80</v>
      </c>
      <c r="B96" s="120">
        <v>0</v>
      </c>
      <c r="C96" s="120">
        <v>0.13409483220374194</v>
      </c>
      <c r="D96" s="120">
        <v>0</v>
      </c>
      <c r="E96" s="120">
        <v>0</v>
      </c>
      <c r="F96" s="120">
        <v>0</v>
      </c>
      <c r="G96" s="120">
        <v>0.22700000000000001</v>
      </c>
      <c r="H96" s="120">
        <v>0</v>
      </c>
      <c r="I96" s="120">
        <v>0</v>
      </c>
      <c r="J96" s="120">
        <v>0</v>
      </c>
      <c r="K96" s="120">
        <v>0</v>
      </c>
      <c r="L96" s="120">
        <v>0.22700000000000001</v>
      </c>
      <c r="M96" s="120">
        <v>0.45400000000000001</v>
      </c>
      <c r="N96" s="120">
        <v>6.1290000000000004</v>
      </c>
    </row>
    <row r="97" spans="1:14" x14ac:dyDescent="0.2">
      <c r="A97" s="3">
        <v>81</v>
      </c>
      <c r="B97" s="120">
        <v>0</v>
      </c>
      <c r="C97" s="120">
        <v>0.13819386464976227</v>
      </c>
      <c r="D97" s="120">
        <v>0</v>
      </c>
      <c r="E97" s="120">
        <v>0</v>
      </c>
      <c r="F97" s="120">
        <v>0</v>
      </c>
      <c r="G97" s="120">
        <v>0.22700000000000001</v>
      </c>
      <c r="H97" s="120">
        <v>0</v>
      </c>
      <c r="I97" s="120">
        <v>0</v>
      </c>
      <c r="J97" s="120">
        <v>0</v>
      </c>
      <c r="K97" s="120">
        <v>0</v>
      </c>
      <c r="L97" s="120">
        <v>0.22700000000000001</v>
      </c>
      <c r="M97" s="120">
        <v>0.45400000000000001</v>
      </c>
      <c r="N97" s="120">
        <v>6.1290000000000004</v>
      </c>
    </row>
    <row r="98" spans="1:14" x14ac:dyDescent="0.2">
      <c r="A98" s="3">
        <v>82</v>
      </c>
      <c r="B98" s="120">
        <v>0</v>
      </c>
      <c r="C98" s="120">
        <v>0.14449600765446519</v>
      </c>
      <c r="D98" s="120">
        <v>0</v>
      </c>
      <c r="E98" s="120">
        <v>0</v>
      </c>
      <c r="F98" s="120">
        <v>0</v>
      </c>
      <c r="G98" s="120">
        <v>0.22700000000000001</v>
      </c>
      <c r="H98" s="120">
        <v>0</v>
      </c>
      <c r="I98" s="120">
        <v>0</v>
      </c>
      <c r="J98" s="120">
        <v>0</v>
      </c>
      <c r="K98" s="120">
        <v>0</v>
      </c>
      <c r="L98" s="120">
        <v>0.22700000000000001</v>
      </c>
      <c r="M98" s="120">
        <v>0.45400000000000001</v>
      </c>
      <c r="N98" s="120">
        <v>6.1290000000000004</v>
      </c>
    </row>
    <row r="99" spans="1:14" x14ac:dyDescent="0.2">
      <c r="A99" s="3">
        <v>83</v>
      </c>
      <c r="B99" s="120">
        <v>0</v>
      </c>
      <c r="C99" s="120">
        <v>0.15161222642480163</v>
      </c>
      <c r="D99" s="120">
        <v>0</v>
      </c>
      <c r="E99" s="120">
        <v>0</v>
      </c>
      <c r="F99" s="120">
        <v>0</v>
      </c>
      <c r="G99" s="120">
        <v>0.22700000000000001</v>
      </c>
      <c r="H99" s="120">
        <v>0</v>
      </c>
      <c r="I99" s="120">
        <v>0</v>
      </c>
      <c r="J99" s="120">
        <v>0</v>
      </c>
      <c r="K99" s="120">
        <v>0</v>
      </c>
      <c r="L99" s="120">
        <v>0.22700000000000001</v>
      </c>
      <c r="M99" s="120">
        <v>0.45400000000000001</v>
      </c>
      <c r="N99" s="120">
        <v>6.1290000000000004</v>
      </c>
    </row>
    <row r="100" spans="1:14" x14ac:dyDescent="0.2">
      <c r="A100" s="3">
        <v>84</v>
      </c>
      <c r="B100" s="120">
        <v>0</v>
      </c>
      <c r="C100" s="120">
        <v>0.15797846868729593</v>
      </c>
      <c r="D100" s="120">
        <v>0</v>
      </c>
      <c r="E100" s="120">
        <v>0</v>
      </c>
      <c r="F100" s="120">
        <v>0</v>
      </c>
      <c r="G100" s="120">
        <v>0.22700000000000001</v>
      </c>
      <c r="H100" s="120">
        <v>0</v>
      </c>
      <c r="I100" s="120">
        <v>0</v>
      </c>
      <c r="J100" s="120">
        <v>0</v>
      </c>
      <c r="K100" s="120">
        <v>0</v>
      </c>
      <c r="L100" s="120">
        <v>0.22700000000000001</v>
      </c>
      <c r="M100" s="120">
        <v>0.45400000000000001</v>
      </c>
      <c r="N100" s="120">
        <v>6.1290000000000004</v>
      </c>
    </row>
    <row r="101" spans="1:14" x14ac:dyDescent="0.2">
      <c r="A101" s="3">
        <v>85</v>
      </c>
      <c r="B101" s="120">
        <v>0</v>
      </c>
      <c r="C101" s="120">
        <v>0.16570399428969337</v>
      </c>
      <c r="D101" s="120">
        <v>0</v>
      </c>
      <c r="E101" s="120">
        <v>0</v>
      </c>
      <c r="F101" s="120">
        <v>0</v>
      </c>
      <c r="G101" s="120">
        <v>0.22700000000000001</v>
      </c>
      <c r="H101" s="120">
        <v>0</v>
      </c>
      <c r="I101" s="120">
        <v>0</v>
      </c>
      <c r="J101" s="120">
        <v>0</v>
      </c>
      <c r="K101" s="120">
        <v>0</v>
      </c>
      <c r="L101" s="120">
        <v>0.22700000000000001</v>
      </c>
      <c r="M101" s="120">
        <v>0.45400000000000001</v>
      </c>
      <c r="N101" s="120">
        <v>6.1290000000000004</v>
      </c>
    </row>
    <row r="102" spans="1:14" x14ac:dyDescent="0.2">
      <c r="A102" s="3">
        <v>86</v>
      </c>
      <c r="B102" s="120">
        <v>0</v>
      </c>
      <c r="C102" s="120">
        <v>0.17416387275438069</v>
      </c>
      <c r="D102" s="120">
        <v>0</v>
      </c>
      <c r="E102" s="120">
        <v>0</v>
      </c>
      <c r="F102" s="120">
        <v>0</v>
      </c>
      <c r="G102" s="120">
        <v>0.22700000000000001</v>
      </c>
      <c r="H102" s="120">
        <v>0</v>
      </c>
      <c r="I102" s="120">
        <v>0</v>
      </c>
      <c r="J102" s="120">
        <v>0</v>
      </c>
      <c r="K102" s="120">
        <v>0</v>
      </c>
      <c r="L102" s="120">
        <v>0.22700000000000001</v>
      </c>
      <c r="M102" s="120">
        <v>0.45400000000000001</v>
      </c>
      <c r="N102" s="120">
        <v>6.1290000000000004</v>
      </c>
    </row>
    <row r="103" spans="1:14" x14ac:dyDescent="0.2">
      <c r="A103" s="3">
        <v>87</v>
      </c>
      <c r="B103" s="120">
        <v>0</v>
      </c>
      <c r="C103" s="120">
        <v>0.18082589278836042</v>
      </c>
      <c r="D103" s="120">
        <v>0</v>
      </c>
      <c r="E103" s="120">
        <v>0</v>
      </c>
      <c r="F103" s="120">
        <v>0</v>
      </c>
      <c r="G103" s="120">
        <v>0.22700000000000001</v>
      </c>
      <c r="H103" s="120">
        <v>0</v>
      </c>
      <c r="I103" s="120">
        <v>0</v>
      </c>
      <c r="J103" s="120">
        <v>0</v>
      </c>
      <c r="K103" s="120">
        <v>0</v>
      </c>
      <c r="L103" s="120">
        <v>0.22700000000000001</v>
      </c>
      <c r="M103" s="120">
        <v>0.45400000000000001</v>
      </c>
      <c r="N103" s="120">
        <v>6.1290000000000004</v>
      </c>
    </row>
    <row r="104" spans="1:14" x14ac:dyDescent="0.2">
      <c r="A104" s="3">
        <v>88</v>
      </c>
      <c r="B104" s="120">
        <v>0</v>
      </c>
      <c r="C104" s="120">
        <v>0.18613903945144511</v>
      </c>
      <c r="D104" s="120">
        <v>0</v>
      </c>
      <c r="E104" s="120">
        <v>0</v>
      </c>
      <c r="F104" s="120">
        <v>0</v>
      </c>
      <c r="G104" s="120">
        <v>0.22700000000000001</v>
      </c>
      <c r="H104" s="120">
        <v>0</v>
      </c>
      <c r="I104" s="120">
        <v>0</v>
      </c>
      <c r="J104" s="120">
        <v>0</v>
      </c>
      <c r="K104" s="120">
        <v>0</v>
      </c>
      <c r="L104" s="120">
        <v>0.22700000000000001</v>
      </c>
      <c r="M104" s="120">
        <v>0.45400000000000001</v>
      </c>
      <c r="N104" s="120">
        <v>6.1290000000000004</v>
      </c>
    </row>
    <row r="105" spans="1:14" x14ac:dyDescent="0.2">
      <c r="A105" s="3">
        <v>89</v>
      </c>
      <c r="B105" s="120">
        <v>0</v>
      </c>
      <c r="C105" s="120">
        <v>0.18855483006794047</v>
      </c>
      <c r="D105" s="120">
        <v>0</v>
      </c>
      <c r="E105" s="120">
        <v>0</v>
      </c>
      <c r="F105" s="120">
        <v>0</v>
      </c>
      <c r="G105" s="120">
        <v>0.22700000000000001</v>
      </c>
      <c r="H105" s="120">
        <v>0</v>
      </c>
      <c r="I105" s="120">
        <v>0</v>
      </c>
      <c r="J105" s="120">
        <v>0</v>
      </c>
      <c r="K105" s="120">
        <v>0</v>
      </c>
      <c r="L105" s="120">
        <v>0.22700000000000001</v>
      </c>
      <c r="M105" s="120">
        <v>0.45400000000000001</v>
      </c>
      <c r="N105" s="120">
        <v>6.1290000000000004</v>
      </c>
    </row>
    <row r="106" spans="1:14" x14ac:dyDescent="0.2">
      <c r="A106" s="3">
        <v>90</v>
      </c>
      <c r="B106" s="120">
        <v>0</v>
      </c>
      <c r="C106" s="120">
        <v>0.1903218563283961</v>
      </c>
      <c r="D106" s="120">
        <v>0</v>
      </c>
      <c r="E106" s="120">
        <v>0</v>
      </c>
      <c r="F106" s="120">
        <v>0</v>
      </c>
      <c r="G106" s="120">
        <v>0.22700000000000001</v>
      </c>
      <c r="H106" s="120">
        <v>0</v>
      </c>
      <c r="I106" s="120">
        <v>0</v>
      </c>
      <c r="J106" s="120">
        <v>0</v>
      </c>
      <c r="K106" s="120">
        <v>0</v>
      </c>
      <c r="L106" s="120">
        <v>0.22700000000000001</v>
      </c>
      <c r="M106" s="120">
        <v>0.45400000000000001</v>
      </c>
      <c r="N106" s="120">
        <v>6.1290000000000004</v>
      </c>
    </row>
    <row r="107" spans="1:14" x14ac:dyDescent="0.2">
      <c r="A107" s="3">
        <v>91</v>
      </c>
      <c r="B107" s="120">
        <v>0</v>
      </c>
      <c r="C107" s="120">
        <v>0.19347160568474275</v>
      </c>
      <c r="D107" s="120">
        <v>0</v>
      </c>
      <c r="E107" s="120">
        <v>0</v>
      </c>
      <c r="F107" s="120">
        <v>0</v>
      </c>
      <c r="G107" s="120">
        <v>0.22700000000000001</v>
      </c>
      <c r="H107" s="120">
        <v>0</v>
      </c>
      <c r="I107" s="120">
        <v>0</v>
      </c>
      <c r="J107" s="120">
        <v>0</v>
      </c>
      <c r="K107" s="120">
        <v>0</v>
      </c>
      <c r="L107" s="120">
        <v>0.22700000000000001</v>
      </c>
      <c r="M107" s="120">
        <v>0.45400000000000001</v>
      </c>
      <c r="N107" s="120">
        <v>6.1290000000000004</v>
      </c>
    </row>
    <row r="108" spans="1:14" x14ac:dyDescent="0.2">
      <c r="A108" s="3">
        <v>92</v>
      </c>
      <c r="B108" s="120">
        <v>0</v>
      </c>
      <c r="C108" s="120">
        <v>0.19745298749400894</v>
      </c>
      <c r="D108" s="120">
        <v>0</v>
      </c>
      <c r="E108" s="120">
        <v>0</v>
      </c>
      <c r="F108" s="120">
        <v>0</v>
      </c>
      <c r="G108" s="120">
        <v>0.22700000000000001</v>
      </c>
      <c r="H108" s="120">
        <v>0</v>
      </c>
      <c r="I108" s="120">
        <v>0</v>
      </c>
      <c r="J108" s="120">
        <v>0</v>
      </c>
      <c r="K108" s="120">
        <v>0</v>
      </c>
      <c r="L108" s="120">
        <v>0.22700000000000001</v>
      </c>
      <c r="M108" s="120">
        <v>0.45400000000000001</v>
      </c>
      <c r="N108" s="120">
        <v>6.1290000000000004</v>
      </c>
    </row>
    <row r="109" spans="1:14" x14ac:dyDescent="0.2">
      <c r="A109" s="3">
        <v>93</v>
      </c>
      <c r="B109" s="120">
        <v>0</v>
      </c>
      <c r="C109" s="120">
        <v>0.20062008451403568</v>
      </c>
      <c r="D109" s="120">
        <v>0</v>
      </c>
      <c r="E109" s="120">
        <v>0</v>
      </c>
      <c r="F109" s="120">
        <v>0</v>
      </c>
      <c r="G109" s="120">
        <v>0.22700000000000001</v>
      </c>
      <c r="H109" s="120">
        <v>0</v>
      </c>
      <c r="I109" s="120">
        <v>0</v>
      </c>
      <c r="J109" s="120">
        <v>0</v>
      </c>
      <c r="K109" s="120">
        <v>0</v>
      </c>
      <c r="L109" s="120">
        <v>0.22700000000000001</v>
      </c>
      <c r="M109" s="120">
        <v>0.45400000000000001</v>
      </c>
      <c r="N109" s="120">
        <v>6.1290000000000004</v>
      </c>
    </row>
    <row r="110" spans="1:14" x14ac:dyDescent="0.2">
      <c r="A110" s="3">
        <v>94</v>
      </c>
      <c r="B110" s="120">
        <v>0</v>
      </c>
      <c r="C110" s="120">
        <v>0.20455283859032419</v>
      </c>
      <c r="D110" s="120">
        <v>0</v>
      </c>
      <c r="E110" s="120">
        <v>0</v>
      </c>
      <c r="F110" s="120">
        <v>0</v>
      </c>
      <c r="G110" s="120">
        <v>0.22700000000000001</v>
      </c>
      <c r="H110" s="120">
        <v>0</v>
      </c>
      <c r="I110" s="120">
        <v>0</v>
      </c>
      <c r="J110" s="120">
        <v>0</v>
      </c>
      <c r="K110" s="120">
        <v>0</v>
      </c>
      <c r="L110" s="120">
        <v>0.22700000000000001</v>
      </c>
      <c r="M110" s="120">
        <v>0.45400000000000001</v>
      </c>
      <c r="N110" s="120">
        <v>6.1290000000000004</v>
      </c>
    </row>
    <row r="111" spans="1:14" x14ac:dyDescent="0.2">
      <c r="A111" s="3">
        <v>95</v>
      </c>
      <c r="B111" s="120">
        <v>0</v>
      </c>
      <c r="C111" s="120">
        <v>0.20938154518936486</v>
      </c>
      <c r="D111" s="120">
        <v>0</v>
      </c>
      <c r="E111" s="120">
        <v>0</v>
      </c>
      <c r="F111" s="120">
        <v>0</v>
      </c>
      <c r="G111" s="120">
        <v>0.22700000000000001</v>
      </c>
      <c r="H111" s="120">
        <v>0</v>
      </c>
      <c r="I111" s="120">
        <v>0</v>
      </c>
      <c r="J111" s="120">
        <v>0</v>
      </c>
      <c r="K111" s="120">
        <v>0</v>
      </c>
      <c r="L111" s="120">
        <v>0.22700000000000001</v>
      </c>
      <c r="M111" s="120">
        <v>0.45400000000000001</v>
      </c>
      <c r="N111" s="120">
        <v>6.1290000000000004</v>
      </c>
    </row>
    <row r="112" spans="1:14" x14ac:dyDescent="0.2">
      <c r="A112" s="3">
        <v>96</v>
      </c>
      <c r="B112" s="120">
        <v>0</v>
      </c>
      <c r="C112" s="120">
        <v>0.2141238188252092</v>
      </c>
      <c r="D112" s="120">
        <v>0</v>
      </c>
      <c r="E112" s="120">
        <v>0</v>
      </c>
      <c r="F112" s="120">
        <v>0</v>
      </c>
      <c r="G112" s="120">
        <v>0.22700000000000001</v>
      </c>
      <c r="H112" s="120">
        <v>0</v>
      </c>
      <c r="I112" s="120">
        <v>0</v>
      </c>
      <c r="J112" s="120">
        <v>0</v>
      </c>
      <c r="K112" s="120">
        <v>0</v>
      </c>
      <c r="L112" s="120">
        <v>0.22700000000000001</v>
      </c>
      <c r="M112" s="120">
        <v>0.45400000000000001</v>
      </c>
      <c r="N112" s="120">
        <v>6.1290000000000004</v>
      </c>
    </row>
    <row r="113" spans="1:14" x14ac:dyDescent="0.2">
      <c r="A113" s="3">
        <v>97</v>
      </c>
      <c r="B113" s="120">
        <v>0</v>
      </c>
      <c r="C113" s="120">
        <v>0.21896142159536242</v>
      </c>
      <c r="D113" s="120">
        <v>0</v>
      </c>
      <c r="E113" s="120">
        <v>0</v>
      </c>
      <c r="F113" s="120">
        <v>0</v>
      </c>
      <c r="G113" s="120">
        <v>0.22700000000000001</v>
      </c>
      <c r="H113" s="120">
        <v>0</v>
      </c>
      <c r="I113" s="120">
        <v>0</v>
      </c>
      <c r="J113" s="120">
        <v>0</v>
      </c>
      <c r="K113" s="120">
        <v>0</v>
      </c>
      <c r="L113" s="120">
        <v>0.22700000000000001</v>
      </c>
      <c r="M113" s="120">
        <v>0.45400000000000001</v>
      </c>
      <c r="N113" s="120">
        <v>6.1290000000000004</v>
      </c>
    </row>
    <row r="114" spans="1:14" x14ac:dyDescent="0.2">
      <c r="A114" s="3">
        <v>98</v>
      </c>
      <c r="B114" s="120">
        <v>0</v>
      </c>
      <c r="C114" s="120">
        <v>0.22331015109122621</v>
      </c>
      <c r="D114" s="120">
        <v>0</v>
      </c>
      <c r="E114" s="120">
        <v>0</v>
      </c>
      <c r="F114" s="120">
        <v>0</v>
      </c>
      <c r="G114" s="120">
        <v>0.22700000000000001</v>
      </c>
      <c r="H114" s="120">
        <v>0</v>
      </c>
      <c r="I114" s="120">
        <v>0</v>
      </c>
      <c r="J114" s="120">
        <v>0</v>
      </c>
      <c r="K114" s="120">
        <v>0</v>
      </c>
      <c r="L114" s="120">
        <v>0.22700000000000001</v>
      </c>
      <c r="M114" s="120">
        <v>0.45400000000000001</v>
      </c>
      <c r="N114" s="120">
        <v>6.1290000000000004</v>
      </c>
    </row>
    <row r="115" spans="1:14" x14ac:dyDescent="0.2">
      <c r="A115" s="3">
        <v>99</v>
      </c>
      <c r="B115" s="120">
        <v>0</v>
      </c>
      <c r="C115" s="120">
        <v>0.22843033315420308</v>
      </c>
      <c r="D115" s="120">
        <v>0</v>
      </c>
      <c r="E115" s="120">
        <v>0</v>
      </c>
      <c r="F115" s="120">
        <v>0</v>
      </c>
      <c r="G115" s="120">
        <v>0.22700000000000001</v>
      </c>
      <c r="H115" s="120">
        <v>0</v>
      </c>
      <c r="I115" s="120">
        <v>0</v>
      </c>
      <c r="J115" s="120">
        <v>0</v>
      </c>
      <c r="K115" s="120">
        <v>0</v>
      </c>
      <c r="L115" s="120">
        <v>0.22700000000000001</v>
      </c>
      <c r="M115" s="120">
        <v>0.45400000000000001</v>
      </c>
      <c r="N115" s="120">
        <v>6.1290000000000004</v>
      </c>
    </row>
    <row r="116" spans="1:14" x14ac:dyDescent="0.2">
      <c r="A116" s="3">
        <v>100</v>
      </c>
      <c r="B116" s="120">
        <v>0</v>
      </c>
      <c r="C116" s="120">
        <v>0.23334954429970525</v>
      </c>
      <c r="D116" s="120">
        <v>0</v>
      </c>
      <c r="E116" s="120">
        <v>0</v>
      </c>
      <c r="F116" s="120">
        <v>0</v>
      </c>
      <c r="G116" s="120">
        <v>0.22700000000000001</v>
      </c>
      <c r="H116" s="120">
        <v>0</v>
      </c>
      <c r="I116" s="120">
        <v>0</v>
      </c>
      <c r="J116" s="120">
        <v>0</v>
      </c>
      <c r="K116" s="120">
        <v>0</v>
      </c>
      <c r="L116" s="120">
        <v>0.22700000000000001</v>
      </c>
      <c r="M116" s="120">
        <v>0.45400000000000001</v>
      </c>
      <c r="N116" s="120">
        <v>6.1290000000000004</v>
      </c>
    </row>
    <row r="117" spans="1:14" x14ac:dyDescent="0.2">
      <c r="A117" s="3">
        <v>101</v>
      </c>
      <c r="B117" s="120">
        <v>0</v>
      </c>
      <c r="C117" s="120">
        <v>0.23805204331191565</v>
      </c>
      <c r="D117" s="120">
        <v>0</v>
      </c>
      <c r="E117" s="120">
        <v>0</v>
      </c>
      <c r="F117" s="120">
        <v>0</v>
      </c>
      <c r="G117" s="120">
        <v>0.22700000000000001</v>
      </c>
      <c r="H117" s="120">
        <v>0</v>
      </c>
      <c r="I117" s="120">
        <v>0</v>
      </c>
      <c r="J117" s="120">
        <v>0</v>
      </c>
      <c r="K117" s="120">
        <v>0</v>
      </c>
      <c r="L117" s="120">
        <v>0.22700000000000001</v>
      </c>
      <c r="M117" s="120">
        <v>0.45400000000000001</v>
      </c>
      <c r="N117" s="120">
        <v>6.1290000000000004</v>
      </c>
    </row>
    <row r="118" spans="1:14" x14ac:dyDescent="0.2">
      <c r="A118" s="3">
        <v>102</v>
      </c>
      <c r="B118" s="120">
        <v>0</v>
      </c>
      <c r="C118" s="120">
        <v>0.24441583071036643</v>
      </c>
      <c r="D118" s="120">
        <v>0</v>
      </c>
      <c r="E118" s="120">
        <v>0</v>
      </c>
      <c r="F118" s="120">
        <v>0</v>
      </c>
      <c r="G118" s="120">
        <v>0.22700000000000001</v>
      </c>
      <c r="H118" s="120">
        <v>0</v>
      </c>
      <c r="I118" s="120">
        <v>0</v>
      </c>
      <c r="J118" s="120">
        <v>0</v>
      </c>
      <c r="K118" s="120">
        <v>0</v>
      </c>
      <c r="L118" s="120">
        <v>0.22700000000000001</v>
      </c>
      <c r="M118" s="120">
        <v>0.45400000000000001</v>
      </c>
      <c r="N118" s="120">
        <v>6.1290000000000004</v>
      </c>
    </row>
    <row r="119" spans="1:14" x14ac:dyDescent="0.2">
      <c r="A119" s="3">
        <v>103</v>
      </c>
      <c r="B119" s="120">
        <v>0</v>
      </c>
      <c r="C119" s="120">
        <v>0.25038812825063311</v>
      </c>
      <c r="D119" s="120">
        <v>0</v>
      </c>
      <c r="E119" s="120">
        <v>0</v>
      </c>
      <c r="F119" s="120">
        <v>0</v>
      </c>
      <c r="G119" s="120">
        <v>0.22700000000000001</v>
      </c>
      <c r="H119" s="120">
        <v>0</v>
      </c>
      <c r="I119" s="120">
        <v>0</v>
      </c>
      <c r="J119" s="120">
        <v>0</v>
      </c>
      <c r="K119" s="120">
        <v>0</v>
      </c>
      <c r="L119" s="120">
        <v>0.22700000000000001</v>
      </c>
      <c r="M119" s="120">
        <v>0.45400000000000001</v>
      </c>
      <c r="N119" s="120">
        <v>6.1290000000000004</v>
      </c>
    </row>
    <row r="120" spans="1:14" x14ac:dyDescent="0.2">
      <c r="A120" s="3">
        <v>104</v>
      </c>
      <c r="B120" s="120">
        <v>0</v>
      </c>
      <c r="C120" s="120">
        <v>0.2561568381594565</v>
      </c>
      <c r="D120" s="120">
        <v>0</v>
      </c>
      <c r="E120" s="120">
        <v>0</v>
      </c>
      <c r="F120" s="120">
        <v>0</v>
      </c>
      <c r="G120" s="120">
        <v>0.22700000000000001</v>
      </c>
      <c r="H120" s="120">
        <v>0</v>
      </c>
      <c r="I120" s="120">
        <v>0</v>
      </c>
      <c r="J120" s="120">
        <v>0</v>
      </c>
      <c r="K120" s="120">
        <v>0</v>
      </c>
      <c r="L120" s="120">
        <v>0.22700000000000001</v>
      </c>
      <c r="M120" s="120">
        <v>0.45400000000000001</v>
      </c>
      <c r="N120" s="120">
        <v>6.1290000000000004</v>
      </c>
    </row>
    <row r="121" spans="1:14" x14ac:dyDescent="0.2">
      <c r="A121" s="3">
        <v>105</v>
      </c>
      <c r="B121" s="120">
        <v>0</v>
      </c>
      <c r="C121" s="120">
        <v>0.26014049662778749</v>
      </c>
      <c r="D121" s="120">
        <v>0</v>
      </c>
      <c r="E121" s="120">
        <v>0</v>
      </c>
      <c r="F121" s="120">
        <v>0</v>
      </c>
      <c r="G121" s="120">
        <v>0.22700000000000001</v>
      </c>
      <c r="H121" s="120">
        <v>0</v>
      </c>
      <c r="I121" s="120">
        <v>0</v>
      </c>
      <c r="J121" s="120">
        <v>0</v>
      </c>
      <c r="K121" s="120">
        <v>0</v>
      </c>
      <c r="L121" s="120">
        <v>0.22700000000000001</v>
      </c>
      <c r="M121" s="120">
        <v>0.45400000000000001</v>
      </c>
      <c r="N121" s="120">
        <v>6.1290000000000004</v>
      </c>
    </row>
    <row r="122" spans="1:14" x14ac:dyDescent="0.2">
      <c r="A122" s="3">
        <v>106</v>
      </c>
      <c r="B122" s="120">
        <v>0</v>
      </c>
      <c r="C122" s="120">
        <v>0.26237665975617935</v>
      </c>
      <c r="D122" s="120">
        <v>0</v>
      </c>
      <c r="E122" s="120">
        <v>0</v>
      </c>
      <c r="F122" s="120">
        <v>0</v>
      </c>
      <c r="G122" s="120">
        <v>0.22700000000000001</v>
      </c>
      <c r="H122" s="120">
        <v>0</v>
      </c>
      <c r="I122" s="120">
        <v>0</v>
      </c>
      <c r="J122" s="120">
        <v>0</v>
      </c>
      <c r="K122" s="120">
        <v>0</v>
      </c>
      <c r="L122" s="120">
        <v>0.22700000000000001</v>
      </c>
      <c r="M122" s="120">
        <v>0.45400000000000001</v>
      </c>
      <c r="N122" s="120">
        <v>6.1290000000000004</v>
      </c>
    </row>
    <row r="123" spans="1:14" x14ac:dyDescent="0.2">
      <c r="A123" s="3">
        <v>107</v>
      </c>
      <c r="B123" s="120">
        <v>0</v>
      </c>
      <c r="C123" s="120">
        <v>0.26293828187796747</v>
      </c>
      <c r="D123" s="120">
        <v>0</v>
      </c>
      <c r="E123" s="120">
        <v>0</v>
      </c>
      <c r="F123" s="120">
        <v>0</v>
      </c>
      <c r="G123" s="120">
        <v>0.22700000000000001</v>
      </c>
      <c r="H123" s="120">
        <v>0</v>
      </c>
      <c r="I123" s="120">
        <v>0</v>
      </c>
      <c r="J123" s="120">
        <v>0</v>
      </c>
      <c r="K123" s="120">
        <v>0</v>
      </c>
      <c r="L123" s="120">
        <v>0.22700000000000001</v>
      </c>
      <c r="M123" s="120">
        <v>0.45400000000000001</v>
      </c>
      <c r="N123" s="120">
        <v>6.1290000000000004</v>
      </c>
    </row>
    <row r="124" spans="1:14" x14ac:dyDescent="0.2">
      <c r="A124" s="3">
        <v>108</v>
      </c>
      <c r="B124" s="120">
        <v>0</v>
      </c>
      <c r="C124" s="120">
        <v>0.26305073045504318</v>
      </c>
      <c r="D124" s="120">
        <v>0</v>
      </c>
      <c r="E124" s="120">
        <v>0</v>
      </c>
      <c r="F124" s="120">
        <v>0</v>
      </c>
      <c r="G124" s="120">
        <v>0.22700000000000001</v>
      </c>
      <c r="H124" s="120">
        <v>0</v>
      </c>
      <c r="I124" s="120">
        <v>0</v>
      </c>
      <c r="J124" s="120">
        <v>0</v>
      </c>
      <c r="K124" s="120">
        <v>0</v>
      </c>
      <c r="L124" s="120">
        <v>0.22700000000000001</v>
      </c>
      <c r="M124" s="120">
        <v>0.45400000000000001</v>
      </c>
      <c r="N124" s="120">
        <v>6.1290000000000004</v>
      </c>
    </row>
    <row r="125" spans="1:14" x14ac:dyDescent="0.2">
      <c r="A125" s="3">
        <v>109</v>
      </c>
      <c r="B125" s="120">
        <v>0</v>
      </c>
      <c r="C125" s="120">
        <v>0.26305073045504318</v>
      </c>
      <c r="D125" s="120">
        <v>0</v>
      </c>
      <c r="E125" s="120">
        <v>0</v>
      </c>
      <c r="F125" s="120">
        <v>0</v>
      </c>
      <c r="G125" s="120">
        <v>0.22700000000000001</v>
      </c>
      <c r="H125" s="120">
        <v>0</v>
      </c>
      <c r="I125" s="120">
        <v>0</v>
      </c>
      <c r="J125" s="120">
        <v>0</v>
      </c>
      <c r="K125" s="120">
        <v>0</v>
      </c>
      <c r="L125" s="120">
        <v>0.22700000000000001</v>
      </c>
      <c r="M125" s="120">
        <v>0.45400000000000001</v>
      </c>
      <c r="N125" s="120">
        <v>6.1290000000000004</v>
      </c>
    </row>
    <row r="126" spans="1:14" x14ac:dyDescent="0.2">
      <c r="A126" s="3">
        <v>110</v>
      </c>
      <c r="B126" s="120">
        <v>0</v>
      </c>
      <c r="C126" s="120">
        <v>0.26305073045504318</v>
      </c>
      <c r="D126" s="120">
        <v>0</v>
      </c>
      <c r="E126" s="120">
        <v>0</v>
      </c>
      <c r="F126" s="120">
        <v>0</v>
      </c>
      <c r="G126" s="120">
        <v>0.22700000000000001</v>
      </c>
      <c r="H126" s="120">
        <v>0</v>
      </c>
      <c r="I126" s="120">
        <v>0</v>
      </c>
      <c r="J126" s="120">
        <v>0</v>
      </c>
      <c r="K126" s="120">
        <v>0</v>
      </c>
      <c r="L126" s="120">
        <v>0.22700000000000001</v>
      </c>
      <c r="M126" s="120">
        <v>0.45400000000000001</v>
      </c>
      <c r="N126" s="120">
        <v>6.1290000000000004</v>
      </c>
    </row>
    <row r="127" spans="1:14" x14ac:dyDescent="0.2">
      <c r="A127" s="3">
        <v>111</v>
      </c>
      <c r="B127" s="120">
        <v>0</v>
      </c>
      <c r="C127" s="120">
        <v>0.26305073045504318</v>
      </c>
      <c r="D127" s="120">
        <v>0</v>
      </c>
      <c r="E127" s="120">
        <v>0</v>
      </c>
      <c r="F127" s="120">
        <v>0</v>
      </c>
      <c r="G127" s="120">
        <v>0.22700000000000001</v>
      </c>
      <c r="H127" s="120">
        <v>0</v>
      </c>
      <c r="I127" s="120">
        <v>0</v>
      </c>
      <c r="J127" s="120">
        <v>0</v>
      </c>
      <c r="K127" s="120">
        <v>0</v>
      </c>
      <c r="L127" s="120">
        <v>0.22700000000000001</v>
      </c>
      <c r="M127" s="120">
        <v>0.45400000000000001</v>
      </c>
      <c r="N127" s="120">
        <v>6.1290000000000004</v>
      </c>
    </row>
    <row r="128" spans="1:14" x14ac:dyDescent="0.2">
      <c r="A128" s="3">
        <v>112</v>
      </c>
      <c r="B128" s="120">
        <v>0</v>
      </c>
      <c r="C128" s="120">
        <v>0.26305073045504318</v>
      </c>
      <c r="D128" s="120">
        <v>0</v>
      </c>
      <c r="E128" s="120">
        <v>0</v>
      </c>
      <c r="F128" s="120">
        <v>0</v>
      </c>
      <c r="G128" s="120">
        <v>0.22700000000000001</v>
      </c>
      <c r="H128" s="120">
        <v>0</v>
      </c>
      <c r="I128" s="120">
        <v>0</v>
      </c>
      <c r="J128" s="120">
        <v>0</v>
      </c>
      <c r="K128" s="120">
        <v>0</v>
      </c>
      <c r="L128" s="120">
        <v>0.22700000000000001</v>
      </c>
      <c r="M128" s="120">
        <v>0.45400000000000001</v>
      </c>
      <c r="N128" s="120">
        <v>6.1290000000000004</v>
      </c>
    </row>
    <row r="129" spans="1:14" x14ac:dyDescent="0.2">
      <c r="A129" s="3">
        <v>113</v>
      </c>
      <c r="B129" s="120">
        <v>0</v>
      </c>
      <c r="C129" s="120">
        <v>0.26305073045504318</v>
      </c>
      <c r="D129" s="120">
        <v>0</v>
      </c>
      <c r="E129" s="120">
        <v>0</v>
      </c>
      <c r="F129" s="120">
        <v>0</v>
      </c>
      <c r="G129" s="120">
        <v>0.22700000000000001</v>
      </c>
      <c r="H129" s="120">
        <v>0</v>
      </c>
      <c r="I129" s="120">
        <v>0</v>
      </c>
      <c r="J129" s="120">
        <v>0</v>
      </c>
      <c r="K129" s="120">
        <v>0</v>
      </c>
      <c r="L129" s="120">
        <v>0.22700000000000001</v>
      </c>
      <c r="M129" s="120">
        <v>0.45400000000000001</v>
      </c>
      <c r="N129" s="120">
        <v>6.1290000000000004</v>
      </c>
    </row>
    <row r="130" spans="1:14" x14ac:dyDescent="0.2">
      <c r="A130" s="3">
        <v>114</v>
      </c>
      <c r="B130" s="120">
        <v>0</v>
      </c>
      <c r="C130" s="120">
        <v>0.26305073045504318</v>
      </c>
      <c r="D130" s="120">
        <v>0</v>
      </c>
      <c r="E130" s="120">
        <v>0</v>
      </c>
      <c r="F130" s="120">
        <v>0</v>
      </c>
      <c r="G130" s="120">
        <v>0.22700000000000001</v>
      </c>
      <c r="H130" s="120">
        <v>0</v>
      </c>
      <c r="I130" s="120">
        <v>0</v>
      </c>
      <c r="J130" s="120">
        <v>0</v>
      </c>
      <c r="K130" s="120">
        <v>0</v>
      </c>
      <c r="L130" s="120">
        <v>0.22700000000000001</v>
      </c>
      <c r="M130" s="120">
        <v>0.45400000000000001</v>
      </c>
      <c r="N130" s="120">
        <v>6.1290000000000004</v>
      </c>
    </row>
    <row r="131" spans="1:14" x14ac:dyDescent="0.2">
      <c r="A131" s="3">
        <v>115</v>
      </c>
      <c r="B131" s="120">
        <v>0</v>
      </c>
      <c r="C131" s="120">
        <v>0.267468615919843</v>
      </c>
      <c r="D131" s="120">
        <v>0</v>
      </c>
      <c r="E131" s="120">
        <v>0</v>
      </c>
      <c r="F131" s="120">
        <v>0</v>
      </c>
      <c r="G131" s="120">
        <v>0.22700000000000001</v>
      </c>
      <c r="H131" s="120">
        <v>0</v>
      </c>
      <c r="I131" s="120">
        <v>0</v>
      </c>
      <c r="J131" s="120">
        <v>0</v>
      </c>
      <c r="K131" s="120">
        <v>0</v>
      </c>
      <c r="L131" s="120">
        <v>0.22700000000000001</v>
      </c>
      <c r="M131" s="120">
        <v>0.45400000000000001</v>
      </c>
      <c r="N131" s="120">
        <v>6.1290000000000004</v>
      </c>
    </row>
    <row r="132" spans="1:14" x14ac:dyDescent="0.2">
      <c r="A132" s="3">
        <v>116</v>
      </c>
      <c r="B132" s="120">
        <v>0</v>
      </c>
      <c r="C132" s="120">
        <v>0.26998875215569013</v>
      </c>
      <c r="D132" s="120">
        <v>0</v>
      </c>
      <c r="E132" s="120">
        <v>0</v>
      </c>
      <c r="F132" s="120">
        <v>0</v>
      </c>
      <c r="G132" s="120">
        <v>0.22700000000000001</v>
      </c>
      <c r="H132" s="120">
        <v>0</v>
      </c>
      <c r="I132" s="120">
        <v>0</v>
      </c>
      <c r="J132" s="120">
        <v>0</v>
      </c>
      <c r="K132" s="120">
        <v>0</v>
      </c>
      <c r="L132" s="120">
        <v>0.22700000000000001</v>
      </c>
      <c r="M132" s="120">
        <v>0.45400000000000001</v>
      </c>
      <c r="N132" s="120">
        <v>6.1290000000000004</v>
      </c>
    </row>
    <row r="133" spans="1:14" x14ac:dyDescent="0.2">
      <c r="A133" s="3">
        <v>117</v>
      </c>
      <c r="B133" s="120">
        <v>0</v>
      </c>
      <c r="C133" s="120">
        <v>0.27684789038760899</v>
      </c>
      <c r="D133" s="120">
        <v>0</v>
      </c>
      <c r="E133" s="120">
        <v>0</v>
      </c>
      <c r="F133" s="120">
        <v>0</v>
      </c>
      <c r="G133" s="120">
        <v>0.22700000000000001</v>
      </c>
      <c r="H133" s="120">
        <v>0</v>
      </c>
      <c r="I133" s="120">
        <v>0</v>
      </c>
      <c r="J133" s="120">
        <v>0</v>
      </c>
      <c r="K133" s="120">
        <v>0</v>
      </c>
      <c r="L133" s="120">
        <v>0.22700000000000001</v>
      </c>
      <c r="M133" s="120">
        <v>0.45400000000000001</v>
      </c>
      <c r="N133" s="120">
        <v>6.1290000000000004</v>
      </c>
    </row>
    <row r="134" spans="1:14" x14ac:dyDescent="0.2">
      <c r="A134" s="3">
        <v>118</v>
      </c>
      <c r="B134" s="120">
        <v>0</v>
      </c>
      <c r="C134" s="120">
        <v>0.28711162504055243</v>
      </c>
      <c r="D134" s="120">
        <v>0</v>
      </c>
      <c r="E134" s="120">
        <v>0</v>
      </c>
      <c r="F134" s="120">
        <v>0</v>
      </c>
      <c r="G134" s="120">
        <v>0.22700000000000001</v>
      </c>
      <c r="H134" s="120">
        <v>0</v>
      </c>
      <c r="I134" s="120">
        <v>0</v>
      </c>
      <c r="J134" s="120">
        <v>0</v>
      </c>
      <c r="K134" s="120">
        <v>0</v>
      </c>
      <c r="L134" s="120">
        <v>0.22700000000000001</v>
      </c>
      <c r="M134" s="120">
        <v>0.45400000000000001</v>
      </c>
      <c r="N134" s="120">
        <v>6.1290000000000004</v>
      </c>
    </row>
    <row r="135" spans="1:14" x14ac:dyDescent="0.2">
      <c r="A135" s="3">
        <v>119</v>
      </c>
      <c r="B135" s="120">
        <v>0</v>
      </c>
      <c r="C135" s="120">
        <v>0.30007767594642937</v>
      </c>
      <c r="D135" s="120">
        <v>0</v>
      </c>
      <c r="E135" s="120">
        <v>0</v>
      </c>
      <c r="F135" s="120">
        <v>0</v>
      </c>
      <c r="G135" s="120">
        <v>0.22700000000000001</v>
      </c>
      <c r="H135" s="120">
        <v>0</v>
      </c>
      <c r="I135" s="120">
        <v>0</v>
      </c>
      <c r="J135" s="120">
        <v>0</v>
      </c>
      <c r="K135" s="120">
        <v>0</v>
      </c>
      <c r="L135" s="120">
        <v>0.22700000000000001</v>
      </c>
      <c r="M135" s="120">
        <v>0.45400000000000001</v>
      </c>
      <c r="N135" s="120">
        <v>6.1290000000000004</v>
      </c>
    </row>
    <row r="136" spans="1:14" x14ac:dyDescent="0.2">
      <c r="A136" s="3">
        <v>120</v>
      </c>
      <c r="B136" s="120">
        <v>0</v>
      </c>
      <c r="C136" s="120">
        <v>0.31093049972262121</v>
      </c>
      <c r="D136" s="120">
        <v>0</v>
      </c>
      <c r="E136" s="120">
        <v>0</v>
      </c>
      <c r="F136" s="120">
        <v>0</v>
      </c>
      <c r="G136" s="120">
        <v>0.22700000000000001</v>
      </c>
      <c r="H136" s="120">
        <v>0</v>
      </c>
      <c r="I136" s="120">
        <v>0</v>
      </c>
      <c r="J136" s="120">
        <v>0</v>
      </c>
      <c r="K136" s="120">
        <v>0</v>
      </c>
      <c r="L136" s="120">
        <v>0.22700000000000001</v>
      </c>
      <c r="M136" s="120">
        <v>0.45400000000000001</v>
      </c>
      <c r="N136" s="120">
        <v>6.1290000000000004</v>
      </c>
    </row>
    <row r="137" spans="1:14" x14ac:dyDescent="0.2">
      <c r="A137" s="3">
        <v>121</v>
      </c>
      <c r="B137" s="120">
        <v>0</v>
      </c>
      <c r="C137" s="120">
        <v>0.31865408293324121</v>
      </c>
      <c r="D137" s="120">
        <v>0</v>
      </c>
      <c r="E137" s="120">
        <v>0</v>
      </c>
      <c r="F137" s="120">
        <v>0</v>
      </c>
      <c r="G137" s="120">
        <v>0.22700000000000001</v>
      </c>
      <c r="H137" s="120">
        <v>0</v>
      </c>
      <c r="I137" s="120">
        <v>0</v>
      </c>
      <c r="J137" s="120">
        <v>0</v>
      </c>
      <c r="K137" s="120">
        <v>0</v>
      </c>
      <c r="L137" s="120">
        <v>0.22700000000000001</v>
      </c>
      <c r="M137" s="120">
        <v>0.45400000000000001</v>
      </c>
      <c r="N137" s="120">
        <v>6.1290000000000004</v>
      </c>
    </row>
    <row r="138" spans="1:14" x14ac:dyDescent="0.2">
      <c r="A138" s="3">
        <v>122</v>
      </c>
      <c r="B138" s="120">
        <v>0</v>
      </c>
      <c r="C138" s="120">
        <v>0.32707566998228205</v>
      </c>
      <c r="D138" s="120">
        <v>0</v>
      </c>
      <c r="E138" s="120">
        <v>0</v>
      </c>
      <c r="F138" s="120">
        <v>0</v>
      </c>
      <c r="G138" s="120">
        <v>0.22700000000000001</v>
      </c>
      <c r="H138" s="120">
        <v>0</v>
      </c>
      <c r="I138" s="120">
        <v>0</v>
      </c>
      <c r="J138" s="120">
        <v>0</v>
      </c>
      <c r="K138" s="120">
        <v>0</v>
      </c>
      <c r="L138" s="120">
        <v>0.22700000000000001</v>
      </c>
      <c r="M138" s="120">
        <v>0.45400000000000001</v>
      </c>
      <c r="N138" s="120">
        <v>6.1290000000000004</v>
      </c>
    </row>
    <row r="139" spans="1:14" x14ac:dyDescent="0.2">
      <c r="A139" s="3">
        <v>123</v>
      </c>
      <c r="B139" s="120">
        <v>0</v>
      </c>
      <c r="C139" s="120">
        <v>0.33720016368583106</v>
      </c>
      <c r="D139" s="120">
        <v>0</v>
      </c>
      <c r="E139" s="120">
        <v>0</v>
      </c>
      <c r="F139" s="120">
        <v>0</v>
      </c>
      <c r="G139" s="120">
        <v>0.22700000000000001</v>
      </c>
      <c r="H139" s="120">
        <v>0</v>
      </c>
      <c r="I139" s="120">
        <v>0</v>
      </c>
      <c r="J139" s="120">
        <v>0</v>
      </c>
      <c r="K139" s="120">
        <v>0</v>
      </c>
      <c r="L139" s="120">
        <v>0.22700000000000001</v>
      </c>
      <c r="M139" s="120">
        <v>0.45400000000000001</v>
      </c>
      <c r="N139" s="120">
        <v>6.1290000000000004</v>
      </c>
    </row>
    <row r="140" spans="1:14" x14ac:dyDescent="0.2">
      <c r="A140" s="3">
        <v>124</v>
      </c>
      <c r="B140" s="120">
        <v>0</v>
      </c>
      <c r="C140" s="120">
        <v>0.35329507930279652</v>
      </c>
      <c r="D140" s="120">
        <v>0</v>
      </c>
      <c r="E140" s="120">
        <v>0</v>
      </c>
      <c r="F140" s="120">
        <v>0</v>
      </c>
      <c r="G140" s="120">
        <v>0.22700000000000001</v>
      </c>
      <c r="H140" s="120">
        <v>0</v>
      </c>
      <c r="I140" s="120">
        <v>0</v>
      </c>
      <c r="J140" s="120">
        <v>0</v>
      </c>
      <c r="K140" s="120">
        <v>0</v>
      </c>
      <c r="L140" s="120">
        <v>0.22700000000000001</v>
      </c>
      <c r="M140" s="120">
        <v>0.45400000000000001</v>
      </c>
      <c r="N140" s="120">
        <v>6.1290000000000004</v>
      </c>
    </row>
    <row r="141" spans="1:14" x14ac:dyDescent="0.2">
      <c r="A141" s="3">
        <v>125</v>
      </c>
      <c r="B141" s="120">
        <v>0</v>
      </c>
      <c r="C141" s="120">
        <v>0.36732300822223302</v>
      </c>
      <c r="D141" s="120">
        <v>0</v>
      </c>
      <c r="E141" s="120">
        <v>0</v>
      </c>
      <c r="F141" s="120">
        <v>0</v>
      </c>
      <c r="G141" s="120">
        <v>0.22700000000000001</v>
      </c>
      <c r="H141" s="120">
        <v>0</v>
      </c>
      <c r="I141" s="120">
        <v>0</v>
      </c>
      <c r="J141" s="120">
        <v>0</v>
      </c>
      <c r="K141" s="120">
        <v>0</v>
      </c>
      <c r="L141" s="120">
        <v>0.22700000000000001</v>
      </c>
      <c r="M141" s="120">
        <v>0.45400000000000001</v>
      </c>
      <c r="N141" s="120">
        <v>6.1290000000000004</v>
      </c>
    </row>
    <row r="142" spans="1:14" x14ac:dyDescent="0.2">
      <c r="A142" s="3">
        <v>126</v>
      </c>
      <c r="B142" s="120">
        <v>0</v>
      </c>
      <c r="C142" s="120">
        <v>0.37389892970236904</v>
      </c>
      <c r="D142" s="120">
        <v>0</v>
      </c>
      <c r="E142" s="120">
        <v>0</v>
      </c>
      <c r="F142" s="120">
        <v>0</v>
      </c>
      <c r="G142" s="120">
        <v>0.22700000000000001</v>
      </c>
      <c r="H142" s="120">
        <v>0</v>
      </c>
      <c r="I142" s="120">
        <v>0</v>
      </c>
      <c r="J142" s="120">
        <v>0</v>
      </c>
      <c r="K142" s="120">
        <v>0</v>
      </c>
      <c r="L142" s="120">
        <v>0.22700000000000001</v>
      </c>
      <c r="M142" s="120">
        <v>0.45400000000000001</v>
      </c>
      <c r="N142" s="120">
        <v>6.1290000000000004</v>
      </c>
    </row>
    <row r="143" spans="1:14" x14ac:dyDescent="0.2">
      <c r="A143" s="3">
        <v>127</v>
      </c>
      <c r="B143" s="120">
        <v>0</v>
      </c>
      <c r="C143" s="120">
        <v>0.38102559786736834</v>
      </c>
      <c r="D143" s="120">
        <v>0</v>
      </c>
      <c r="E143" s="120">
        <v>0</v>
      </c>
      <c r="F143" s="120">
        <v>0</v>
      </c>
      <c r="G143" s="120">
        <v>0.22700000000000001</v>
      </c>
      <c r="H143" s="120">
        <v>0</v>
      </c>
      <c r="I143" s="120">
        <v>0</v>
      </c>
      <c r="J143" s="120">
        <v>0</v>
      </c>
      <c r="K143" s="120">
        <v>0</v>
      </c>
      <c r="L143" s="120">
        <v>0.22700000000000001</v>
      </c>
      <c r="M143" s="120">
        <v>0.45400000000000001</v>
      </c>
      <c r="N143" s="120">
        <v>6.1290000000000004</v>
      </c>
    </row>
    <row r="144" spans="1:14" x14ac:dyDescent="0.2">
      <c r="A144" s="3">
        <v>128</v>
      </c>
      <c r="B144" s="120">
        <v>0</v>
      </c>
      <c r="C144" s="120">
        <v>0.39168077735735501</v>
      </c>
      <c r="D144" s="120">
        <v>0</v>
      </c>
      <c r="E144" s="120">
        <v>0</v>
      </c>
      <c r="F144" s="120">
        <v>0</v>
      </c>
      <c r="G144" s="120">
        <v>0.22700000000000001</v>
      </c>
      <c r="H144" s="120">
        <v>0</v>
      </c>
      <c r="I144" s="120">
        <v>0</v>
      </c>
      <c r="J144" s="120">
        <v>0</v>
      </c>
      <c r="K144" s="120">
        <v>0</v>
      </c>
      <c r="L144" s="120">
        <v>0.22700000000000001</v>
      </c>
      <c r="M144" s="120">
        <v>0.45400000000000001</v>
      </c>
      <c r="N144" s="120">
        <v>6.1290000000000004</v>
      </c>
    </row>
    <row r="145" spans="1:14" x14ac:dyDescent="0.2">
      <c r="A145" s="3">
        <v>129</v>
      </c>
      <c r="B145" s="120">
        <v>0</v>
      </c>
      <c r="C145" s="120">
        <v>0.40272582533762907</v>
      </c>
      <c r="D145" s="120">
        <v>0</v>
      </c>
      <c r="E145" s="120">
        <v>0</v>
      </c>
      <c r="F145" s="120">
        <v>0</v>
      </c>
      <c r="G145" s="120">
        <v>0.22700000000000001</v>
      </c>
      <c r="H145" s="120">
        <v>0</v>
      </c>
      <c r="I145" s="120">
        <v>0</v>
      </c>
      <c r="J145" s="120">
        <v>0</v>
      </c>
      <c r="K145" s="120">
        <v>0</v>
      </c>
      <c r="L145" s="120">
        <v>0.22700000000000001</v>
      </c>
      <c r="M145" s="120">
        <v>0.45400000000000001</v>
      </c>
      <c r="N145" s="120">
        <v>6.1290000000000004</v>
      </c>
    </row>
    <row r="146" spans="1:14" x14ac:dyDescent="0.2">
      <c r="A146" s="3">
        <v>130</v>
      </c>
      <c r="B146" s="120">
        <v>0</v>
      </c>
      <c r="C146" s="120">
        <v>0.41270763120981924</v>
      </c>
      <c r="D146" s="120">
        <v>0</v>
      </c>
      <c r="E146" s="120">
        <v>0</v>
      </c>
      <c r="F146" s="120">
        <v>0</v>
      </c>
      <c r="G146" s="120">
        <v>0.22700000000000001</v>
      </c>
      <c r="H146" s="120">
        <v>0</v>
      </c>
      <c r="I146" s="120">
        <v>0</v>
      </c>
      <c r="J146" s="120">
        <v>0</v>
      </c>
      <c r="K146" s="120">
        <v>0</v>
      </c>
      <c r="L146" s="120">
        <v>0.22700000000000001</v>
      </c>
      <c r="M146" s="120">
        <v>0.45400000000000001</v>
      </c>
      <c r="N146" s="120">
        <v>6.1290000000000004</v>
      </c>
    </row>
    <row r="147" spans="1:14" x14ac:dyDescent="0.2">
      <c r="A147" s="3">
        <v>131</v>
      </c>
      <c r="B147" s="120">
        <v>0</v>
      </c>
      <c r="C147" s="120">
        <v>0.42586489200429251</v>
      </c>
      <c r="D147" s="120">
        <v>0</v>
      </c>
      <c r="E147" s="120">
        <v>0</v>
      </c>
      <c r="F147" s="120">
        <v>0</v>
      </c>
      <c r="G147" s="120">
        <v>0.22700000000000001</v>
      </c>
      <c r="H147" s="120">
        <v>0</v>
      </c>
      <c r="I147" s="120">
        <v>0</v>
      </c>
      <c r="J147" s="120">
        <v>0</v>
      </c>
      <c r="K147" s="120">
        <v>0</v>
      </c>
      <c r="L147" s="120">
        <v>0.22700000000000001</v>
      </c>
      <c r="M147" s="120">
        <v>0.45400000000000001</v>
      </c>
      <c r="N147" s="120">
        <v>6.1290000000000004</v>
      </c>
    </row>
    <row r="148" spans="1:14" x14ac:dyDescent="0.2">
      <c r="A148" s="3">
        <v>132</v>
      </c>
      <c r="B148" s="120">
        <v>0</v>
      </c>
      <c r="C148" s="120">
        <v>0.43712549828770081</v>
      </c>
      <c r="D148" s="120">
        <v>0</v>
      </c>
      <c r="E148" s="120">
        <v>0</v>
      </c>
      <c r="F148" s="120">
        <v>0</v>
      </c>
      <c r="G148" s="120">
        <v>0.22700000000000001</v>
      </c>
      <c r="H148" s="120">
        <v>0</v>
      </c>
      <c r="I148" s="120">
        <v>0</v>
      </c>
      <c r="J148" s="120">
        <v>0</v>
      </c>
      <c r="K148" s="120">
        <v>0</v>
      </c>
      <c r="L148" s="120">
        <v>0.22700000000000001</v>
      </c>
      <c r="M148" s="120">
        <v>0.45400000000000001</v>
      </c>
      <c r="N148" s="120">
        <v>6.1290000000000004</v>
      </c>
    </row>
    <row r="149" spans="1:14" x14ac:dyDescent="0.2">
      <c r="A149" s="3">
        <v>133</v>
      </c>
      <c r="B149" s="120">
        <v>0</v>
      </c>
      <c r="C149" s="120">
        <v>0.44292417998774825</v>
      </c>
      <c r="D149" s="120">
        <v>0</v>
      </c>
      <c r="E149" s="120">
        <v>0</v>
      </c>
      <c r="F149" s="120">
        <v>0</v>
      </c>
      <c r="G149" s="120">
        <v>0.22700000000000001</v>
      </c>
      <c r="H149" s="120">
        <v>0</v>
      </c>
      <c r="I149" s="120">
        <v>0</v>
      </c>
      <c r="J149" s="120">
        <v>0</v>
      </c>
      <c r="K149" s="120">
        <v>0</v>
      </c>
      <c r="L149" s="120">
        <v>0.22700000000000001</v>
      </c>
      <c r="M149" s="120">
        <v>0.45400000000000001</v>
      </c>
      <c r="N149" s="120">
        <v>6.1290000000000004</v>
      </c>
    </row>
    <row r="150" spans="1:14" x14ac:dyDescent="0.2">
      <c r="A150" s="3">
        <v>134</v>
      </c>
      <c r="B150" s="120">
        <v>0</v>
      </c>
      <c r="C150" s="120">
        <v>0.44981893740915058</v>
      </c>
      <c r="D150" s="120">
        <v>0</v>
      </c>
      <c r="E150" s="120">
        <v>0</v>
      </c>
      <c r="F150" s="120">
        <v>0</v>
      </c>
      <c r="G150" s="120">
        <v>0.22700000000000001</v>
      </c>
      <c r="H150" s="120">
        <v>0</v>
      </c>
      <c r="I150" s="120">
        <v>0</v>
      </c>
      <c r="J150" s="120">
        <v>0</v>
      </c>
      <c r="K150" s="120">
        <v>0</v>
      </c>
      <c r="L150" s="120">
        <v>0.22700000000000001</v>
      </c>
      <c r="M150" s="120">
        <v>0.45400000000000001</v>
      </c>
      <c r="N150" s="120">
        <v>6.1290000000000004</v>
      </c>
    </row>
    <row r="151" spans="1:14" x14ac:dyDescent="0.2">
      <c r="A151" s="3">
        <v>135</v>
      </c>
      <c r="B151" s="120">
        <v>0</v>
      </c>
      <c r="C151" s="120">
        <v>0.45416813271626816</v>
      </c>
      <c r="D151" s="120">
        <v>0</v>
      </c>
      <c r="E151" s="120">
        <v>0</v>
      </c>
      <c r="F151" s="120">
        <v>0</v>
      </c>
      <c r="G151" s="120">
        <v>0.22700000000000001</v>
      </c>
      <c r="H151" s="120">
        <v>0</v>
      </c>
      <c r="I151" s="120">
        <v>0</v>
      </c>
      <c r="J151" s="120">
        <v>0</v>
      </c>
      <c r="K151" s="120">
        <v>0</v>
      </c>
      <c r="L151" s="120">
        <v>0.22700000000000001</v>
      </c>
      <c r="M151" s="120">
        <v>0.45400000000000001</v>
      </c>
      <c r="N151" s="120">
        <v>6.1290000000000004</v>
      </c>
    </row>
    <row r="152" spans="1:14" x14ac:dyDescent="0.2">
      <c r="A152" s="3">
        <v>136</v>
      </c>
      <c r="B152" s="120">
        <v>0</v>
      </c>
      <c r="C152" s="120">
        <v>0.4627817634676108</v>
      </c>
      <c r="D152" s="120">
        <v>0</v>
      </c>
      <c r="E152" s="120">
        <v>0</v>
      </c>
      <c r="F152" s="120">
        <v>0</v>
      </c>
      <c r="G152" s="120">
        <v>0.22700000000000001</v>
      </c>
      <c r="H152" s="120">
        <v>0</v>
      </c>
      <c r="I152" s="120">
        <v>0</v>
      </c>
      <c r="J152" s="120">
        <v>0</v>
      </c>
      <c r="K152" s="120">
        <v>0</v>
      </c>
      <c r="L152" s="120">
        <v>0.22700000000000001</v>
      </c>
      <c r="M152" s="120">
        <v>0.45400000000000001</v>
      </c>
      <c r="N152" s="120">
        <v>6.1290000000000004</v>
      </c>
    </row>
    <row r="153" spans="1:14" x14ac:dyDescent="0.2">
      <c r="A153" s="3">
        <v>137</v>
      </c>
      <c r="B153" s="120">
        <v>0</v>
      </c>
      <c r="C153" s="120">
        <v>0.47313013306282153</v>
      </c>
      <c r="D153" s="120">
        <v>0</v>
      </c>
      <c r="E153" s="120">
        <v>0</v>
      </c>
      <c r="F153" s="120">
        <v>0</v>
      </c>
      <c r="G153" s="120">
        <v>0.22700000000000001</v>
      </c>
      <c r="H153" s="120">
        <v>0</v>
      </c>
      <c r="I153" s="120">
        <v>0</v>
      </c>
      <c r="J153" s="120">
        <v>0</v>
      </c>
      <c r="K153" s="120">
        <v>0</v>
      </c>
      <c r="L153" s="120">
        <v>0.22700000000000001</v>
      </c>
      <c r="M153" s="120">
        <v>0.45400000000000001</v>
      </c>
      <c r="N153" s="120">
        <v>6.1290000000000004</v>
      </c>
    </row>
    <row r="154" spans="1:14" x14ac:dyDescent="0.2">
      <c r="A154" s="3">
        <v>138</v>
      </c>
      <c r="B154" s="120">
        <v>0</v>
      </c>
      <c r="C154" s="120">
        <v>0.47746059002070895</v>
      </c>
      <c r="D154" s="120">
        <v>0</v>
      </c>
      <c r="E154" s="120">
        <v>0</v>
      </c>
      <c r="F154" s="120">
        <v>0</v>
      </c>
      <c r="G154" s="120">
        <v>0.22700000000000001</v>
      </c>
      <c r="H154" s="120">
        <v>0</v>
      </c>
      <c r="I154" s="120">
        <v>0</v>
      </c>
      <c r="J154" s="120">
        <v>0</v>
      </c>
      <c r="K154" s="120">
        <v>0</v>
      </c>
      <c r="L154" s="120">
        <v>0.22700000000000001</v>
      </c>
      <c r="M154" s="120">
        <v>0.45400000000000001</v>
      </c>
      <c r="N154" s="120">
        <v>6.1290000000000004</v>
      </c>
    </row>
    <row r="155" spans="1:14" x14ac:dyDescent="0.2">
      <c r="A155" s="3">
        <v>139</v>
      </c>
      <c r="B155" s="120">
        <v>0</v>
      </c>
      <c r="C155" s="120">
        <v>0.47872897001915565</v>
      </c>
      <c r="D155" s="120">
        <v>0</v>
      </c>
      <c r="E155" s="120">
        <v>0</v>
      </c>
      <c r="F155" s="120">
        <v>0</v>
      </c>
      <c r="G155" s="120">
        <v>0.22700000000000001</v>
      </c>
      <c r="H155" s="120">
        <v>0</v>
      </c>
      <c r="I155" s="120">
        <v>0</v>
      </c>
      <c r="J155" s="120">
        <v>0</v>
      </c>
      <c r="K155" s="120">
        <v>0</v>
      </c>
      <c r="L155" s="120">
        <v>0.22700000000000001</v>
      </c>
      <c r="M155" s="120">
        <v>0.45400000000000001</v>
      </c>
      <c r="N155" s="120">
        <v>6.1290000000000004</v>
      </c>
    </row>
    <row r="156" spans="1:14" x14ac:dyDescent="0.2">
      <c r="A156" s="3">
        <v>140</v>
      </c>
      <c r="B156" s="120">
        <v>0</v>
      </c>
      <c r="C156" s="120">
        <v>0.47927329807397206</v>
      </c>
      <c r="D156" s="120">
        <v>0</v>
      </c>
      <c r="E156" s="120">
        <v>0</v>
      </c>
      <c r="F156" s="120">
        <v>0</v>
      </c>
      <c r="G156" s="120">
        <v>0.22700000000000001</v>
      </c>
      <c r="H156" s="120">
        <v>0</v>
      </c>
      <c r="I156" s="120">
        <v>0</v>
      </c>
      <c r="J156" s="120">
        <v>0</v>
      </c>
      <c r="K156" s="120">
        <v>0</v>
      </c>
      <c r="L156" s="120">
        <v>0.22700000000000001</v>
      </c>
      <c r="M156" s="120">
        <v>0.45400000000000001</v>
      </c>
      <c r="N156" s="120">
        <v>6.1290000000000004</v>
      </c>
    </row>
    <row r="157" spans="1:14" x14ac:dyDescent="0.2">
      <c r="A157" s="3">
        <v>141</v>
      </c>
      <c r="B157" s="120">
        <v>0</v>
      </c>
      <c r="C157" s="120">
        <v>0.48455791232361506</v>
      </c>
      <c r="D157" s="120">
        <v>0</v>
      </c>
      <c r="E157" s="120">
        <v>0</v>
      </c>
      <c r="F157" s="120">
        <v>0</v>
      </c>
      <c r="G157" s="120">
        <v>0.22700000000000001</v>
      </c>
      <c r="H157" s="120">
        <v>0</v>
      </c>
      <c r="I157" s="120">
        <v>0</v>
      </c>
      <c r="J157" s="120">
        <v>0</v>
      </c>
      <c r="K157" s="120">
        <v>0</v>
      </c>
      <c r="L157" s="120">
        <v>0.22700000000000001</v>
      </c>
      <c r="M157" s="120">
        <v>0.45400000000000001</v>
      </c>
      <c r="N157" s="120">
        <v>6.1290000000000004</v>
      </c>
    </row>
    <row r="158" spans="1:14" x14ac:dyDescent="0.2">
      <c r="A158" s="3">
        <v>142</v>
      </c>
      <c r="B158" s="120">
        <v>0</v>
      </c>
      <c r="C158" s="120">
        <v>0.48896258362582118</v>
      </c>
      <c r="D158" s="120">
        <v>0</v>
      </c>
      <c r="E158" s="120">
        <v>0</v>
      </c>
      <c r="F158" s="120">
        <v>0</v>
      </c>
      <c r="G158" s="120">
        <v>0.22700000000000001</v>
      </c>
      <c r="H158" s="120">
        <v>0</v>
      </c>
      <c r="I158" s="120">
        <v>0</v>
      </c>
      <c r="J158" s="120">
        <v>0</v>
      </c>
      <c r="K158" s="120">
        <v>0</v>
      </c>
      <c r="L158" s="120">
        <v>0.22700000000000001</v>
      </c>
      <c r="M158" s="120">
        <v>0.45400000000000001</v>
      </c>
      <c r="N158" s="120">
        <v>6.1290000000000004</v>
      </c>
    </row>
    <row r="159" spans="1:14" x14ac:dyDescent="0.2">
      <c r="A159" s="3">
        <v>143</v>
      </c>
      <c r="B159" s="120">
        <v>0</v>
      </c>
      <c r="C159" s="120">
        <v>0.49878949976178533</v>
      </c>
      <c r="D159" s="120">
        <v>0</v>
      </c>
      <c r="E159" s="120">
        <v>0</v>
      </c>
      <c r="F159" s="120">
        <v>0</v>
      </c>
      <c r="G159" s="120">
        <v>0.22700000000000001</v>
      </c>
      <c r="H159" s="120">
        <v>0</v>
      </c>
      <c r="I159" s="120">
        <v>0</v>
      </c>
      <c r="J159" s="120">
        <v>0</v>
      </c>
      <c r="K159" s="120">
        <v>0</v>
      </c>
      <c r="L159" s="120">
        <v>0.22700000000000001</v>
      </c>
      <c r="M159" s="120">
        <v>0.45400000000000001</v>
      </c>
      <c r="N159" s="120">
        <v>6.1290000000000004</v>
      </c>
    </row>
    <row r="160" spans="1:14" x14ac:dyDescent="0.2">
      <c r="A160" s="3">
        <v>144</v>
      </c>
      <c r="B160" s="120">
        <v>0</v>
      </c>
      <c r="C160" s="120">
        <v>0.52019883887931362</v>
      </c>
      <c r="D160" s="120">
        <v>0</v>
      </c>
      <c r="E160" s="120">
        <v>0</v>
      </c>
      <c r="F160" s="120">
        <v>0</v>
      </c>
      <c r="G160" s="120">
        <v>0.22700000000000001</v>
      </c>
      <c r="H160" s="120">
        <v>0</v>
      </c>
      <c r="I160" s="120">
        <v>0</v>
      </c>
      <c r="J160" s="120">
        <v>0</v>
      </c>
      <c r="K160" s="120">
        <v>0</v>
      </c>
      <c r="L160" s="120">
        <v>0.22700000000000001</v>
      </c>
      <c r="M160" s="120">
        <v>0.45400000000000001</v>
      </c>
      <c r="N160" s="120">
        <v>6.1290000000000004</v>
      </c>
    </row>
    <row r="161" spans="1:14" x14ac:dyDescent="0.2">
      <c r="A161" s="3">
        <v>145</v>
      </c>
      <c r="B161" s="120">
        <v>0</v>
      </c>
      <c r="C161" s="120">
        <v>0.54025242674433882</v>
      </c>
      <c r="D161" s="120">
        <v>0</v>
      </c>
      <c r="E161" s="120">
        <v>0</v>
      </c>
      <c r="F161" s="120">
        <v>0</v>
      </c>
      <c r="G161" s="120">
        <v>0.22700000000000001</v>
      </c>
      <c r="H161" s="120">
        <v>0</v>
      </c>
      <c r="I161" s="120">
        <v>0</v>
      </c>
      <c r="J161" s="120">
        <v>0</v>
      </c>
      <c r="K161" s="120">
        <v>0</v>
      </c>
      <c r="L161" s="120">
        <v>0.22700000000000001</v>
      </c>
      <c r="M161" s="120">
        <v>0.45400000000000001</v>
      </c>
      <c r="N161" s="120">
        <v>6.1290000000000004</v>
      </c>
    </row>
    <row r="162" spans="1:14" x14ac:dyDescent="0.2">
      <c r="A162" s="3">
        <v>146</v>
      </c>
      <c r="B162" s="120">
        <v>0</v>
      </c>
      <c r="C162" s="120">
        <v>0.54937292736046506</v>
      </c>
      <c r="D162" s="120">
        <v>0</v>
      </c>
      <c r="E162" s="120">
        <v>0</v>
      </c>
      <c r="F162" s="120">
        <v>0</v>
      </c>
      <c r="G162" s="120">
        <v>0.22700000000000001</v>
      </c>
      <c r="H162" s="120">
        <v>0</v>
      </c>
      <c r="I162" s="120">
        <v>0</v>
      </c>
      <c r="J162" s="120">
        <v>0</v>
      </c>
      <c r="K162" s="120">
        <v>0</v>
      </c>
      <c r="L162" s="120">
        <v>0.22700000000000001</v>
      </c>
      <c r="M162" s="120">
        <v>0.45400000000000001</v>
      </c>
      <c r="N162" s="120">
        <v>6.1290000000000004</v>
      </c>
    </row>
    <row r="163" spans="1:14" x14ac:dyDescent="0.2">
      <c r="A163" s="3">
        <v>147</v>
      </c>
      <c r="B163" s="120">
        <v>0</v>
      </c>
      <c r="C163" s="120">
        <v>0.55517463266163358</v>
      </c>
      <c r="D163" s="120">
        <v>0</v>
      </c>
      <c r="E163" s="120">
        <v>0</v>
      </c>
      <c r="F163" s="120">
        <v>0</v>
      </c>
      <c r="G163" s="120">
        <v>0.22700000000000001</v>
      </c>
      <c r="H163" s="120">
        <v>0</v>
      </c>
      <c r="I163" s="120">
        <v>0</v>
      </c>
      <c r="J163" s="120">
        <v>0</v>
      </c>
      <c r="K163" s="120">
        <v>0</v>
      </c>
      <c r="L163" s="120">
        <v>0.22700000000000001</v>
      </c>
      <c r="M163" s="120">
        <v>0.45400000000000001</v>
      </c>
      <c r="N163" s="120">
        <v>6.1290000000000004</v>
      </c>
    </row>
    <row r="164" spans="1:14" x14ac:dyDescent="0.2">
      <c r="A164" s="3">
        <v>148</v>
      </c>
      <c r="B164" s="120">
        <v>0</v>
      </c>
      <c r="C164" s="120">
        <v>0.56061207460957341</v>
      </c>
      <c r="D164" s="120">
        <v>0</v>
      </c>
      <c r="E164" s="120">
        <v>0</v>
      </c>
      <c r="F164" s="120">
        <v>0</v>
      </c>
      <c r="G164" s="120">
        <v>0.22700000000000001</v>
      </c>
      <c r="H164" s="120">
        <v>0</v>
      </c>
      <c r="I164" s="120">
        <v>0</v>
      </c>
      <c r="J164" s="120">
        <v>0</v>
      </c>
      <c r="K164" s="120">
        <v>0</v>
      </c>
      <c r="L164" s="120">
        <v>0.22700000000000001</v>
      </c>
      <c r="M164" s="120">
        <v>0.45400000000000001</v>
      </c>
      <c r="N164" s="120">
        <v>6.1290000000000004</v>
      </c>
    </row>
    <row r="165" spans="1:14" x14ac:dyDescent="0.2">
      <c r="A165" s="3">
        <v>149</v>
      </c>
      <c r="B165" s="120">
        <v>0</v>
      </c>
      <c r="C165" s="120">
        <v>0.56344505247798782</v>
      </c>
      <c r="D165" s="120">
        <v>0</v>
      </c>
      <c r="E165" s="120">
        <v>0</v>
      </c>
      <c r="F165" s="120">
        <v>0</v>
      </c>
      <c r="G165" s="120">
        <v>0.22700000000000001</v>
      </c>
      <c r="H165" s="120">
        <v>0</v>
      </c>
      <c r="I165" s="120">
        <v>0</v>
      </c>
      <c r="J165" s="120">
        <v>0</v>
      </c>
      <c r="K165" s="120">
        <v>0</v>
      </c>
      <c r="L165" s="120">
        <v>0.22700000000000001</v>
      </c>
      <c r="M165" s="120">
        <v>0.45400000000000001</v>
      </c>
      <c r="N165" s="120">
        <v>6.1290000000000004</v>
      </c>
    </row>
    <row r="166" spans="1:14" x14ac:dyDescent="0.2">
      <c r="A166" s="3">
        <v>150</v>
      </c>
      <c r="B166" s="120">
        <v>0</v>
      </c>
      <c r="C166" s="120">
        <v>0.56771183045552431</v>
      </c>
      <c r="D166" s="120">
        <v>0</v>
      </c>
      <c r="E166" s="120">
        <v>0</v>
      </c>
      <c r="F166" s="120">
        <v>0</v>
      </c>
      <c r="G166" s="120">
        <v>0.22700000000000001</v>
      </c>
      <c r="H166" s="120">
        <v>0</v>
      </c>
      <c r="I166" s="120">
        <v>0</v>
      </c>
      <c r="J166" s="120">
        <v>0</v>
      </c>
      <c r="K166" s="120">
        <v>0</v>
      </c>
      <c r="L166" s="120">
        <v>0.22700000000000001</v>
      </c>
      <c r="M166" s="120">
        <v>0.45400000000000001</v>
      </c>
      <c r="N166" s="120">
        <v>6.1290000000000004</v>
      </c>
    </row>
    <row r="167" spans="1:14" x14ac:dyDescent="0.2">
      <c r="A167" s="3">
        <v>151</v>
      </c>
      <c r="B167" s="120">
        <v>0</v>
      </c>
      <c r="C167" s="120">
        <v>0.57261350225513052</v>
      </c>
      <c r="D167" s="120">
        <v>0</v>
      </c>
      <c r="E167" s="120">
        <v>0</v>
      </c>
      <c r="F167" s="120">
        <v>0</v>
      </c>
      <c r="G167" s="120">
        <v>0.22700000000000001</v>
      </c>
      <c r="H167" s="120">
        <v>0</v>
      </c>
      <c r="I167" s="120">
        <v>0</v>
      </c>
      <c r="J167" s="120">
        <v>0</v>
      </c>
      <c r="K167" s="120">
        <v>0</v>
      </c>
      <c r="L167" s="120">
        <v>0.22700000000000001</v>
      </c>
      <c r="M167" s="120">
        <v>0.45400000000000001</v>
      </c>
      <c r="N167" s="120">
        <v>6.1290000000000004</v>
      </c>
    </row>
    <row r="168" spans="1:14" x14ac:dyDescent="0.2">
      <c r="A168" s="3">
        <v>152</v>
      </c>
      <c r="B168" s="120">
        <v>0</v>
      </c>
      <c r="C168" s="120">
        <v>0.57898467955538746</v>
      </c>
      <c r="D168" s="120">
        <v>0</v>
      </c>
      <c r="E168" s="120">
        <v>0</v>
      </c>
      <c r="F168" s="120">
        <v>0</v>
      </c>
      <c r="G168" s="120">
        <v>0.22700000000000001</v>
      </c>
      <c r="H168" s="120">
        <v>0</v>
      </c>
      <c r="I168" s="120">
        <v>0</v>
      </c>
      <c r="J168" s="120">
        <v>0</v>
      </c>
      <c r="K168" s="120">
        <v>0</v>
      </c>
      <c r="L168" s="120">
        <v>0.22700000000000001</v>
      </c>
      <c r="M168" s="120">
        <v>0.45400000000000001</v>
      </c>
      <c r="N168" s="120">
        <v>6.1290000000000004</v>
      </c>
    </row>
    <row r="169" spans="1:14" x14ac:dyDescent="0.2">
      <c r="A169" s="3">
        <v>153</v>
      </c>
      <c r="B169" s="120">
        <v>0</v>
      </c>
      <c r="C169" s="120">
        <v>0.58519288709932837</v>
      </c>
      <c r="D169" s="120">
        <v>0</v>
      </c>
      <c r="E169" s="120">
        <v>0</v>
      </c>
      <c r="F169" s="120">
        <v>0</v>
      </c>
      <c r="G169" s="120">
        <v>0.22700000000000001</v>
      </c>
      <c r="H169" s="120">
        <v>0</v>
      </c>
      <c r="I169" s="120">
        <v>0</v>
      </c>
      <c r="J169" s="120">
        <v>0</v>
      </c>
      <c r="K169" s="120">
        <v>0</v>
      </c>
      <c r="L169" s="120">
        <v>0.22700000000000001</v>
      </c>
      <c r="M169" s="120">
        <v>0.45400000000000001</v>
      </c>
      <c r="N169" s="120">
        <v>6.1290000000000004</v>
      </c>
    </row>
    <row r="170" spans="1:14" x14ac:dyDescent="0.2">
      <c r="A170" s="3">
        <v>154</v>
      </c>
      <c r="B170" s="120">
        <v>0</v>
      </c>
      <c r="C170" s="120">
        <v>0.59311631842660428</v>
      </c>
      <c r="D170" s="120">
        <v>0</v>
      </c>
      <c r="E170" s="120">
        <v>0</v>
      </c>
      <c r="F170" s="120">
        <v>0</v>
      </c>
      <c r="G170" s="120">
        <v>0.22700000000000001</v>
      </c>
      <c r="H170" s="120">
        <v>0</v>
      </c>
      <c r="I170" s="120">
        <v>0</v>
      </c>
      <c r="J170" s="120">
        <v>0</v>
      </c>
      <c r="K170" s="120">
        <v>0</v>
      </c>
      <c r="L170" s="120">
        <v>0.22700000000000001</v>
      </c>
      <c r="M170" s="120">
        <v>0.45400000000000001</v>
      </c>
      <c r="N170" s="120">
        <v>6.1290000000000004</v>
      </c>
    </row>
    <row r="171" spans="1:14" x14ac:dyDescent="0.2">
      <c r="A171" s="3">
        <v>155</v>
      </c>
      <c r="B171" s="120">
        <v>0</v>
      </c>
      <c r="C171" s="120">
        <v>0.59752350987498193</v>
      </c>
      <c r="D171" s="120">
        <v>0</v>
      </c>
      <c r="E171" s="120">
        <v>0</v>
      </c>
      <c r="F171" s="120">
        <v>0</v>
      </c>
      <c r="G171" s="120">
        <v>0.22700000000000001</v>
      </c>
      <c r="H171" s="120">
        <v>0</v>
      </c>
      <c r="I171" s="120">
        <v>0</v>
      </c>
      <c r="J171" s="120">
        <v>0</v>
      </c>
      <c r="K171" s="120">
        <v>0</v>
      </c>
      <c r="L171" s="120">
        <v>0.22700000000000001</v>
      </c>
      <c r="M171" s="120">
        <v>0.45400000000000001</v>
      </c>
      <c r="N171" s="120">
        <v>6.1290000000000004</v>
      </c>
    </row>
    <row r="172" spans="1:14" x14ac:dyDescent="0.2">
      <c r="A172" s="3">
        <v>156</v>
      </c>
      <c r="B172" s="120">
        <v>0</v>
      </c>
      <c r="C172" s="120">
        <v>0.60321947766096817</v>
      </c>
      <c r="D172" s="120">
        <v>0</v>
      </c>
      <c r="E172" s="120">
        <v>0</v>
      </c>
      <c r="F172" s="120">
        <v>0</v>
      </c>
      <c r="G172" s="120">
        <v>0.22700000000000001</v>
      </c>
      <c r="H172" s="120">
        <v>0</v>
      </c>
      <c r="I172" s="120">
        <v>0</v>
      </c>
      <c r="J172" s="120">
        <v>0</v>
      </c>
      <c r="K172" s="120">
        <v>0</v>
      </c>
      <c r="L172" s="120">
        <v>0.22700000000000001</v>
      </c>
      <c r="M172" s="120">
        <v>0.45400000000000001</v>
      </c>
      <c r="N172" s="120">
        <v>6.1290000000000004</v>
      </c>
    </row>
    <row r="173" spans="1:14" x14ac:dyDescent="0.2">
      <c r="A173" s="3">
        <v>157</v>
      </c>
      <c r="B173" s="120">
        <v>0</v>
      </c>
      <c r="C173" s="120">
        <v>0.61299981368504186</v>
      </c>
      <c r="D173" s="120">
        <v>0</v>
      </c>
      <c r="E173" s="120">
        <v>0</v>
      </c>
      <c r="F173" s="120">
        <v>0</v>
      </c>
      <c r="G173" s="120">
        <v>0.22700000000000001</v>
      </c>
      <c r="H173" s="120">
        <v>0</v>
      </c>
      <c r="I173" s="120">
        <v>0</v>
      </c>
      <c r="J173" s="120">
        <v>0</v>
      </c>
      <c r="K173" s="120">
        <v>0</v>
      </c>
      <c r="L173" s="120">
        <v>0.22700000000000001</v>
      </c>
      <c r="M173" s="120">
        <v>0.45400000000000001</v>
      </c>
      <c r="N173" s="120">
        <v>6.1290000000000004</v>
      </c>
    </row>
    <row r="174" spans="1:14" x14ac:dyDescent="0.2">
      <c r="A174" s="3">
        <v>158</v>
      </c>
      <c r="B174" s="120">
        <v>0</v>
      </c>
      <c r="C174" s="120">
        <v>0.6183551226566576</v>
      </c>
      <c r="D174" s="120">
        <v>0</v>
      </c>
      <c r="E174" s="120">
        <v>0</v>
      </c>
      <c r="F174" s="120">
        <v>0</v>
      </c>
      <c r="G174" s="120">
        <v>0.22700000000000001</v>
      </c>
      <c r="H174" s="120">
        <v>0</v>
      </c>
      <c r="I174" s="120">
        <v>0</v>
      </c>
      <c r="J174" s="120">
        <v>0</v>
      </c>
      <c r="K174" s="120">
        <v>0</v>
      </c>
      <c r="L174" s="120">
        <v>0.22700000000000001</v>
      </c>
      <c r="M174" s="120">
        <v>0.45400000000000001</v>
      </c>
      <c r="N174" s="120">
        <v>6.1290000000000004</v>
      </c>
    </row>
    <row r="175" spans="1:14" x14ac:dyDescent="0.2">
      <c r="A175" s="3">
        <v>159</v>
      </c>
      <c r="B175" s="120">
        <v>0</v>
      </c>
      <c r="C175" s="120">
        <v>0.62201266832516677</v>
      </c>
      <c r="D175" s="120">
        <v>0</v>
      </c>
      <c r="E175" s="120">
        <v>0</v>
      </c>
      <c r="F175" s="120">
        <v>0</v>
      </c>
      <c r="G175" s="120">
        <v>0.22700000000000001</v>
      </c>
      <c r="H175" s="120">
        <v>0</v>
      </c>
      <c r="I175" s="120">
        <v>0</v>
      </c>
      <c r="J175" s="120">
        <v>0</v>
      </c>
      <c r="K175" s="120">
        <v>0</v>
      </c>
      <c r="L175" s="120">
        <v>0.22700000000000001</v>
      </c>
      <c r="M175" s="120">
        <v>0.45400000000000001</v>
      </c>
      <c r="N175" s="120">
        <v>6.1290000000000004</v>
      </c>
    </row>
    <row r="176" spans="1:14" x14ac:dyDescent="0.2">
      <c r="A176" s="3">
        <v>160</v>
      </c>
      <c r="B176" s="120">
        <v>0</v>
      </c>
      <c r="C176" s="120">
        <v>0.62460219570256681</v>
      </c>
      <c r="D176" s="120">
        <v>0</v>
      </c>
      <c r="E176" s="120">
        <v>0</v>
      </c>
      <c r="F176" s="120">
        <v>0</v>
      </c>
      <c r="G176" s="120">
        <v>0.22700000000000001</v>
      </c>
      <c r="H176" s="120">
        <v>0</v>
      </c>
      <c r="I176" s="120">
        <v>0</v>
      </c>
      <c r="J176" s="120">
        <v>0</v>
      </c>
      <c r="K176" s="120">
        <v>0</v>
      </c>
      <c r="L176" s="120">
        <v>0.22700000000000001</v>
      </c>
      <c r="M176" s="120">
        <v>0.45400000000000001</v>
      </c>
      <c r="N176" s="120">
        <v>6.1290000000000004</v>
      </c>
    </row>
    <row r="177" spans="1:14" x14ac:dyDescent="0.2">
      <c r="A177" s="3">
        <v>161</v>
      </c>
      <c r="B177" s="120">
        <v>0</v>
      </c>
      <c r="C177" s="120">
        <v>0.62980035207423701</v>
      </c>
      <c r="D177" s="120">
        <v>0</v>
      </c>
      <c r="E177" s="120">
        <v>0</v>
      </c>
      <c r="F177" s="120">
        <v>0</v>
      </c>
      <c r="G177" s="120">
        <v>0.22700000000000001</v>
      </c>
      <c r="H177" s="120">
        <v>0</v>
      </c>
      <c r="I177" s="120">
        <v>0</v>
      </c>
      <c r="J177" s="120">
        <v>0</v>
      </c>
      <c r="K177" s="120">
        <v>0</v>
      </c>
      <c r="L177" s="120">
        <v>0.22700000000000001</v>
      </c>
      <c r="M177" s="120">
        <v>0.45400000000000001</v>
      </c>
      <c r="N177" s="120">
        <v>6.1290000000000004</v>
      </c>
    </row>
    <row r="178" spans="1:14" x14ac:dyDescent="0.2">
      <c r="A178" s="3">
        <v>162</v>
      </c>
      <c r="B178" s="120">
        <v>0</v>
      </c>
      <c r="C178" s="120">
        <v>0.63786373740701752</v>
      </c>
      <c r="D178" s="120">
        <v>0</v>
      </c>
      <c r="E178" s="120">
        <v>0</v>
      </c>
      <c r="F178" s="120">
        <v>0</v>
      </c>
      <c r="G178" s="120">
        <v>0.22700000000000001</v>
      </c>
      <c r="H178" s="120">
        <v>0</v>
      </c>
      <c r="I178" s="120">
        <v>0</v>
      </c>
      <c r="J178" s="120">
        <v>0</v>
      </c>
      <c r="K178" s="120">
        <v>0</v>
      </c>
      <c r="L178" s="120">
        <v>0.22700000000000001</v>
      </c>
      <c r="M178" s="120">
        <v>0.45400000000000001</v>
      </c>
      <c r="N178" s="120">
        <v>6.1290000000000004</v>
      </c>
    </row>
    <row r="179" spans="1:14" x14ac:dyDescent="0.2">
      <c r="A179" s="3">
        <v>163</v>
      </c>
      <c r="B179" s="120">
        <v>0</v>
      </c>
      <c r="C179" s="120">
        <v>0.64753009406712247</v>
      </c>
      <c r="D179" s="120">
        <v>0</v>
      </c>
      <c r="E179" s="120">
        <v>0</v>
      </c>
      <c r="F179" s="120">
        <v>0</v>
      </c>
      <c r="G179" s="120">
        <v>0.22700000000000001</v>
      </c>
      <c r="H179" s="120">
        <v>0</v>
      </c>
      <c r="I179" s="120">
        <v>0</v>
      </c>
      <c r="J179" s="120">
        <v>0</v>
      </c>
      <c r="K179" s="120">
        <v>0</v>
      </c>
      <c r="L179" s="120">
        <v>0.22700000000000001</v>
      </c>
      <c r="M179" s="120">
        <v>0.45400000000000001</v>
      </c>
      <c r="N179" s="120">
        <v>6.1290000000000004</v>
      </c>
    </row>
    <row r="180" spans="1:14" x14ac:dyDescent="0.2">
      <c r="A180" s="3">
        <v>164</v>
      </c>
      <c r="B180" s="120">
        <v>0</v>
      </c>
      <c r="C180" s="120">
        <v>0.65772464812419362</v>
      </c>
      <c r="D180" s="120">
        <v>0</v>
      </c>
      <c r="E180" s="120">
        <v>0</v>
      </c>
      <c r="F180" s="120">
        <v>0</v>
      </c>
      <c r="G180" s="120">
        <v>0.22700000000000001</v>
      </c>
      <c r="H180" s="120">
        <v>0</v>
      </c>
      <c r="I180" s="120">
        <v>0</v>
      </c>
      <c r="J180" s="120">
        <v>0</v>
      </c>
      <c r="K180" s="120">
        <v>0</v>
      </c>
      <c r="L180" s="120">
        <v>0.22700000000000001</v>
      </c>
      <c r="M180" s="120">
        <v>0.45400000000000001</v>
      </c>
      <c r="N180" s="120">
        <v>6.1290000000000004</v>
      </c>
    </row>
    <row r="181" spans="1:14" x14ac:dyDescent="0.2">
      <c r="A181" s="3">
        <v>165</v>
      </c>
      <c r="B181" s="120">
        <v>0</v>
      </c>
      <c r="C181" s="120">
        <v>0.66800865044563829</v>
      </c>
      <c r="D181" s="120">
        <v>0</v>
      </c>
      <c r="E181" s="120">
        <v>0</v>
      </c>
      <c r="F181" s="120">
        <v>0</v>
      </c>
      <c r="G181" s="120">
        <v>0.22700000000000001</v>
      </c>
      <c r="H181" s="120">
        <v>0</v>
      </c>
      <c r="I181" s="120">
        <v>0</v>
      </c>
      <c r="J181" s="120">
        <v>0</v>
      </c>
      <c r="K181" s="120">
        <v>0</v>
      </c>
      <c r="L181" s="120">
        <v>0.22700000000000001</v>
      </c>
      <c r="M181" s="120">
        <v>0.45400000000000001</v>
      </c>
      <c r="N181" s="120">
        <v>6.1290000000000004</v>
      </c>
    </row>
    <row r="182" spans="1:14" x14ac:dyDescent="0.2">
      <c r="A182" s="3">
        <v>166</v>
      </c>
      <c r="B182" s="120">
        <v>0</v>
      </c>
      <c r="C182" s="120">
        <v>0.67770157991165625</v>
      </c>
      <c r="D182" s="120">
        <v>0</v>
      </c>
      <c r="E182" s="120">
        <v>0</v>
      </c>
      <c r="F182" s="120">
        <v>0</v>
      </c>
      <c r="G182" s="120">
        <v>0.22700000000000001</v>
      </c>
      <c r="H182" s="120">
        <v>0</v>
      </c>
      <c r="I182" s="120">
        <v>0</v>
      </c>
      <c r="J182" s="120">
        <v>0</v>
      </c>
      <c r="K182" s="120">
        <v>0</v>
      </c>
      <c r="L182" s="120">
        <v>0.22700000000000001</v>
      </c>
      <c r="M182" s="120">
        <v>0.45400000000000001</v>
      </c>
      <c r="N182" s="120">
        <v>6.1290000000000004</v>
      </c>
    </row>
    <row r="183" spans="1:14" x14ac:dyDescent="0.2">
      <c r="A183" s="3">
        <v>167</v>
      </c>
      <c r="B183" s="120">
        <v>0</v>
      </c>
      <c r="C183" s="120">
        <v>0.68496411381266609</v>
      </c>
      <c r="D183" s="120">
        <v>0</v>
      </c>
      <c r="E183" s="120">
        <v>0</v>
      </c>
      <c r="F183" s="120">
        <v>0</v>
      </c>
      <c r="G183" s="120">
        <v>0.22700000000000001</v>
      </c>
      <c r="H183" s="120">
        <v>0</v>
      </c>
      <c r="I183" s="120">
        <v>0</v>
      </c>
      <c r="J183" s="120">
        <v>0</v>
      </c>
      <c r="K183" s="120">
        <v>0</v>
      </c>
      <c r="L183" s="120">
        <v>0.22700000000000001</v>
      </c>
      <c r="M183" s="120">
        <v>0.45400000000000001</v>
      </c>
      <c r="N183" s="120">
        <v>6.1290000000000004</v>
      </c>
    </row>
    <row r="184" spans="1:14" x14ac:dyDescent="0.2">
      <c r="A184" s="3">
        <v>168</v>
      </c>
      <c r="B184" s="120">
        <v>0</v>
      </c>
      <c r="C184" s="120">
        <v>0.69478823136603018</v>
      </c>
      <c r="D184" s="120">
        <v>0</v>
      </c>
      <c r="E184" s="120">
        <v>0</v>
      </c>
      <c r="F184" s="120">
        <v>0</v>
      </c>
      <c r="G184" s="120">
        <v>0.22700000000000001</v>
      </c>
      <c r="H184" s="120">
        <v>0</v>
      </c>
      <c r="I184" s="120">
        <v>0</v>
      </c>
      <c r="J184" s="120">
        <v>0</v>
      </c>
      <c r="K184" s="120">
        <v>0</v>
      </c>
      <c r="L184" s="120">
        <v>0.22700000000000001</v>
      </c>
      <c r="M184" s="120">
        <v>0.45400000000000001</v>
      </c>
      <c r="N184" s="120">
        <v>6.1290000000000004</v>
      </c>
    </row>
    <row r="185" spans="1:14" x14ac:dyDescent="0.2">
      <c r="A185" s="3">
        <v>169</v>
      </c>
      <c r="B185" s="120">
        <v>0</v>
      </c>
      <c r="C185" s="120">
        <v>0.70746080286898405</v>
      </c>
      <c r="D185" s="120">
        <v>0</v>
      </c>
      <c r="E185" s="120">
        <v>0</v>
      </c>
      <c r="F185" s="120">
        <v>0</v>
      </c>
      <c r="G185" s="120">
        <v>0.22700000000000001</v>
      </c>
      <c r="H185" s="120">
        <v>0</v>
      </c>
      <c r="I185" s="120">
        <v>0</v>
      </c>
      <c r="J185" s="120">
        <v>0</v>
      </c>
      <c r="K185" s="120">
        <v>0</v>
      </c>
      <c r="L185" s="120">
        <v>0.22700000000000001</v>
      </c>
      <c r="M185" s="120">
        <v>0.45400000000000001</v>
      </c>
      <c r="N185" s="120">
        <v>6.1290000000000004</v>
      </c>
    </row>
    <row r="186" spans="1:14" x14ac:dyDescent="0.2">
      <c r="A186" s="3">
        <v>170</v>
      </c>
      <c r="B186" s="120">
        <v>0</v>
      </c>
      <c r="C186" s="120">
        <v>0.72657125627692776</v>
      </c>
      <c r="D186" s="120">
        <v>0</v>
      </c>
      <c r="E186" s="120">
        <v>0</v>
      </c>
      <c r="F186" s="120">
        <v>0</v>
      </c>
      <c r="G186" s="120">
        <v>0.22700000000000001</v>
      </c>
      <c r="H186" s="120">
        <v>0</v>
      </c>
      <c r="I186" s="120">
        <v>0</v>
      </c>
      <c r="J186" s="120">
        <v>0</v>
      </c>
      <c r="K186" s="120">
        <v>0</v>
      </c>
      <c r="L186" s="120">
        <v>0.22700000000000001</v>
      </c>
      <c r="M186" s="120">
        <v>0.45400000000000001</v>
      </c>
      <c r="N186" s="120">
        <v>6.1290000000000004</v>
      </c>
    </row>
    <row r="187" spans="1:14" x14ac:dyDescent="0.2">
      <c r="A187" s="3">
        <v>171</v>
      </c>
      <c r="B187" s="120">
        <v>0</v>
      </c>
      <c r="C187" s="120">
        <v>0.73504095642428058</v>
      </c>
      <c r="D187" s="120">
        <v>0</v>
      </c>
      <c r="E187" s="120">
        <v>0</v>
      </c>
      <c r="F187" s="120">
        <v>0</v>
      </c>
      <c r="G187" s="120">
        <v>0.22700000000000001</v>
      </c>
      <c r="H187" s="120">
        <v>0</v>
      </c>
      <c r="I187" s="120">
        <v>0</v>
      </c>
      <c r="J187" s="120">
        <v>0</v>
      </c>
      <c r="K187" s="120">
        <v>0</v>
      </c>
      <c r="L187" s="120">
        <v>0.22700000000000001</v>
      </c>
      <c r="M187" s="120">
        <v>0.45400000000000001</v>
      </c>
      <c r="N187" s="120">
        <v>6.1290000000000004</v>
      </c>
    </row>
    <row r="188" spans="1:14" x14ac:dyDescent="0.2">
      <c r="A188" s="3">
        <v>172</v>
      </c>
      <c r="B188" s="120">
        <v>0</v>
      </c>
      <c r="C188" s="120">
        <v>0.74712060560970495</v>
      </c>
      <c r="D188" s="120">
        <v>0</v>
      </c>
      <c r="E188" s="120">
        <v>0</v>
      </c>
      <c r="F188" s="120">
        <v>0</v>
      </c>
      <c r="G188" s="120">
        <v>0.22700000000000001</v>
      </c>
      <c r="H188" s="120">
        <v>0</v>
      </c>
      <c r="I188" s="120">
        <v>0</v>
      </c>
      <c r="J188" s="120">
        <v>0</v>
      </c>
      <c r="K188" s="120">
        <v>0</v>
      </c>
      <c r="L188" s="120">
        <v>0.22700000000000001</v>
      </c>
      <c r="M188" s="120">
        <v>0.45400000000000001</v>
      </c>
      <c r="N188" s="120">
        <v>6.1290000000000004</v>
      </c>
    </row>
    <row r="189" spans="1:14" x14ac:dyDescent="0.2">
      <c r="A189" s="3">
        <v>173</v>
      </c>
      <c r="B189" s="120">
        <v>0</v>
      </c>
      <c r="C189" s="120">
        <v>0.76169003353045273</v>
      </c>
      <c r="D189" s="120">
        <v>0</v>
      </c>
      <c r="E189" s="120">
        <v>0</v>
      </c>
      <c r="F189" s="120">
        <v>0</v>
      </c>
      <c r="G189" s="120">
        <v>0.22700000000000001</v>
      </c>
      <c r="H189" s="120">
        <v>0</v>
      </c>
      <c r="I189" s="120">
        <v>0</v>
      </c>
      <c r="J189" s="120">
        <v>0</v>
      </c>
      <c r="K189" s="120">
        <v>0</v>
      </c>
      <c r="L189" s="120">
        <v>0.22700000000000001</v>
      </c>
      <c r="M189" s="120">
        <v>0.45400000000000001</v>
      </c>
      <c r="N189" s="120">
        <v>6.1290000000000004</v>
      </c>
    </row>
    <row r="190" spans="1:14" x14ac:dyDescent="0.2">
      <c r="A190" s="3">
        <v>174</v>
      </c>
      <c r="B190" s="120">
        <v>0</v>
      </c>
      <c r="C190" s="120">
        <v>0.78026254409385665</v>
      </c>
      <c r="D190" s="120">
        <v>0</v>
      </c>
      <c r="E190" s="120">
        <v>0</v>
      </c>
      <c r="F190" s="120">
        <v>0</v>
      </c>
      <c r="G190" s="120">
        <v>0.22700000000000001</v>
      </c>
      <c r="H190" s="120">
        <v>0</v>
      </c>
      <c r="I190" s="120">
        <v>0</v>
      </c>
      <c r="J190" s="120">
        <v>0</v>
      </c>
      <c r="K190" s="120">
        <v>0</v>
      </c>
      <c r="L190" s="120">
        <v>0.22700000000000001</v>
      </c>
      <c r="M190" s="120">
        <v>0.45400000000000001</v>
      </c>
      <c r="N190" s="120">
        <v>6.1290000000000004</v>
      </c>
    </row>
    <row r="191" spans="1:14" x14ac:dyDescent="0.2">
      <c r="A191" s="3">
        <v>175</v>
      </c>
      <c r="B191" s="120">
        <v>0</v>
      </c>
      <c r="C191" s="120">
        <v>0.79780424946222417</v>
      </c>
      <c r="D191" s="120">
        <v>0</v>
      </c>
      <c r="E191" s="120">
        <v>0</v>
      </c>
      <c r="F191" s="120">
        <v>0</v>
      </c>
      <c r="G191" s="120">
        <v>0.22700000000000001</v>
      </c>
      <c r="H191" s="120">
        <v>0</v>
      </c>
      <c r="I191" s="120">
        <v>0</v>
      </c>
      <c r="J191" s="120">
        <v>0</v>
      </c>
      <c r="K191" s="120">
        <v>0</v>
      </c>
      <c r="L191" s="120">
        <v>0.22700000000000001</v>
      </c>
      <c r="M191" s="120">
        <v>0.45400000000000001</v>
      </c>
      <c r="N191" s="120">
        <v>6.1290000000000004</v>
      </c>
    </row>
    <row r="192" spans="1:14" x14ac:dyDescent="0.2">
      <c r="A192" s="3">
        <v>176</v>
      </c>
      <c r="B192" s="120">
        <v>0</v>
      </c>
      <c r="C192" s="120">
        <v>0.81501281036619311</v>
      </c>
      <c r="D192" s="120">
        <v>0</v>
      </c>
      <c r="E192" s="120">
        <v>0</v>
      </c>
      <c r="F192" s="120">
        <v>0</v>
      </c>
      <c r="G192" s="120">
        <v>0.22700000000000001</v>
      </c>
      <c r="H192" s="120">
        <v>0</v>
      </c>
      <c r="I192" s="120">
        <v>0</v>
      </c>
      <c r="J192" s="120">
        <v>0</v>
      </c>
      <c r="K192" s="120">
        <v>0</v>
      </c>
      <c r="L192" s="120">
        <v>0.22700000000000001</v>
      </c>
      <c r="M192" s="120">
        <v>0.45400000000000001</v>
      </c>
      <c r="N192" s="120">
        <v>6.1290000000000004</v>
      </c>
    </row>
    <row r="193" spans="1:14" x14ac:dyDescent="0.2">
      <c r="A193" s="3">
        <v>177</v>
      </c>
      <c r="B193" s="120">
        <v>0</v>
      </c>
      <c r="C193" s="120">
        <v>0.83161865134927671</v>
      </c>
      <c r="D193" s="120">
        <v>0</v>
      </c>
      <c r="E193" s="120">
        <v>0</v>
      </c>
      <c r="F193" s="120">
        <v>0</v>
      </c>
      <c r="G193" s="120">
        <v>0.22700000000000001</v>
      </c>
      <c r="H193" s="120">
        <v>0</v>
      </c>
      <c r="I193" s="120">
        <v>0</v>
      </c>
      <c r="J193" s="120">
        <v>0</v>
      </c>
      <c r="K193" s="120">
        <v>0</v>
      </c>
      <c r="L193" s="120">
        <v>0.22700000000000001</v>
      </c>
      <c r="M193" s="120">
        <v>0.45400000000000001</v>
      </c>
      <c r="N193" s="120">
        <v>6.1290000000000004</v>
      </c>
    </row>
    <row r="194" spans="1:14" x14ac:dyDescent="0.2">
      <c r="A194" s="3">
        <v>178</v>
      </c>
      <c r="B194" s="120">
        <v>0</v>
      </c>
      <c r="C194" s="120">
        <v>0.85437059336950161</v>
      </c>
      <c r="D194" s="120">
        <v>0</v>
      </c>
      <c r="E194" s="120">
        <v>0</v>
      </c>
      <c r="F194" s="120">
        <v>0</v>
      </c>
      <c r="G194" s="120">
        <v>0.22700000000000001</v>
      </c>
      <c r="H194" s="120">
        <v>0</v>
      </c>
      <c r="I194" s="120">
        <v>0</v>
      </c>
      <c r="J194" s="120">
        <v>0</v>
      </c>
      <c r="K194" s="120">
        <v>0</v>
      </c>
      <c r="L194" s="120">
        <v>0.22700000000000001</v>
      </c>
      <c r="M194" s="120">
        <v>0.45400000000000001</v>
      </c>
      <c r="N194" s="120">
        <v>6.1290000000000004</v>
      </c>
    </row>
    <row r="195" spans="1:14" x14ac:dyDescent="0.2">
      <c r="A195" s="3">
        <v>179</v>
      </c>
      <c r="B195" s="120">
        <v>0</v>
      </c>
      <c r="C195" s="120">
        <v>0.87555946423605713</v>
      </c>
      <c r="D195" s="120">
        <v>0</v>
      </c>
      <c r="E195" s="120">
        <v>0</v>
      </c>
      <c r="F195" s="120">
        <v>0</v>
      </c>
      <c r="G195" s="120">
        <v>0.22700000000000001</v>
      </c>
      <c r="H195" s="120">
        <v>0</v>
      </c>
      <c r="I195" s="120">
        <v>0</v>
      </c>
      <c r="J195" s="120">
        <v>0</v>
      </c>
      <c r="K195" s="120">
        <v>0</v>
      </c>
      <c r="L195" s="120">
        <v>0.22700000000000001</v>
      </c>
      <c r="M195" s="120">
        <v>0.45400000000000001</v>
      </c>
      <c r="N195" s="120">
        <v>6.1290000000000004</v>
      </c>
    </row>
    <row r="196" spans="1:14" x14ac:dyDescent="0.2">
      <c r="A196" s="3">
        <v>180</v>
      </c>
      <c r="B196" s="120">
        <v>0</v>
      </c>
      <c r="C196" s="120">
        <v>0.89640169907939926</v>
      </c>
      <c r="D196" s="120">
        <v>0</v>
      </c>
      <c r="E196" s="120">
        <v>0</v>
      </c>
      <c r="F196" s="120">
        <v>0</v>
      </c>
      <c r="G196" s="120">
        <v>0.22700000000000001</v>
      </c>
      <c r="H196" s="120">
        <v>0</v>
      </c>
      <c r="I196" s="120">
        <v>0</v>
      </c>
      <c r="J196" s="120">
        <v>0</v>
      </c>
      <c r="K196" s="120">
        <v>0</v>
      </c>
      <c r="L196" s="120">
        <v>0.22700000000000001</v>
      </c>
      <c r="M196" s="120">
        <v>0.45400000000000001</v>
      </c>
      <c r="N196" s="120">
        <v>6.1290000000000004</v>
      </c>
    </row>
    <row r="197" spans="1:14" x14ac:dyDescent="0.2">
      <c r="A197" s="3">
        <v>181</v>
      </c>
      <c r="B197" s="120">
        <v>0</v>
      </c>
      <c r="C197" s="120">
        <v>0.91995254573241747</v>
      </c>
      <c r="D197" s="120">
        <v>0</v>
      </c>
      <c r="E197" s="120">
        <v>0</v>
      </c>
      <c r="F197" s="120">
        <v>0</v>
      </c>
      <c r="G197" s="120">
        <v>0.22700000000000001</v>
      </c>
      <c r="H197" s="120">
        <v>0</v>
      </c>
      <c r="I197" s="120">
        <v>0</v>
      </c>
      <c r="J197" s="120">
        <v>0</v>
      </c>
      <c r="K197" s="120">
        <v>0</v>
      </c>
      <c r="L197" s="120">
        <v>0.22700000000000001</v>
      </c>
      <c r="M197" s="120">
        <v>0.45400000000000001</v>
      </c>
      <c r="N197" s="120">
        <v>6.1290000000000004</v>
      </c>
    </row>
    <row r="198" spans="1:14" x14ac:dyDescent="0.2">
      <c r="A198" s="3">
        <v>182</v>
      </c>
      <c r="B198" s="120">
        <v>0</v>
      </c>
      <c r="C198" s="120">
        <v>0.94495116847383942</v>
      </c>
      <c r="D198" s="120">
        <v>0</v>
      </c>
      <c r="E198" s="120">
        <v>0</v>
      </c>
      <c r="F198" s="120">
        <v>0</v>
      </c>
      <c r="G198" s="120">
        <v>0.22700000000000001</v>
      </c>
      <c r="H198" s="120">
        <v>0</v>
      </c>
      <c r="I198" s="120">
        <v>0</v>
      </c>
      <c r="J198" s="120">
        <v>0</v>
      </c>
      <c r="K198" s="120">
        <v>0</v>
      </c>
      <c r="L198" s="120">
        <v>0.22700000000000001</v>
      </c>
      <c r="M198" s="120">
        <v>0.45400000000000001</v>
      </c>
      <c r="N198" s="120">
        <v>6.1290000000000004</v>
      </c>
    </row>
    <row r="199" spans="1:14" x14ac:dyDescent="0.2">
      <c r="A199" s="3">
        <v>183</v>
      </c>
      <c r="B199" s="120">
        <v>0</v>
      </c>
      <c r="C199" s="120">
        <v>0.96957641577001608</v>
      </c>
      <c r="D199" s="120">
        <v>0</v>
      </c>
      <c r="E199" s="120">
        <v>0</v>
      </c>
      <c r="F199" s="120">
        <v>0</v>
      </c>
      <c r="G199" s="120">
        <v>0.22700000000000001</v>
      </c>
      <c r="H199" s="120">
        <v>0</v>
      </c>
      <c r="I199" s="120">
        <v>0</v>
      </c>
      <c r="J199" s="120">
        <v>0</v>
      </c>
      <c r="K199" s="120">
        <v>0</v>
      </c>
      <c r="L199" s="120">
        <v>0.22700000000000001</v>
      </c>
      <c r="M199" s="120">
        <v>0.45400000000000001</v>
      </c>
      <c r="N199" s="120">
        <v>6.1290000000000004</v>
      </c>
    </row>
    <row r="200" spans="1:14" x14ac:dyDescent="0.2">
      <c r="A200" s="3">
        <v>184</v>
      </c>
      <c r="B200" s="120">
        <v>0</v>
      </c>
      <c r="C200" s="120">
        <v>0.98440843759313634</v>
      </c>
      <c r="D200" s="120">
        <v>0</v>
      </c>
      <c r="E200" s="120">
        <v>0</v>
      </c>
      <c r="F200" s="120">
        <v>0</v>
      </c>
      <c r="G200" s="120">
        <v>0.22700000000000001</v>
      </c>
      <c r="H200" s="120">
        <v>0</v>
      </c>
      <c r="I200" s="120">
        <v>0</v>
      </c>
      <c r="J200" s="120">
        <v>0</v>
      </c>
      <c r="K200" s="120">
        <v>0</v>
      </c>
      <c r="L200" s="120">
        <v>0.22700000000000001</v>
      </c>
      <c r="M200" s="120">
        <v>0.45400000000000001</v>
      </c>
      <c r="N200" s="120">
        <v>6.1290000000000004</v>
      </c>
    </row>
    <row r="201" spans="1:14" x14ac:dyDescent="0.2">
      <c r="A201" s="3">
        <v>185</v>
      </c>
      <c r="B201" s="120">
        <v>0</v>
      </c>
      <c r="C201" s="120">
        <v>1.0076368390165307</v>
      </c>
      <c r="D201" s="120">
        <v>0</v>
      </c>
      <c r="E201" s="120">
        <v>0</v>
      </c>
      <c r="F201" s="120">
        <v>0</v>
      </c>
      <c r="G201" s="120">
        <v>0.22700000000000001</v>
      </c>
      <c r="H201" s="120">
        <v>0</v>
      </c>
      <c r="I201" s="120">
        <v>0</v>
      </c>
      <c r="J201" s="120">
        <v>0</v>
      </c>
      <c r="K201" s="120">
        <v>0</v>
      </c>
      <c r="L201" s="120">
        <v>0.22700000000000001</v>
      </c>
      <c r="M201" s="120">
        <v>0.45400000000000001</v>
      </c>
      <c r="N201" s="120">
        <v>6.1290000000000004</v>
      </c>
    </row>
    <row r="202" spans="1:14" x14ac:dyDescent="0.2">
      <c r="A202" s="3">
        <v>186</v>
      </c>
      <c r="B202" s="120">
        <v>0</v>
      </c>
      <c r="C202" s="120">
        <v>1.0424653252427083</v>
      </c>
      <c r="D202" s="120">
        <v>0</v>
      </c>
      <c r="E202" s="120">
        <v>0</v>
      </c>
      <c r="F202" s="120">
        <v>0</v>
      </c>
      <c r="G202" s="120">
        <v>0.22700000000000001</v>
      </c>
      <c r="H202" s="120">
        <v>0</v>
      </c>
      <c r="I202" s="120">
        <v>0</v>
      </c>
      <c r="J202" s="120">
        <v>0</v>
      </c>
      <c r="K202" s="120">
        <v>0</v>
      </c>
      <c r="L202" s="120">
        <v>0.22700000000000001</v>
      </c>
      <c r="M202" s="120">
        <v>0.45400000000000001</v>
      </c>
      <c r="N202" s="120">
        <v>6.1290000000000004</v>
      </c>
    </row>
    <row r="203" spans="1:14" x14ac:dyDescent="0.2">
      <c r="A203" s="3">
        <v>187</v>
      </c>
      <c r="B203" s="120">
        <v>0</v>
      </c>
      <c r="C203" s="120">
        <v>1.0755310190455172</v>
      </c>
      <c r="D203" s="120">
        <v>0</v>
      </c>
      <c r="E203" s="120">
        <v>0</v>
      </c>
      <c r="F203" s="120">
        <v>0</v>
      </c>
      <c r="G203" s="120">
        <v>0.22700000000000001</v>
      </c>
      <c r="H203" s="120">
        <v>0</v>
      </c>
      <c r="I203" s="120">
        <v>0</v>
      </c>
      <c r="J203" s="120">
        <v>0</v>
      </c>
      <c r="K203" s="120">
        <v>0</v>
      </c>
      <c r="L203" s="120">
        <v>0.22700000000000001</v>
      </c>
      <c r="M203" s="120">
        <v>0.45400000000000001</v>
      </c>
      <c r="N203" s="120">
        <v>6.1290000000000004</v>
      </c>
    </row>
    <row r="204" spans="1:14" x14ac:dyDescent="0.2">
      <c r="A204" s="3">
        <v>188</v>
      </c>
      <c r="B204" s="120">
        <v>0</v>
      </c>
      <c r="C204" s="120">
        <v>1.1036170881866378</v>
      </c>
      <c r="D204" s="120">
        <v>0</v>
      </c>
      <c r="E204" s="120">
        <v>0</v>
      </c>
      <c r="F204" s="120">
        <v>0</v>
      </c>
      <c r="G204" s="120">
        <v>0.22700000000000001</v>
      </c>
      <c r="H204" s="120">
        <v>0</v>
      </c>
      <c r="I204" s="120">
        <v>0</v>
      </c>
      <c r="J204" s="120">
        <v>0</v>
      </c>
      <c r="K204" s="120">
        <v>0</v>
      </c>
      <c r="L204" s="120">
        <v>0.22700000000000001</v>
      </c>
      <c r="M204" s="120">
        <v>0.45400000000000001</v>
      </c>
      <c r="N204" s="120">
        <v>6.1290000000000004</v>
      </c>
    </row>
    <row r="205" spans="1:14" x14ac:dyDescent="0.2">
      <c r="A205" s="3">
        <v>189</v>
      </c>
      <c r="B205" s="120">
        <v>0</v>
      </c>
      <c r="C205" s="120">
        <v>1.1348109269893194</v>
      </c>
      <c r="D205" s="120">
        <v>0</v>
      </c>
      <c r="E205" s="120">
        <v>0</v>
      </c>
      <c r="F205" s="120">
        <v>0</v>
      </c>
      <c r="G205" s="120">
        <v>0.22700000000000001</v>
      </c>
      <c r="H205" s="120">
        <v>0</v>
      </c>
      <c r="I205" s="120">
        <v>0</v>
      </c>
      <c r="J205" s="120">
        <v>0</v>
      </c>
      <c r="K205" s="120">
        <v>0</v>
      </c>
      <c r="L205" s="120">
        <v>0.22700000000000001</v>
      </c>
      <c r="M205" s="120">
        <v>0.45400000000000001</v>
      </c>
      <c r="N205" s="120">
        <v>6.1290000000000004</v>
      </c>
    </row>
    <row r="206" spans="1:14" x14ac:dyDescent="0.2">
      <c r="A206" s="3">
        <v>190</v>
      </c>
      <c r="B206" s="120">
        <v>0</v>
      </c>
      <c r="C206" s="120">
        <v>1.1559927190578954</v>
      </c>
      <c r="D206" s="120">
        <v>0</v>
      </c>
      <c r="E206" s="120">
        <v>0</v>
      </c>
      <c r="F206" s="120">
        <v>0</v>
      </c>
      <c r="G206" s="120">
        <v>0.22700000000000001</v>
      </c>
      <c r="H206" s="120">
        <v>0</v>
      </c>
      <c r="I206" s="120">
        <v>0</v>
      </c>
      <c r="J206" s="120">
        <v>0</v>
      </c>
      <c r="K206" s="120">
        <v>0</v>
      </c>
      <c r="L206" s="120">
        <v>0.22700000000000001</v>
      </c>
      <c r="M206" s="120">
        <v>0.45400000000000001</v>
      </c>
      <c r="N206" s="120">
        <v>6.1290000000000004</v>
      </c>
    </row>
    <row r="207" spans="1:14" x14ac:dyDescent="0.2">
      <c r="A207" s="3">
        <v>191</v>
      </c>
      <c r="B207" s="120">
        <v>0</v>
      </c>
      <c r="C207" s="120">
        <v>1.1771143653914797</v>
      </c>
      <c r="D207" s="120">
        <v>0</v>
      </c>
      <c r="E207" s="120">
        <v>0</v>
      </c>
      <c r="F207" s="120">
        <v>0</v>
      </c>
      <c r="G207" s="120">
        <v>0.22700000000000001</v>
      </c>
      <c r="H207" s="120">
        <v>0</v>
      </c>
      <c r="I207" s="120">
        <v>0</v>
      </c>
      <c r="J207" s="120">
        <v>0</v>
      </c>
      <c r="K207" s="120">
        <v>0</v>
      </c>
      <c r="L207" s="120">
        <v>0.22700000000000001</v>
      </c>
      <c r="M207" s="120">
        <v>0.45400000000000001</v>
      </c>
      <c r="N207" s="120">
        <v>6.1290000000000004</v>
      </c>
    </row>
    <row r="208" spans="1:14" x14ac:dyDescent="0.2">
      <c r="A208" s="3">
        <v>192</v>
      </c>
      <c r="B208" s="120">
        <v>0</v>
      </c>
      <c r="C208" s="120">
        <v>1.1991967938620445</v>
      </c>
      <c r="D208" s="120">
        <v>0</v>
      </c>
      <c r="E208" s="120">
        <v>0</v>
      </c>
      <c r="F208" s="120">
        <v>0</v>
      </c>
      <c r="G208" s="120">
        <v>0.22700000000000001</v>
      </c>
      <c r="H208" s="120">
        <v>0</v>
      </c>
      <c r="I208" s="120">
        <v>0</v>
      </c>
      <c r="J208" s="120">
        <v>0</v>
      </c>
      <c r="K208" s="120">
        <v>0</v>
      </c>
      <c r="L208" s="120">
        <v>0.22700000000000001</v>
      </c>
      <c r="M208" s="120">
        <v>0.45400000000000001</v>
      </c>
      <c r="N208" s="120">
        <v>6.1290000000000004</v>
      </c>
    </row>
    <row r="209" spans="1:14" x14ac:dyDescent="0.2">
      <c r="A209" s="3">
        <v>193</v>
      </c>
      <c r="B209" s="120">
        <v>0</v>
      </c>
      <c r="C209" s="120">
        <v>1.2278770946262112</v>
      </c>
      <c r="D209" s="120">
        <v>0</v>
      </c>
      <c r="E209" s="120">
        <v>0</v>
      </c>
      <c r="F209" s="120">
        <v>0</v>
      </c>
      <c r="G209" s="120">
        <v>0.22700000000000001</v>
      </c>
      <c r="H209" s="120">
        <v>0</v>
      </c>
      <c r="I209" s="120">
        <v>0</v>
      </c>
      <c r="J209" s="120">
        <v>0</v>
      </c>
      <c r="K209" s="120">
        <v>0</v>
      </c>
      <c r="L209" s="120">
        <v>0.22700000000000001</v>
      </c>
      <c r="M209" s="120">
        <v>0.45400000000000001</v>
      </c>
      <c r="N209" s="120">
        <v>6.1290000000000004</v>
      </c>
    </row>
    <row r="210" spans="1:14" x14ac:dyDescent="0.2">
      <c r="A210" s="3">
        <v>194</v>
      </c>
      <c r="B210" s="120">
        <v>0</v>
      </c>
      <c r="C210" s="120">
        <v>1.2573644368235537</v>
      </c>
      <c r="D210" s="120">
        <v>0</v>
      </c>
      <c r="E210" s="120">
        <v>0</v>
      </c>
      <c r="F210" s="120">
        <v>0</v>
      </c>
      <c r="G210" s="120">
        <v>0.22700000000000001</v>
      </c>
      <c r="H210" s="120">
        <v>0</v>
      </c>
      <c r="I210" s="120">
        <v>0</v>
      </c>
      <c r="J210" s="120">
        <v>0</v>
      </c>
      <c r="K210" s="120">
        <v>0</v>
      </c>
      <c r="L210" s="120">
        <v>0.22700000000000001</v>
      </c>
      <c r="M210" s="120">
        <v>0.45400000000000001</v>
      </c>
      <c r="N210" s="120">
        <v>6.1290000000000004</v>
      </c>
    </row>
    <row r="211" spans="1:14" x14ac:dyDescent="0.2">
      <c r="A211" s="3">
        <v>195</v>
      </c>
      <c r="B211" s="120">
        <v>0</v>
      </c>
      <c r="C211" s="120">
        <v>1.2875895443365519</v>
      </c>
      <c r="D211" s="120">
        <v>0</v>
      </c>
      <c r="E211" s="120">
        <v>0</v>
      </c>
      <c r="F211" s="120">
        <v>0</v>
      </c>
      <c r="G211" s="120">
        <v>0.22700000000000001</v>
      </c>
      <c r="H211" s="120">
        <v>0</v>
      </c>
      <c r="I211" s="120">
        <v>0</v>
      </c>
      <c r="J211" s="120">
        <v>0</v>
      </c>
      <c r="K211" s="120">
        <v>0</v>
      </c>
      <c r="L211" s="120">
        <v>0.22700000000000001</v>
      </c>
      <c r="M211" s="120">
        <v>0.45400000000000001</v>
      </c>
      <c r="N211" s="120">
        <v>6.1290000000000004</v>
      </c>
    </row>
    <row r="212" spans="1:14" x14ac:dyDescent="0.2">
      <c r="A212" s="3">
        <v>196</v>
      </c>
      <c r="B212" s="120">
        <v>0</v>
      </c>
      <c r="C212" s="120">
        <v>1.3124790920753107</v>
      </c>
      <c r="D212" s="120">
        <v>0</v>
      </c>
      <c r="E212" s="120">
        <v>0</v>
      </c>
      <c r="F212" s="120">
        <v>0</v>
      </c>
      <c r="G212" s="120">
        <v>0.22700000000000001</v>
      </c>
      <c r="H212" s="120">
        <v>0</v>
      </c>
      <c r="I212" s="120">
        <v>0</v>
      </c>
      <c r="J212" s="120">
        <v>0</v>
      </c>
      <c r="K212" s="120">
        <v>0</v>
      </c>
      <c r="L212" s="120">
        <v>0.22700000000000001</v>
      </c>
      <c r="M212" s="120">
        <v>0.45400000000000001</v>
      </c>
      <c r="N212" s="120">
        <v>6.1290000000000004</v>
      </c>
    </row>
    <row r="213" spans="1:14" x14ac:dyDescent="0.2">
      <c r="A213" s="3">
        <v>197</v>
      </c>
      <c r="B213" s="120">
        <v>0</v>
      </c>
      <c r="C213" s="120">
        <v>1.3398290321123569</v>
      </c>
      <c r="D213" s="120">
        <v>0</v>
      </c>
      <c r="E213" s="120">
        <v>0</v>
      </c>
      <c r="F213" s="120">
        <v>0</v>
      </c>
      <c r="G213" s="120">
        <v>0.22700000000000001</v>
      </c>
      <c r="H213" s="120">
        <v>0</v>
      </c>
      <c r="I213" s="120">
        <v>0</v>
      </c>
      <c r="J213" s="120">
        <v>0</v>
      </c>
      <c r="K213" s="120">
        <v>0</v>
      </c>
      <c r="L213" s="120">
        <v>0.22700000000000001</v>
      </c>
      <c r="M213" s="120">
        <v>0.45400000000000001</v>
      </c>
      <c r="N213" s="120">
        <v>6.1290000000000004</v>
      </c>
    </row>
    <row r="214" spans="1:14" x14ac:dyDescent="0.2">
      <c r="A214" s="3">
        <v>198</v>
      </c>
      <c r="B214" s="120">
        <v>0</v>
      </c>
      <c r="C214" s="120">
        <v>1.3673133343440171</v>
      </c>
      <c r="D214" s="120">
        <v>0</v>
      </c>
      <c r="E214" s="120">
        <v>0</v>
      </c>
      <c r="F214" s="120">
        <v>0</v>
      </c>
      <c r="G214" s="120">
        <v>0.22700000000000001</v>
      </c>
      <c r="H214" s="120">
        <v>0</v>
      </c>
      <c r="I214" s="120">
        <v>0</v>
      </c>
      <c r="J214" s="120">
        <v>0</v>
      </c>
      <c r="K214" s="120">
        <v>0</v>
      </c>
      <c r="L214" s="120">
        <v>0.22700000000000001</v>
      </c>
      <c r="M214" s="120">
        <v>0.45400000000000001</v>
      </c>
      <c r="N214" s="120">
        <v>6.1290000000000004</v>
      </c>
    </row>
    <row r="215" spans="1:14" x14ac:dyDescent="0.2">
      <c r="A215" s="3">
        <v>199</v>
      </c>
      <c r="B215" s="120">
        <v>0</v>
      </c>
      <c r="C215" s="120">
        <v>1.3915168080882234</v>
      </c>
      <c r="D215" s="120">
        <v>0</v>
      </c>
      <c r="E215" s="120">
        <v>0</v>
      </c>
      <c r="F215" s="120">
        <v>0</v>
      </c>
      <c r="G215" s="120">
        <v>0.22700000000000001</v>
      </c>
      <c r="H215" s="120">
        <v>0</v>
      </c>
      <c r="I215" s="120">
        <v>0</v>
      </c>
      <c r="J215" s="120">
        <v>0</v>
      </c>
      <c r="K215" s="120">
        <v>0</v>
      </c>
      <c r="L215" s="120">
        <v>0.22700000000000001</v>
      </c>
      <c r="M215" s="120">
        <v>0.45400000000000001</v>
      </c>
      <c r="N215" s="120">
        <v>6.1290000000000004</v>
      </c>
    </row>
    <row r="216" spans="1:14" x14ac:dyDescent="0.2">
      <c r="A216" s="3">
        <v>200</v>
      </c>
      <c r="B216" s="120">
        <v>0</v>
      </c>
      <c r="C216" s="120">
        <v>1.4092096909157774</v>
      </c>
      <c r="D216" s="120">
        <v>0</v>
      </c>
      <c r="E216" s="120">
        <v>0</v>
      </c>
      <c r="F216" s="120">
        <v>0</v>
      </c>
      <c r="G216" s="120">
        <v>0.22700000000000001</v>
      </c>
      <c r="H216" s="120">
        <v>0</v>
      </c>
      <c r="I216" s="120">
        <v>0</v>
      </c>
      <c r="J216" s="120">
        <v>0</v>
      </c>
      <c r="K216" s="120">
        <v>0</v>
      </c>
      <c r="L216" s="120">
        <v>0.22700000000000001</v>
      </c>
      <c r="M216" s="120">
        <v>0.45400000000000001</v>
      </c>
      <c r="N216" s="120">
        <v>6.1290000000000004</v>
      </c>
    </row>
    <row r="217" spans="1:14" x14ac:dyDescent="0.2">
      <c r="A217" s="3">
        <v>201</v>
      </c>
      <c r="B217" s="120">
        <v>0</v>
      </c>
      <c r="C217" s="120">
        <v>1.4285876885340301</v>
      </c>
      <c r="D217" s="120">
        <v>0</v>
      </c>
      <c r="E217" s="120">
        <v>0</v>
      </c>
      <c r="F217" s="120">
        <v>0</v>
      </c>
      <c r="G217" s="120">
        <v>0.22700000000000001</v>
      </c>
      <c r="H217" s="120">
        <v>0</v>
      </c>
      <c r="I217" s="120">
        <v>0</v>
      </c>
      <c r="J217" s="120">
        <v>0</v>
      </c>
      <c r="K217" s="120">
        <v>0</v>
      </c>
      <c r="L217" s="120">
        <v>0.22700000000000001</v>
      </c>
      <c r="M217" s="120">
        <v>0.45400000000000001</v>
      </c>
      <c r="N217" s="120">
        <v>6.1290000000000004</v>
      </c>
    </row>
    <row r="218" spans="1:14" x14ac:dyDescent="0.2">
      <c r="A218" s="3">
        <v>202</v>
      </c>
      <c r="B218" s="120">
        <v>0</v>
      </c>
      <c r="C218" s="120">
        <v>1.4504936187775213</v>
      </c>
      <c r="D218" s="120">
        <v>0</v>
      </c>
      <c r="E218" s="120">
        <v>0</v>
      </c>
      <c r="F218" s="120">
        <v>0</v>
      </c>
      <c r="G218" s="120">
        <v>0.22700000000000001</v>
      </c>
      <c r="H218" s="120">
        <v>0</v>
      </c>
      <c r="I218" s="120">
        <v>0</v>
      </c>
      <c r="J218" s="120">
        <v>0</v>
      </c>
      <c r="K218" s="120">
        <v>0</v>
      </c>
      <c r="L218" s="120">
        <v>0.22700000000000001</v>
      </c>
      <c r="M218" s="120">
        <v>0.45400000000000001</v>
      </c>
      <c r="N218" s="120">
        <v>6.1290000000000004</v>
      </c>
    </row>
    <row r="219" spans="1:14" x14ac:dyDescent="0.2">
      <c r="A219" s="3">
        <v>203</v>
      </c>
      <c r="B219" s="120">
        <v>0</v>
      </c>
      <c r="C219" s="120">
        <v>1.4750103752996115</v>
      </c>
      <c r="D219" s="120">
        <v>0</v>
      </c>
      <c r="E219" s="120">
        <v>0</v>
      </c>
      <c r="F219" s="120">
        <v>0</v>
      </c>
      <c r="G219" s="120">
        <v>0.22700000000000001</v>
      </c>
      <c r="H219" s="120">
        <v>0</v>
      </c>
      <c r="I219" s="120">
        <v>0</v>
      </c>
      <c r="J219" s="120">
        <v>0</v>
      </c>
      <c r="K219" s="120">
        <v>0</v>
      </c>
      <c r="L219" s="120">
        <v>0.22700000000000001</v>
      </c>
      <c r="M219" s="120">
        <v>0.45400000000000001</v>
      </c>
      <c r="N219" s="120">
        <v>6.1290000000000004</v>
      </c>
    </row>
    <row r="220" spans="1:14" x14ac:dyDescent="0.2">
      <c r="A220" s="3">
        <v>204</v>
      </c>
      <c r="B220" s="120">
        <v>0</v>
      </c>
      <c r="C220" s="120">
        <v>1.5041689365117081</v>
      </c>
      <c r="D220" s="120">
        <v>0</v>
      </c>
      <c r="E220" s="120">
        <v>0</v>
      </c>
      <c r="F220" s="120">
        <v>0</v>
      </c>
      <c r="G220" s="120">
        <v>0.22700000000000001</v>
      </c>
      <c r="H220" s="120">
        <v>0</v>
      </c>
      <c r="I220" s="120">
        <v>0</v>
      </c>
      <c r="J220" s="120">
        <v>0</v>
      </c>
      <c r="K220" s="120">
        <v>0</v>
      </c>
      <c r="L220" s="120">
        <v>0.22700000000000001</v>
      </c>
      <c r="M220" s="120">
        <v>0.45400000000000001</v>
      </c>
      <c r="N220" s="120">
        <v>6.1290000000000004</v>
      </c>
    </row>
    <row r="221" spans="1:14" x14ac:dyDescent="0.2">
      <c r="A221" s="3">
        <v>205</v>
      </c>
      <c r="B221" s="120">
        <v>0</v>
      </c>
      <c r="C221" s="120">
        <v>1.5341179191686924</v>
      </c>
      <c r="D221" s="120">
        <v>0</v>
      </c>
      <c r="E221" s="120">
        <v>0</v>
      </c>
      <c r="F221" s="120">
        <v>1.5271037539211874E-2</v>
      </c>
      <c r="G221" s="120">
        <v>0.22700000000000001</v>
      </c>
      <c r="H221" s="120">
        <v>0</v>
      </c>
      <c r="I221" s="120">
        <v>0</v>
      </c>
      <c r="J221" s="120">
        <v>0</v>
      </c>
      <c r="K221" s="120">
        <v>0</v>
      </c>
      <c r="L221" s="120">
        <v>0.22700000000000001</v>
      </c>
      <c r="M221" s="120">
        <v>0.45400000000000001</v>
      </c>
      <c r="N221" s="120">
        <v>6.1290000000000004</v>
      </c>
    </row>
    <row r="222" spans="1:14" x14ac:dyDescent="0.2">
      <c r="A222" s="3">
        <v>206</v>
      </c>
      <c r="B222" s="120">
        <v>0</v>
      </c>
      <c r="C222" s="120">
        <v>1.5493132227537685</v>
      </c>
      <c r="D222" s="120">
        <v>0</v>
      </c>
      <c r="E222" s="120">
        <v>0</v>
      </c>
      <c r="F222" s="120">
        <v>1.54819487945693E-2</v>
      </c>
      <c r="G222" s="120">
        <v>0.22700000000000001</v>
      </c>
      <c r="H222" s="120">
        <v>0</v>
      </c>
      <c r="I222" s="120">
        <v>0</v>
      </c>
      <c r="J222" s="120">
        <v>0</v>
      </c>
      <c r="K222" s="120">
        <v>0</v>
      </c>
      <c r="L222" s="120">
        <v>0.22700000000000001</v>
      </c>
      <c r="M222" s="120">
        <v>0.45400000000000001</v>
      </c>
      <c r="N222" s="120">
        <v>6.1290000000000004</v>
      </c>
    </row>
    <row r="223" spans="1:14" x14ac:dyDescent="0.2">
      <c r="A223" s="3">
        <v>207</v>
      </c>
      <c r="B223" s="120">
        <v>0</v>
      </c>
      <c r="C223" s="120">
        <v>1.5575632607425818</v>
      </c>
      <c r="D223" s="120">
        <v>0</v>
      </c>
      <c r="E223" s="120">
        <v>0</v>
      </c>
      <c r="F223" s="120">
        <v>1.54819487945693E-2</v>
      </c>
      <c r="G223" s="120">
        <v>0.22700000000000001</v>
      </c>
      <c r="H223" s="120">
        <v>0</v>
      </c>
      <c r="I223" s="120">
        <v>0</v>
      </c>
      <c r="J223" s="120">
        <v>0</v>
      </c>
      <c r="K223" s="120">
        <v>0</v>
      </c>
      <c r="L223" s="120">
        <v>0.22700000000000001</v>
      </c>
      <c r="M223" s="120">
        <v>0.45400000000000001</v>
      </c>
      <c r="N223" s="120">
        <v>6.1290000000000004</v>
      </c>
    </row>
    <row r="224" spans="1:14" x14ac:dyDescent="0.2">
      <c r="A224" s="3">
        <v>208</v>
      </c>
      <c r="B224" s="120">
        <v>0</v>
      </c>
      <c r="C224" s="120">
        <v>1.566161587074677</v>
      </c>
      <c r="D224" s="120">
        <v>0</v>
      </c>
      <c r="E224" s="120">
        <v>0</v>
      </c>
      <c r="F224" s="120">
        <v>1.54819487945693E-2</v>
      </c>
      <c r="G224" s="120">
        <v>0.22700000000000001</v>
      </c>
      <c r="H224" s="120">
        <v>0</v>
      </c>
      <c r="I224" s="120">
        <v>0</v>
      </c>
      <c r="J224" s="120">
        <v>0</v>
      </c>
      <c r="K224" s="120">
        <v>0</v>
      </c>
      <c r="L224" s="120">
        <v>0.22700000000000001</v>
      </c>
      <c r="M224" s="120">
        <v>0.45400000000000001</v>
      </c>
      <c r="N224" s="120">
        <v>6.1290000000000004</v>
      </c>
    </row>
    <row r="225" spans="1:14" x14ac:dyDescent="0.2">
      <c r="A225" s="3">
        <v>209</v>
      </c>
      <c r="B225" s="120">
        <v>0</v>
      </c>
      <c r="C225" s="120">
        <v>1.5742687305877101</v>
      </c>
      <c r="D225" s="120">
        <v>0</v>
      </c>
      <c r="E225" s="120">
        <v>0</v>
      </c>
      <c r="F225" s="120">
        <v>1.54819487945693E-2</v>
      </c>
      <c r="G225" s="120">
        <v>0.22700000000000001</v>
      </c>
      <c r="H225" s="120">
        <v>0</v>
      </c>
      <c r="I225" s="120">
        <v>0</v>
      </c>
      <c r="J225" s="120">
        <v>0</v>
      </c>
      <c r="K225" s="120">
        <v>0</v>
      </c>
      <c r="L225" s="120">
        <v>0.22700000000000001</v>
      </c>
      <c r="M225" s="120">
        <v>0.45400000000000001</v>
      </c>
      <c r="N225" s="120">
        <v>6.1290000000000004</v>
      </c>
    </row>
    <row r="226" spans="1:14" x14ac:dyDescent="0.2">
      <c r="A226" s="3">
        <v>210</v>
      </c>
      <c r="B226" s="120">
        <v>0</v>
      </c>
      <c r="C226" s="120">
        <v>1.5839451321047293</v>
      </c>
      <c r="D226" s="120">
        <v>0</v>
      </c>
      <c r="E226" s="120">
        <v>0</v>
      </c>
      <c r="F226" s="120">
        <v>1.54819487945693E-2</v>
      </c>
      <c r="G226" s="120">
        <v>0.22700000000000001</v>
      </c>
      <c r="H226" s="120">
        <v>0</v>
      </c>
      <c r="I226" s="120">
        <v>0</v>
      </c>
      <c r="J226" s="120">
        <v>0</v>
      </c>
      <c r="K226" s="120">
        <v>0</v>
      </c>
      <c r="L226" s="120">
        <v>0.22700000000000001</v>
      </c>
      <c r="M226" s="120">
        <v>0.45400000000000001</v>
      </c>
      <c r="N226" s="120">
        <v>6.1290000000000004</v>
      </c>
    </row>
    <row r="227" spans="1:14" x14ac:dyDescent="0.2">
      <c r="A227" s="3">
        <v>211</v>
      </c>
      <c r="B227" s="120">
        <v>0</v>
      </c>
      <c r="C227" s="120">
        <v>1.5947328457693806</v>
      </c>
      <c r="D227" s="120">
        <v>0</v>
      </c>
      <c r="E227" s="120">
        <v>0</v>
      </c>
      <c r="F227" s="120">
        <v>1.551231218055478E-2</v>
      </c>
      <c r="G227" s="120">
        <v>0.22700000000000001</v>
      </c>
      <c r="H227" s="120">
        <v>0</v>
      </c>
      <c r="I227" s="120">
        <v>0</v>
      </c>
      <c r="J227" s="120">
        <v>0</v>
      </c>
      <c r="K227" s="120">
        <v>0</v>
      </c>
      <c r="L227" s="120">
        <v>0.22700000000000001</v>
      </c>
      <c r="M227" s="120">
        <v>0.45400000000000001</v>
      </c>
      <c r="N227" s="120">
        <v>6.1290000000000004</v>
      </c>
    </row>
    <row r="228" spans="1:14" x14ac:dyDescent="0.2">
      <c r="A228" s="3">
        <v>212</v>
      </c>
      <c r="B228" s="120">
        <v>0</v>
      </c>
      <c r="C228" s="120">
        <v>1.6119549576926417</v>
      </c>
      <c r="D228" s="120">
        <v>0</v>
      </c>
      <c r="E228" s="120">
        <v>0</v>
      </c>
      <c r="F228" s="120">
        <v>1.588127735719402E-2</v>
      </c>
      <c r="G228" s="120">
        <v>0.22700000000000001</v>
      </c>
      <c r="H228" s="120">
        <v>0</v>
      </c>
      <c r="I228" s="120">
        <v>0</v>
      </c>
      <c r="J228" s="120">
        <v>0</v>
      </c>
      <c r="K228" s="120">
        <v>0</v>
      </c>
      <c r="L228" s="120">
        <v>0.22700000000000001</v>
      </c>
      <c r="M228" s="120">
        <v>0.45400000000000001</v>
      </c>
      <c r="N228" s="120">
        <v>6.1290000000000004</v>
      </c>
    </row>
    <row r="229" spans="1:14" x14ac:dyDescent="0.2">
      <c r="A229" s="3">
        <v>213</v>
      </c>
      <c r="B229" s="120">
        <v>0</v>
      </c>
      <c r="C229" s="120">
        <v>1.6290178486614098</v>
      </c>
      <c r="D229" s="120">
        <v>0</v>
      </c>
      <c r="E229" s="120">
        <v>0</v>
      </c>
      <c r="F229" s="120">
        <v>1.6269490640265408E-2</v>
      </c>
      <c r="G229" s="120">
        <v>0.22700000000000001</v>
      </c>
      <c r="H229" s="120">
        <v>0</v>
      </c>
      <c r="I229" s="120">
        <v>0</v>
      </c>
      <c r="J229" s="120">
        <v>0</v>
      </c>
      <c r="K229" s="120">
        <v>0</v>
      </c>
      <c r="L229" s="120">
        <v>0.22700000000000001</v>
      </c>
      <c r="M229" s="120">
        <v>0.45400000000000001</v>
      </c>
      <c r="N229" s="120">
        <v>6.1290000000000004</v>
      </c>
    </row>
    <row r="230" spans="1:14" x14ac:dyDescent="0.2">
      <c r="A230" s="3">
        <v>214</v>
      </c>
      <c r="B230" s="120">
        <v>0</v>
      </c>
      <c r="C230" s="120">
        <v>1.6478005379586556</v>
      </c>
      <c r="D230" s="120">
        <v>0</v>
      </c>
      <c r="E230" s="120">
        <v>0</v>
      </c>
      <c r="F230" s="120">
        <v>1.6787057235831848E-2</v>
      </c>
      <c r="G230" s="120">
        <v>0.22700000000000001</v>
      </c>
      <c r="H230" s="120">
        <v>0</v>
      </c>
      <c r="I230" s="120">
        <v>0</v>
      </c>
      <c r="J230" s="120">
        <v>0</v>
      </c>
      <c r="K230" s="120">
        <v>0</v>
      </c>
      <c r="L230" s="120">
        <v>0.22700000000000001</v>
      </c>
      <c r="M230" s="120">
        <v>0.45400000000000001</v>
      </c>
      <c r="N230" s="120">
        <v>6.1290000000000004</v>
      </c>
    </row>
    <row r="231" spans="1:14" x14ac:dyDescent="0.2">
      <c r="A231" s="3">
        <v>215</v>
      </c>
      <c r="B231" s="120">
        <v>0</v>
      </c>
      <c r="C231" s="120">
        <v>1.6729084779528718</v>
      </c>
      <c r="D231" s="120">
        <v>0</v>
      </c>
      <c r="E231" s="120">
        <v>0</v>
      </c>
      <c r="F231" s="120">
        <v>1.7743586245659467E-2</v>
      </c>
      <c r="G231" s="120">
        <v>0.22700000000000001</v>
      </c>
      <c r="H231" s="120">
        <v>0</v>
      </c>
      <c r="I231" s="120">
        <v>0</v>
      </c>
      <c r="J231" s="120">
        <v>0</v>
      </c>
      <c r="K231" s="120">
        <v>0</v>
      </c>
      <c r="L231" s="120">
        <v>0.22700000000000001</v>
      </c>
      <c r="M231" s="120">
        <v>0.45400000000000001</v>
      </c>
      <c r="N231" s="120">
        <v>6.1290000000000004</v>
      </c>
    </row>
    <row r="232" spans="1:14" x14ac:dyDescent="0.2">
      <c r="A232" s="3">
        <v>216</v>
      </c>
      <c r="B232" s="120">
        <v>5.81617481280014E-2</v>
      </c>
      <c r="C232" s="120">
        <v>1.6907531458991214</v>
      </c>
      <c r="D232" s="120">
        <v>0</v>
      </c>
      <c r="E232" s="120">
        <v>0</v>
      </c>
      <c r="F232" s="120">
        <v>1.8319119670544386E-2</v>
      </c>
      <c r="G232" s="120">
        <v>0.22700000000000001</v>
      </c>
      <c r="H232" s="120">
        <v>0</v>
      </c>
      <c r="I232" s="120">
        <v>0</v>
      </c>
      <c r="J232" s="120">
        <v>0</v>
      </c>
      <c r="K232" s="120">
        <v>0</v>
      </c>
      <c r="L232" s="120">
        <v>0.22700000000000001</v>
      </c>
      <c r="M232" s="120">
        <v>0.45400000000000001</v>
      </c>
      <c r="N232" s="120">
        <v>6.1290000000000004</v>
      </c>
    </row>
    <row r="233" spans="1:14" x14ac:dyDescent="0.2">
      <c r="A233" s="3">
        <v>217</v>
      </c>
      <c r="B233" s="120">
        <v>5.9352301929154853E-2</v>
      </c>
      <c r="C233" s="120">
        <v>1.7081158288797071</v>
      </c>
      <c r="D233" s="120">
        <v>0</v>
      </c>
      <c r="E233" s="120">
        <v>0</v>
      </c>
      <c r="F233" s="120">
        <v>1.8912969429882864E-2</v>
      </c>
      <c r="G233" s="120">
        <v>0.22700000000000001</v>
      </c>
      <c r="H233" s="120">
        <v>0</v>
      </c>
      <c r="I233" s="120">
        <v>0</v>
      </c>
      <c r="J233" s="120">
        <v>0</v>
      </c>
      <c r="K233" s="120">
        <v>0</v>
      </c>
      <c r="L233" s="120">
        <v>0.22700000000000001</v>
      </c>
      <c r="M233" s="120">
        <v>0.45400000000000001</v>
      </c>
      <c r="N233" s="120">
        <v>6.1290000000000004</v>
      </c>
    </row>
    <row r="234" spans="1:14" x14ac:dyDescent="0.2">
      <c r="A234" s="3">
        <v>218</v>
      </c>
      <c r="B234" s="120">
        <v>6.1422255288090762E-2</v>
      </c>
      <c r="C234" s="120">
        <v>1.7295166786357397</v>
      </c>
      <c r="D234" s="120">
        <v>0</v>
      </c>
      <c r="E234" s="120">
        <v>0</v>
      </c>
      <c r="F234" s="120">
        <v>1.9871594327007806E-2</v>
      </c>
      <c r="G234" s="120">
        <v>0.22700000000000001</v>
      </c>
      <c r="H234" s="120">
        <v>0</v>
      </c>
      <c r="I234" s="120">
        <v>0</v>
      </c>
      <c r="J234" s="120">
        <v>0</v>
      </c>
      <c r="K234" s="120">
        <v>0</v>
      </c>
      <c r="L234" s="120">
        <v>0.22700000000000001</v>
      </c>
      <c r="M234" s="120">
        <v>0.45400000000000001</v>
      </c>
      <c r="N234" s="120">
        <v>6.1290000000000004</v>
      </c>
    </row>
    <row r="235" spans="1:14" x14ac:dyDescent="0.2">
      <c r="A235" s="3">
        <v>219</v>
      </c>
      <c r="B235" s="120">
        <v>6.4728915170724252E-2</v>
      </c>
      <c r="C235" s="120">
        <v>1.7557300040322463</v>
      </c>
      <c r="D235" s="120">
        <v>0</v>
      </c>
      <c r="E235" s="120">
        <v>0</v>
      </c>
      <c r="F235" s="120">
        <v>2.1357798194460029E-2</v>
      </c>
      <c r="G235" s="120">
        <v>0.22700000000000001</v>
      </c>
      <c r="H235" s="120">
        <v>0</v>
      </c>
      <c r="I235" s="120">
        <v>0</v>
      </c>
      <c r="J235" s="120">
        <v>0</v>
      </c>
      <c r="K235" s="120">
        <v>0</v>
      </c>
      <c r="L235" s="120">
        <v>0.22700000000000001</v>
      </c>
      <c r="M235" s="120">
        <v>0.45400000000000001</v>
      </c>
      <c r="N235" s="120">
        <v>6.1290000000000004</v>
      </c>
    </row>
    <row r="236" spans="1:14" x14ac:dyDescent="0.2">
      <c r="A236" s="3">
        <v>220</v>
      </c>
      <c r="B236" s="120">
        <v>6.8851221370589674E-2</v>
      </c>
      <c r="C236" s="120">
        <v>1.783396014586706</v>
      </c>
      <c r="D236" s="120">
        <v>0</v>
      </c>
      <c r="E236" s="120">
        <v>0</v>
      </c>
      <c r="F236" s="120">
        <v>2.3221966303142764E-2</v>
      </c>
      <c r="G236" s="120">
        <v>0.22700000000000001</v>
      </c>
      <c r="H236" s="120">
        <v>0</v>
      </c>
      <c r="I236" s="120">
        <v>0</v>
      </c>
      <c r="J236" s="120">
        <v>0</v>
      </c>
      <c r="K236" s="120">
        <v>0</v>
      </c>
      <c r="L236" s="120">
        <v>0.22700000000000001</v>
      </c>
      <c r="M236" s="120">
        <v>0.45400000000000001</v>
      </c>
      <c r="N236" s="120">
        <v>6.1290000000000004</v>
      </c>
    </row>
    <row r="237" spans="1:14" x14ac:dyDescent="0.2">
      <c r="A237" s="3">
        <v>221</v>
      </c>
      <c r="B237" s="120">
        <v>7.3346572979894123E-2</v>
      </c>
      <c r="C237" s="120">
        <v>1.8099547213953373</v>
      </c>
      <c r="D237" s="120">
        <v>0</v>
      </c>
      <c r="E237" s="120">
        <v>0</v>
      </c>
      <c r="F237" s="120">
        <v>2.5293766099494925E-2</v>
      </c>
      <c r="G237" s="120">
        <v>0.22700000000000001</v>
      </c>
      <c r="H237" s="120">
        <v>0</v>
      </c>
      <c r="I237" s="120">
        <v>0</v>
      </c>
      <c r="J237" s="120">
        <v>0</v>
      </c>
      <c r="K237" s="120">
        <v>0</v>
      </c>
      <c r="L237" s="120">
        <v>0.22700000000000001</v>
      </c>
      <c r="M237" s="120">
        <v>0.45400000000000001</v>
      </c>
      <c r="N237" s="120">
        <v>6.1290000000000004</v>
      </c>
    </row>
    <row r="238" spans="1:14" x14ac:dyDescent="0.2">
      <c r="A238" s="3">
        <v>222</v>
      </c>
      <c r="B238" s="120">
        <v>7.8010069449547165E-2</v>
      </c>
      <c r="C238" s="120">
        <v>1.8345638573674881</v>
      </c>
      <c r="D238" s="120">
        <v>0</v>
      </c>
      <c r="E238" s="120">
        <v>0</v>
      </c>
      <c r="F238" s="120">
        <v>2.7492033116951593E-2</v>
      </c>
      <c r="G238" s="120">
        <v>0.22700000000000001</v>
      </c>
      <c r="H238" s="120">
        <v>0</v>
      </c>
      <c r="I238" s="120">
        <v>0</v>
      </c>
      <c r="J238" s="120">
        <v>0</v>
      </c>
      <c r="K238" s="120">
        <v>0</v>
      </c>
      <c r="L238" s="120">
        <v>0.22700000000000001</v>
      </c>
      <c r="M238" s="120">
        <v>0.45400000000000001</v>
      </c>
      <c r="N238" s="120">
        <v>6.1290000000000004</v>
      </c>
    </row>
    <row r="239" spans="1:14" x14ac:dyDescent="0.2">
      <c r="A239" s="3">
        <v>223</v>
      </c>
      <c r="B239" s="120">
        <v>8.1857123738628496E-2</v>
      </c>
      <c r="C239" s="120">
        <v>1.8544402128785908</v>
      </c>
      <c r="D239" s="120">
        <v>0</v>
      </c>
      <c r="E239" s="120">
        <v>0</v>
      </c>
      <c r="F239" s="120">
        <v>2.9379606116707049E-2</v>
      </c>
      <c r="G239" s="120">
        <v>0.22700000000000001</v>
      </c>
      <c r="H239" s="120">
        <v>0</v>
      </c>
      <c r="I239" s="120">
        <v>0</v>
      </c>
      <c r="J239" s="120">
        <v>0</v>
      </c>
      <c r="K239" s="120">
        <v>0</v>
      </c>
      <c r="L239" s="120">
        <v>0.22700000000000001</v>
      </c>
      <c r="M239" s="120">
        <v>0.45400000000000001</v>
      </c>
      <c r="N239" s="120">
        <v>6.1290000000000004</v>
      </c>
    </row>
    <row r="240" spans="1:14" x14ac:dyDescent="0.2">
      <c r="A240" s="3">
        <v>224</v>
      </c>
      <c r="B240" s="120">
        <v>8.6157852629162715E-2</v>
      </c>
      <c r="C240" s="120">
        <v>1.8739968978977875</v>
      </c>
      <c r="D240" s="120">
        <v>0</v>
      </c>
      <c r="E240" s="120">
        <v>0</v>
      </c>
      <c r="F240" s="120">
        <v>3.1513982286491507E-2</v>
      </c>
      <c r="G240" s="120">
        <v>0.22700000000000001</v>
      </c>
      <c r="H240" s="120">
        <v>0</v>
      </c>
      <c r="I240" s="120">
        <v>0</v>
      </c>
      <c r="J240" s="120">
        <v>0</v>
      </c>
      <c r="K240" s="120">
        <v>0</v>
      </c>
      <c r="L240" s="120">
        <v>0.22700000000000001</v>
      </c>
      <c r="M240" s="120">
        <v>0.45400000000000001</v>
      </c>
      <c r="N240" s="120">
        <v>6.1290000000000004</v>
      </c>
    </row>
    <row r="241" spans="1:14" x14ac:dyDescent="0.2">
      <c r="A241" s="3">
        <v>225</v>
      </c>
      <c r="B241" s="120">
        <v>8.9378457641610273E-2</v>
      </c>
      <c r="C241" s="120">
        <v>1.8892921233758029</v>
      </c>
      <c r="D241" s="120">
        <v>0</v>
      </c>
      <c r="E241" s="120">
        <v>0</v>
      </c>
      <c r="F241" s="120">
        <v>3.3196554200393552E-2</v>
      </c>
      <c r="G241" s="120">
        <v>0.22700000000000001</v>
      </c>
      <c r="H241" s="120">
        <v>0</v>
      </c>
      <c r="I241" s="120">
        <v>0</v>
      </c>
      <c r="J241" s="120">
        <v>0</v>
      </c>
      <c r="K241" s="120">
        <v>0</v>
      </c>
      <c r="L241" s="120">
        <v>0.22700000000000001</v>
      </c>
      <c r="M241" s="120">
        <v>0.45400000000000001</v>
      </c>
      <c r="N241" s="120">
        <v>6.1290000000000004</v>
      </c>
    </row>
    <row r="242" spans="1:14" x14ac:dyDescent="0.2">
      <c r="A242" s="3">
        <v>226</v>
      </c>
      <c r="B242" s="120">
        <v>9.3149371358454844E-2</v>
      </c>
      <c r="C242" s="120">
        <v>1.9048467062546506</v>
      </c>
      <c r="D242" s="120">
        <v>0</v>
      </c>
      <c r="E242" s="120">
        <v>0</v>
      </c>
      <c r="F242" s="120">
        <v>3.5167896214949992E-2</v>
      </c>
      <c r="G242" s="120">
        <v>0.22700000000000001</v>
      </c>
      <c r="H242" s="120">
        <v>0</v>
      </c>
      <c r="I242" s="120">
        <v>0</v>
      </c>
      <c r="J242" s="120">
        <v>0</v>
      </c>
      <c r="K242" s="120">
        <v>0</v>
      </c>
      <c r="L242" s="120">
        <v>0.22700000000000001</v>
      </c>
      <c r="M242" s="120">
        <v>0.45400000000000001</v>
      </c>
      <c r="N242" s="120">
        <v>6.1290000000000004</v>
      </c>
    </row>
    <row r="243" spans="1:14" x14ac:dyDescent="0.2">
      <c r="A243" s="3">
        <v>227</v>
      </c>
      <c r="B243" s="120">
        <v>9.5683912130714158E-2</v>
      </c>
      <c r="C243" s="120">
        <v>1.9167188895035117</v>
      </c>
      <c r="D243" s="120">
        <v>0</v>
      </c>
      <c r="E243" s="120">
        <v>0</v>
      </c>
      <c r="F243" s="120">
        <v>3.6591114379213051E-2</v>
      </c>
      <c r="G243" s="120">
        <v>0.22700000000000001</v>
      </c>
      <c r="H243" s="120">
        <v>0</v>
      </c>
      <c r="I243" s="120">
        <v>0</v>
      </c>
      <c r="J243" s="120">
        <v>0</v>
      </c>
      <c r="K243" s="120">
        <v>0</v>
      </c>
      <c r="L243" s="120">
        <v>0.22700000000000001</v>
      </c>
      <c r="M243" s="120">
        <v>0.45400000000000001</v>
      </c>
      <c r="N243" s="120">
        <v>6.1290000000000004</v>
      </c>
    </row>
    <row r="244" spans="1:14" x14ac:dyDescent="0.2">
      <c r="A244" s="3">
        <v>228</v>
      </c>
      <c r="B244" s="120">
        <v>9.6626802873335416E-2</v>
      </c>
      <c r="C244" s="120">
        <v>1.9247957139826519</v>
      </c>
      <c r="D244" s="120">
        <v>0</v>
      </c>
      <c r="E244" s="120">
        <v>0</v>
      </c>
      <c r="F244" s="120">
        <v>3.7275702039398645E-2</v>
      </c>
      <c r="G244" s="120">
        <v>0.22700000000000001</v>
      </c>
      <c r="H244" s="120">
        <v>0</v>
      </c>
      <c r="I244" s="120">
        <v>0</v>
      </c>
      <c r="J244" s="120">
        <v>0</v>
      </c>
      <c r="K244" s="120">
        <v>0</v>
      </c>
      <c r="L244" s="120">
        <v>0.22700000000000001</v>
      </c>
      <c r="M244" s="120">
        <v>0.45400000000000001</v>
      </c>
      <c r="N244" s="120">
        <v>6.1290000000000004</v>
      </c>
    </row>
    <row r="245" spans="1:14" x14ac:dyDescent="0.2">
      <c r="A245" s="3">
        <v>229</v>
      </c>
      <c r="B245" s="120">
        <v>9.7982424607312088E-2</v>
      </c>
      <c r="C245" s="120">
        <v>1.9334126244765186</v>
      </c>
      <c r="D245" s="120">
        <v>0</v>
      </c>
      <c r="E245" s="120">
        <v>0</v>
      </c>
      <c r="F245" s="120">
        <v>3.8167046816993851E-2</v>
      </c>
      <c r="G245" s="120">
        <v>0.22700000000000001</v>
      </c>
      <c r="H245" s="120">
        <v>0</v>
      </c>
      <c r="I245" s="120">
        <v>0</v>
      </c>
      <c r="J245" s="120">
        <v>0</v>
      </c>
      <c r="K245" s="120">
        <v>0</v>
      </c>
      <c r="L245" s="120">
        <v>0.22700000000000001</v>
      </c>
      <c r="M245" s="120">
        <v>0.45400000000000001</v>
      </c>
      <c r="N245" s="120">
        <v>6.1290000000000004</v>
      </c>
    </row>
    <row r="246" spans="1:14" x14ac:dyDescent="0.2">
      <c r="A246" s="3">
        <v>230</v>
      </c>
      <c r="B246" s="120">
        <v>0.10085391761175806</v>
      </c>
      <c r="C246" s="120">
        <v>1.9444601370023116</v>
      </c>
      <c r="D246" s="120">
        <v>0</v>
      </c>
      <c r="E246" s="120">
        <v>0</v>
      </c>
      <c r="F246" s="120">
        <v>3.9808109335704341E-2</v>
      </c>
      <c r="G246" s="120">
        <v>0.22700000000000001</v>
      </c>
      <c r="H246" s="120">
        <v>0</v>
      </c>
      <c r="I246" s="120">
        <v>0</v>
      </c>
      <c r="J246" s="120">
        <v>0</v>
      </c>
      <c r="K246" s="120">
        <v>0</v>
      </c>
      <c r="L246" s="120">
        <v>0.22700000000000001</v>
      </c>
      <c r="M246" s="120">
        <v>0.45400000000000001</v>
      </c>
      <c r="N246" s="120">
        <v>6.1290000000000004</v>
      </c>
    </row>
    <row r="247" spans="1:14" x14ac:dyDescent="0.2">
      <c r="A247" s="3">
        <v>231</v>
      </c>
      <c r="B247" s="120">
        <v>0.10488347241131414</v>
      </c>
      <c r="C247" s="120">
        <v>1.9567894762329481</v>
      </c>
      <c r="D247" s="120">
        <v>0</v>
      </c>
      <c r="E247" s="120">
        <v>0</v>
      </c>
      <c r="F247" s="120">
        <v>4.2048247112846972E-2</v>
      </c>
      <c r="G247" s="120">
        <v>0.22700000000000001</v>
      </c>
      <c r="H247" s="120">
        <v>0</v>
      </c>
      <c r="I247" s="120">
        <v>0</v>
      </c>
      <c r="J247" s="120">
        <v>0</v>
      </c>
      <c r="K247" s="120">
        <v>0</v>
      </c>
      <c r="L247" s="120">
        <v>0.22700000000000001</v>
      </c>
      <c r="M247" s="120">
        <v>0.45400000000000001</v>
      </c>
      <c r="N247" s="120">
        <v>6.1290000000000004</v>
      </c>
    </row>
    <row r="248" spans="1:14" x14ac:dyDescent="0.2">
      <c r="A248" s="3">
        <v>232</v>
      </c>
      <c r="B248" s="120">
        <v>0.10812021265091738</v>
      </c>
      <c r="C248" s="120">
        <v>1.9670455373958473</v>
      </c>
      <c r="D248" s="120">
        <v>0</v>
      </c>
      <c r="E248" s="120">
        <v>0</v>
      </c>
      <c r="F248" s="120">
        <v>4.3932314729600644E-2</v>
      </c>
      <c r="G248" s="120">
        <v>0.22700000000000001</v>
      </c>
      <c r="H248" s="120">
        <v>0</v>
      </c>
      <c r="I248" s="120">
        <v>0</v>
      </c>
      <c r="J248" s="120">
        <v>0</v>
      </c>
      <c r="K248" s="120">
        <v>0</v>
      </c>
      <c r="L248" s="120">
        <v>0.22700000000000001</v>
      </c>
      <c r="M248" s="120">
        <v>0.45400000000000001</v>
      </c>
      <c r="N248" s="120">
        <v>6.1290000000000004</v>
      </c>
    </row>
    <row r="249" spans="1:14" x14ac:dyDescent="0.2">
      <c r="A249" s="3">
        <v>233</v>
      </c>
      <c r="B249" s="120">
        <v>0.1127238891763801</v>
      </c>
      <c r="C249" s="120">
        <v>1.9785799121743191</v>
      </c>
      <c r="D249" s="120">
        <v>0</v>
      </c>
      <c r="E249" s="120">
        <v>0</v>
      </c>
      <c r="F249" s="120">
        <v>4.6540633884212521E-2</v>
      </c>
      <c r="G249" s="120">
        <v>0.22700000000000001</v>
      </c>
      <c r="H249" s="120">
        <v>0</v>
      </c>
      <c r="I249" s="120">
        <v>0</v>
      </c>
      <c r="J249" s="120">
        <v>0</v>
      </c>
      <c r="K249" s="120">
        <v>0</v>
      </c>
      <c r="L249" s="120">
        <v>0.22700000000000001</v>
      </c>
      <c r="M249" s="120">
        <v>0.45400000000000001</v>
      </c>
      <c r="N249" s="120">
        <v>6.1290000000000004</v>
      </c>
    </row>
    <row r="250" spans="1:14" x14ac:dyDescent="0.2">
      <c r="A250" s="3">
        <v>234</v>
      </c>
      <c r="B250" s="120">
        <v>0.11952995496429424</v>
      </c>
      <c r="C250" s="120">
        <v>1.9919311089221881</v>
      </c>
      <c r="D250" s="120">
        <v>0</v>
      </c>
      <c r="E250" s="120">
        <v>0</v>
      </c>
      <c r="F250" s="120">
        <v>5.033295588521982E-2</v>
      </c>
      <c r="G250" s="120">
        <v>0.22700000000000001</v>
      </c>
      <c r="H250" s="120">
        <v>0</v>
      </c>
      <c r="I250" s="120">
        <v>0</v>
      </c>
      <c r="J250" s="120">
        <v>0</v>
      </c>
      <c r="K250" s="120">
        <v>0</v>
      </c>
      <c r="L250" s="120">
        <v>0.22700000000000001</v>
      </c>
      <c r="M250" s="120">
        <v>0.45400000000000001</v>
      </c>
      <c r="N250" s="120">
        <v>6.1290000000000004</v>
      </c>
    </row>
    <row r="251" spans="1:14" x14ac:dyDescent="0.2">
      <c r="A251" s="3">
        <v>235</v>
      </c>
      <c r="B251" s="120">
        <v>0.12667256048650827</v>
      </c>
      <c r="C251" s="120">
        <v>2.0042885913570658</v>
      </c>
      <c r="D251" s="120">
        <v>0</v>
      </c>
      <c r="E251" s="120">
        <v>0</v>
      </c>
      <c r="F251" s="120">
        <v>5.4382889790845872E-2</v>
      </c>
      <c r="G251" s="120">
        <v>0.22700000000000001</v>
      </c>
      <c r="H251" s="120">
        <v>0</v>
      </c>
      <c r="I251" s="120">
        <v>0</v>
      </c>
      <c r="J251" s="120">
        <v>0</v>
      </c>
      <c r="K251" s="120">
        <v>0</v>
      </c>
      <c r="L251" s="120">
        <v>0.22700000000000001</v>
      </c>
      <c r="M251" s="120">
        <v>0.45400000000000001</v>
      </c>
      <c r="N251" s="120">
        <v>6.1290000000000004</v>
      </c>
    </row>
    <row r="252" spans="1:14" x14ac:dyDescent="0.2">
      <c r="A252" s="3">
        <v>236</v>
      </c>
      <c r="B252" s="120">
        <v>0.1300312693032509</v>
      </c>
      <c r="C252" s="120">
        <v>2.0117600029961995</v>
      </c>
      <c r="D252" s="120">
        <v>0</v>
      </c>
      <c r="E252" s="120">
        <v>0</v>
      </c>
      <c r="F252" s="120">
        <v>5.6503740546796001E-2</v>
      </c>
      <c r="G252" s="120">
        <v>0.22700000000000001</v>
      </c>
      <c r="H252" s="120">
        <v>0</v>
      </c>
      <c r="I252" s="120">
        <v>0</v>
      </c>
      <c r="J252" s="120">
        <v>0</v>
      </c>
      <c r="K252" s="120">
        <v>0</v>
      </c>
      <c r="L252" s="120">
        <v>0.22700000000000001</v>
      </c>
      <c r="M252" s="120">
        <v>0.45400000000000001</v>
      </c>
      <c r="N252" s="120">
        <v>6.1290000000000004</v>
      </c>
    </row>
    <row r="253" spans="1:14" x14ac:dyDescent="0.2">
      <c r="A253" s="3">
        <v>237</v>
      </c>
      <c r="B253" s="120">
        <v>0.13334010556049244</v>
      </c>
      <c r="C253" s="120">
        <v>2.0187643327873506</v>
      </c>
      <c r="D253" s="120">
        <v>0</v>
      </c>
      <c r="E253" s="120">
        <v>0</v>
      </c>
      <c r="F253" s="120">
        <v>5.8628940465470049E-2</v>
      </c>
      <c r="G253" s="120">
        <v>0.22700000000000001</v>
      </c>
      <c r="H253" s="120">
        <v>0</v>
      </c>
      <c r="I253" s="120">
        <v>0</v>
      </c>
      <c r="J253" s="120">
        <v>0</v>
      </c>
      <c r="K253" s="120">
        <v>0</v>
      </c>
      <c r="L253" s="120">
        <v>0.22700000000000001</v>
      </c>
      <c r="M253" s="120">
        <v>0.45400000000000001</v>
      </c>
      <c r="N253" s="120">
        <v>6.1290000000000004</v>
      </c>
    </row>
    <row r="254" spans="1:14" x14ac:dyDescent="0.2">
      <c r="A254" s="3">
        <v>238</v>
      </c>
      <c r="B254" s="120">
        <v>0.13870636693108943</v>
      </c>
      <c r="C254" s="120">
        <v>2.0271200002477356</v>
      </c>
      <c r="D254" s="120">
        <v>0</v>
      </c>
      <c r="E254" s="120">
        <v>0</v>
      </c>
      <c r="F254" s="120">
        <v>6.1900001111719158E-2</v>
      </c>
      <c r="G254" s="120">
        <v>0.22700000000000001</v>
      </c>
      <c r="H254" s="120">
        <v>0</v>
      </c>
      <c r="I254" s="120">
        <v>0</v>
      </c>
      <c r="J254" s="120">
        <v>0</v>
      </c>
      <c r="K254" s="120">
        <v>0</v>
      </c>
      <c r="L254" s="120">
        <v>0.22700000000000001</v>
      </c>
      <c r="M254" s="120">
        <v>0.45400000000000001</v>
      </c>
      <c r="N254" s="120">
        <v>6.1290000000000004</v>
      </c>
    </row>
    <row r="255" spans="1:14" x14ac:dyDescent="0.2">
      <c r="A255" s="3">
        <v>239</v>
      </c>
      <c r="B255" s="120">
        <v>0.1470397371697762</v>
      </c>
      <c r="C255" s="120">
        <v>2.0370486328601212</v>
      </c>
      <c r="D255" s="120">
        <v>0</v>
      </c>
      <c r="E255" s="120">
        <v>0</v>
      </c>
      <c r="F255" s="120">
        <v>6.6858042524551006E-2</v>
      </c>
      <c r="G255" s="120">
        <v>0.22700000000000001</v>
      </c>
      <c r="H255" s="120">
        <v>0</v>
      </c>
      <c r="I255" s="120">
        <v>0</v>
      </c>
      <c r="J255" s="120">
        <v>0</v>
      </c>
      <c r="K255" s="120">
        <v>0</v>
      </c>
      <c r="L255" s="120">
        <v>0.22700000000000001</v>
      </c>
      <c r="M255" s="120">
        <v>0.45400000000000001</v>
      </c>
      <c r="N255" s="120">
        <v>6.1290000000000004</v>
      </c>
    </row>
    <row r="256" spans="1:14" x14ac:dyDescent="0.2">
      <c r="A256" s="3">
        <v>240</v>
      </c>
      <c r="B256" s="120">
        <v>0.15737882451195073</v>
      </c>
      <c r="C256" s="120">
        <v>2.0472206143571632</v>
      </c>
      <c r="D256" s="120">
        <v>0</v>
      </c>
      <c r="E256" s="120">
        <v>0</v>
      </c>
      <c r="F256" s="120">
        <v>7.3033164709734838E-2</v>
      </c>
      <c r="G256" s="120">
        <v>0.22700000000000001</v>
      </c>
      <c r="H256" s="120">
        <v>0</v>
      </c>
      <c r="I256" s="120">
        <v>0</v>
      </c>
      <c r="J256" s="120">
        <v>0</v>
      </c>
      <c r="K256" s="120">
        <v>0</v>
      </c>
      <c r="L256" s="120">
        <v>0.22700000000000001</v>
      </c>
      <c r="M256" s="120">
        <v>0.45400000000000001</v>
      </c>
      <c r="N256" s="120">
        <v>6.1290000000000004</v>
      </c>
    </row>
    <row r="257" spans="1:14" x14ac:dyDescent="0.2">
      <c r="A257" s="3">
        <v>241</v>
      </c>
      <c r="B257" s="120">
        <v>0.16790872978240987</v>
      </c>
      <c r="C257" s="120">
        <v>2.0562900732714291</v>
      </c>
      <c r="D257" s="120">
        <v>0</v>
      </c>
      <c r="E257" s="120">
        <v>0</v>
      </c>
      <c r="F257" s="120">
        <v>7.9439003963046845E-2</v>
      </c>
      <c r="G257" s="120">
        <v>0.22700000000000001</v>
      </c>
      <c r="H257" s="120">
        <v>0</v>
      </c>
      <c r="I257" s="120">
        <v>0</v>
      </c>
      <c r="J257" s="120">
        <v>0</v>
      </c>
      <c r="K257" s="120">
        <v>0</v>
      </c>
      <c r="L257" s="120">
        <v>0.22700000000000001</v>
      </c>
      <c r="M257" s="120">
        <v>0.45400000000000001</v>
      </c>
      <c r="N257" s="120">
        <v>6.1290000000000004</v>
      </c>
    </row>
    <row r="258" spans="1:14" x14ac:dyDescent="0.2">
      <c r="A258" s="3">
        <v>242</v>
      </c>
      <c r="B258" s="120">
        <v>0.17757856407682543</v>
      </c>
      <c r="C258" s="120">
        <v>2.0639097946008169</v>
      </c>
      <c r="D258" s="120">
        <v>0</v>
      </c>
      <c r="E258" s="120">
        <v>0</v>
      </c>
      <c r="F258" s="120">
        <v>8.5468472388165045E-2</v>
      </c>
      <c r="G258" s="120">
        <v>0.22700000000000001</v>
      </c>
      <c r="H258" s="120">
        <v>0</v>
      </c>
      <c r="I258" s="120">
        <v>0</v>
      </c>
      <c r="J258" s="120">
        <v>0</v>
      </c>
      <c r="K258" s="120">
        <v>0</v>
      </c>
      <c r="L258" s="120">
        <v>0.22700000000000001</v>
      </c>
      <c r="M258" s="120">
        <v>0.45400000000000001</v>
      </c>
      <c r="N258" s="120">
        <v>6.1290000000000004</v>
      </c>
    </row>
    <row r="259" spans="1:14" x14ac:dyDescent="0.2">
      <c r="A259" s="3">
        <v>243</v>
      </c>
      <c r="B259" s="120">
        <v>0.18579472934786109</v>
      </c>
      <c r="C259" s="120">
        <v>2.070130355476083</v>
      </c>
      <c r="D259" s="120">
        <v>0</v>
      </c>
      <c r="E259" s="120">
        <v>0</v>
      </c>
      <c r="F259" s="120">
        <v>9.0752751545504412E-2</v>
      </c>
      <c r="G259" s="120">
        <v>0.22700000000000001</v>
      </c>
      <c r="H259" s="120">
        <v>0</v>
      </c>
      <c r="I259" s="120">
        <v>0</v>
      </c>
      <c r="J259" s="120">
        <v>0</v>
      </c>
      <c r="K259" s="120">
        <v>0</v>
      </c>
      <c r="L259" s="120">
        <v>0.22700000000000001</v>
      </c>
      <c r="M259" s="120">
        <v>0.45400000000000001</v>
      </c>
      <c r="N259" s="120">
        <v>6.1290000000000004</v>
      </c>
    </row>
    <row r="260" spans="1:14" x14ac:dyDescent="0.2">
      <c r="A260" s="3">
        <v>244</v>
      </c>
      <c r="B260" s="120">
        <v>0.19437759721044032</v>
      </c>
      <c r="C260" s="120">
        <v>2.0759493061990959</v>
      </c>
      <c r="D260" s="120">
        <v>0</v>
      </c>
      <c r="E260" s="120">
        <v>0</v>
      </c>
      <c r="F260" s="120">
        <v>9.6330120005321332E-2</v>
      </c>
      <c r="G260" s="120">
        <v>0.22700000000000001</v>
      </c>
      <c r="H260" s="120">
        <v>0</v>
      </c>
      <c r="I260" s="120">
        <v>0</v>
      </c>
      <c r="J260" s="120">
        <v>0</v>
      </c>
      <c r="K260" s="120">
        <v>0</v>
      </c>
      <c r="L260" s="120">
        <v>0.22700000000000001</v>
      </c>
      <c r="M260" s="120">
        <v>0.45400000000000001</v>
      </c>
      <c r="N260" s="120">
        <v>6.1290000000000004</v>
      </c>
    </row>
    <row r="261" spans="1:14" x14ac:dyDescent="0.2">
      <c r="A261" s="3">
        <v>245</v>
      </c>
      <c r="B261" s="120">
        <v>0.204167310322387</v>
      </c>
      <c r="C261" s="120">
        <v>2.0816723414081588</v>
      </c>
      <c r="D261" s="120">
        <v>0</v>
      </c>
      <c r="E261" s="120">
        <v>0</v>
      </c>
      <c r="F261" s="120">
        <v>0.10270165503959908</v>
      </c>
      <c r="G261" s="120">
        <v>0.22700000000000001</v>
      </c>
      <c r="H261" s="120">
        <v>0</v>
      </c>
      <c r="I261" s="120">
        <v>0</v>
      </c>
      <c r="J261" s="120">
        <v>0</v>
      </c>
      <c r="K261" s="120">
        <v>0</v>
      </c>
      <c r="L261" s="120">
        <v>0.22700000000000001</v>
      </c>
      <c r="M261" s="120">
        <v>0.45400000000000001</v>
      </c>
      <c r="N261" s="120">
        <v>6.1290000000000004</v>
      </c>
    </row>
    <row r="262" spans="1:14" x14ac:dyDescent="0.2">
      <c r="A262" s="3">
        <v>246</v>
      </c>
      <c r="B262" s="120">
        <v>0.21443078573212809</v>
      </c>
      <c r="C262" s="120">
        <v>2.08700237393766</v>
      </c>
      <c r="D262" s="120">
        <v>0</v>
      </c>
      <c r="E262" s="120">
        <v>0</v>
      </c>
      <c r="F262" s="120">
        <v>0.10944476670860162</v>
      </c>
      <c r="G262" s="120">
        <v>0.22700000000000001</v>
      </c>
      <c r="H262" s="120">
        <v>0</v>
      </c>
      <c r="I262" s="120">
        <v>0</v>
      </c>
      <c r="J262" s="120">
        <v>0</v>
      </c>
      <c r="K262" s="120">
        <v>0</v>
      </c>
      <c r="L262" s="120">
        <v>0.22700000000000001</v>
      </c>
      <c r="M262" s="120">
        <v>0.45400000000000001</v>
      </c>
      <c r="N262" s="120">
        <v>6.1290000000000004</v>
      </c>
    </row>
    <row r="263" spans="1:14" x14ac:dyDescent="0.2">
      <c r="A263" s="3">
        <v>247</v>
      </c>
      <c r="B263" s="120">
        <v>0.22632704555788866</v>
      </c>
      <c r="C263" s="120">
        <v>2.0922686726605679</v>
      </c>
      <c r="D263" s="120">
        <v>0</v>
      </c>
      <c r="E263" s="120">
        <v>0</v>
      </c>
      <c r="F263" s="120">
        <v>0.11726104332884368</v>
      </c>
      <c r="G263" s="120">
        <v>0.22700000000000001</v>
      </c>
      <c r="H263" s="120">
        <v>0</v>
      </c>
      <c r="I263" s="120">
        <v>0</v>
      </c>
      <c r="J263" s="120">
        <v>0</v>
      </c>
      <c r="K263" s="120">
        <v>0</v>
      </c>
      <c r="L263" s="120">
        <v>0.22700000000000001</v>
      </c>
      <c r="M263" s="120">
        <v>0.45400000000000001</v>
      </c>
      <c r="N263" s="120">
        <v>6.1290000000000004</v>
      </c>
    </row>
    <row r="264" spans="1:14" x14ac:dyDescent="0.2">
      <c r="A264" s="3">
        <v>248</v>
      </c>
      <c r="B264" s="120">
        <v>0.23813473564541798</v>
      </c>
      <c r="C264" s="120">
        <v>2.0969783844044785</v>
      </c>
      <c r="D264" s="120">
        <v>0</v>
      </c>
      <c r="E264" s="120">
        <v>0</v>
      </c>
      <c r="F264" s="120">
        <v>0.12512116500428414</v>
      </c>
      <c r="G264" s="120">
        <v>0.22700000000000001</v>
      </c>
      <c r="H264" s="120">
        <v>0</v>
      </c>
      <c r="I264" s="120">
        <v>0</v>
      </c>
      <c r="J264" s="120">
        <v>0</v>
      </c>
      <c r="K264" s="120">
        <v>0</v>
      </c>
      <c r="L264" s="120">
        <v>0.22700000000000001</v>
      </c>
      <c r="M264" s="120">
        <v>0.45400000000000001</v>
      </c>
      <c r="N264" s="120">
        <v>6.1290000000000004</v>
      </c>
    </row>
    <row r="265" spans="1:14" x14ac:dyDescent="0.2">
      <c r="A265" s="3">
        <v>249</v>
      </c>
      <c r="B265" s="120">
        <v>0.2529297254274594</v>
      </c>
      <c r="C265" s="120">
        <v>2.1018468780127053</v>
      </c>
      <c r="D265" s="120">
        <v>0</v>
      </c>
      <c r="E265" s="120">
        <v>0</v>
      </c>
      <c r="F265" s="120">
        <v>0.13489884586562742</v>
      </c>
      <c r="G265" s="120">
        <v>0.22700000000000001</v>
      </c>
      <c r="H265" s="120">
        <v>0</v>
      </c>
      <c r="I265" s="120">
        <v>0</v>
      </c>
      <c r="J265" s="120">
        <v>0</v>
      </c>
      <c r="K265" s="120">
        <v>0</v>
      </c>
      <c r="L265" s="120">
        <v>0.22700000000000001</v>
      </c>
      <c r="M265" s="120">
        <v>0.45400000000000001</v>
      </c>
      <c r="N265" s="120">
        <v>6.1290000000000004</v>
      </c>
    </row>
    <row r="266" spans="1:14" x14ac:dyDescent="0.2">
      <c r="A266" s="3">
        <v>250</v>
      </c>
      <c r="B266" s="120">
        <v>0.27224903955650176</v>
      </c>
      <c r="C266" s="120">
        <v>2.1069669867160878</v>
      </c>
      <c r="D266" s="120">
        <v>0</v>
      </c>
      <c r="E266" s="120">
        <v>0</v>
      </c>
      <c r="F266" s="120">
        <v>0.14756285614845727</v>
      </c>
      <c r="G266" s="120">
        <v>0.22700000000000001</v>
      </c>
      <c r="H266" s="120">
        <v>0</v>
      </c>
      <c r="I266" s="120">
        <v>0</v>
      </c>
      <c r="J266" s="120">
        <v>0</v>
      </c>
      <c r="K266" s="120">
        <v>0</v>
      </c>
      <c r="L266" s="120">
        <v>0.22700000000000001</v>
      </c>
      <c r="M266" s="120">
        <v>0.45400000000000001</v>
      </c>
      <c r="N266" s="120">
        <v>6.1290000000000004</v>
      </c>
    </row>
    <row r="267" spans="1:14" x14ac:dyDescent="0.2">
      <c r="A267" s="3">
        <v>251</v>
      </c>
      <c r="B267" s="120">
        <v>0.29179953770659345</v>
      </c>
      <c r="C267" s="120">
        <v>2.1114461403381695</v>
      </c>
      <c r="D267" s="120">
        <v>0</v>
      </c>
      <c r="E267" s="120">
        <v>0</v>
      </c>
      <c r="F267" s="120">
        <v>0.1604806368668763</v>
      </c>
      <c r="G267" s="120">
        <v>0.22700000000000001</v>
      </c>
      <c r="H267" s="120">
        <v>0</v>
      </c>
      <c r="I267" s="120">
        <v>0</v>
      </c>
      <c r="J267" s="120">
        <v>0</v>
      </c>
      <c r="K267" s="120">
        <v>0</v>
      </c>
      <c r="L267" s="120">
        <v>0.22700000000000001</v>
      </c>
      <c r="M267" s="120">
        <v>0.45400000000000001</v>
      </c>
      <c r="N267" s="120">
        <v>6.1290000000000004</v>
      </c>
    </row>
    <row r="268" spans="1:14" x14ac:dyDescent="0.2">
      <c r="A268" s="3">
        <v>252</v>
      </c>
      <c r="B268" s="120">
        <v>0.30866430148499019</v>
      </c>
      <c r="C268" s="120">
        <v>2.1150161360271844</v>
      </c>
      <c r="D268" s="120">
        <v>0</v>
      </c>
      <c r="E268" s="120">
        <v>0</v>
      </c>
      <c r="F268" s="120">
        <v>0.17182530398152118</v>
      </c>
      <c r="G268" s="120">
        <v>0.22700000000000001</v>
      </c>
      <c r="H268" s="120">
        <v>0</v>
      </c>
      <c r="I268" s="120">
        <v>0</v>
      </c>
      <c r="J268" s="120">
        <v>0</v>
      </c>
      <c r="K268" s="120">
        <v>0</v>
      </c>
      <c r="L268" s="120">
        <v>0.22700000000000001</v>
      </c>
      <c r="M268" s="120">
        <v>0.45400000000000001</v>
      </c>
      <c r="N268" s="120">
        <v>6.1290000000000004</v>
      </c>
    </row>
    <row r="269" spans="1:14" x14ac:dyDescent="0.2">
      <c r="A269" s="3">
        <v>253</v>
      </c>
      <c r="B269" s="120">
        <v>0.32741516992304481</v>
      </c>
      <c r="C269" s="120">
        <v>2.1184178231776816</v>
      </c>
      <c r="D269" s="120">
        <v>0</v>
      </c>
      <c r="E269" s="120">
        <v>0</v>
      </c>
      <c r="F269" s="120">
        <v>0.1844012565687502</v>
      </c>
      <c r="G269" s="120">
        <v>0.22700000000000001</v>
      </c>
      <c r="H269" s="120">
        <v>0</v>
      </c>
      <c r="I269" s="120">
        <v>0</v>
      </c>
      <c r="J269" s="120">
        <v>0</v>
      </c>
      <c r="K269" s="120">
        <v>0</v>
      </c>
      <c r="L269" s="120">
        <v>0.22700000000000001</v>
      </c>
      <c r="M269" s="120">
        <v>0.45400000000000001</v>
      </c>
      <c r="N269" s="120">
        <v>6.1290000000000004</v>
      </c>
    </row>
    <row r="270" spans="1:14" x14ac:dyDescent="0.2">
      <c r="A270" s="3">
        <v>254</v>
      </c>
      <c r="B270" s="120">
        <v>0.34774520128583974</v>
      </c>
      <c r="C270" s="120">
        <v>2.1215953823939979</v>
      </c>
      <c r="D270" s="120">
        <v>0</v>
      </c>
      <c r="E270" s="120">
        <v>0</v>
      </c>
      <c r="F270" s="120">
        <v>0.19800086992464391</v>
      </c>
      <c r="G270" s="120">
        <v>0.22700000000000001</v>
      </c>
      <c r="H270" s="120">
        <v>0</v>
      </c>
      <c r="I270" s="120">
        <v>0</v>
      </c>
      <c r="J270" s="120">
        <v>0</v>
      </c>
      <c r="K270" s="120">
        <v>0</v>
      </c>
      <c r="L270" s="120">
        <v>0.22700000000000001</v>
      </c>
      <c r="M270" s="120">
        <v>0.45400000000000001</v>
      </c>
      <c r="N270" s="120">
        <v>6.1290000000000004</v>
      </c>
    </row>
    <row r="271" spans="1:14" x14ac:dyDescent="0.2">
      <c r="A271" s="3">
        <v>255</v>
      </c>
      <c r="B271" s="120">
        <v>0.36618121455111124</v>
      </c>
      <c r="C271" s="120">
        <v>2.1242498819788453</v>
      </c>
      <c r="D271" s="120">
        <v>0</v>
      </c>
      <c r="E271" s="120">
        <v>0</v>
      </c>
      <c r="F271" s="120">
        <v>0.21045897272948413</v>
      </c>
      <c r="G271" s="120">
        <v>0.22700000000000001</v>
      </c>
      <c r="H271" s="120">
        <v>0</v>
      </c>
      <c r="I271" s="120">
        <v>0</v>
      </c>
      <c r="J271" s="120">
        <v>0</v>
      </c>
      <c r="K271" s="120">
        <v>0</v>
      </c>
      <c r="L271" s="120">
        <v>0.22700000000000001</v>
      </c>
      <c r="M271" s="120">
        <v>0.45400000000000001</v>
      </c>
      <c r="N271" s="120">
        <v>6.1290000000000004</v>
      </c>
    </row>
    <row r="272" spans="1:14" x14ac:dyDescent="0.2">
      <c r="A272" s="3">
        <v>256</v>
      </c>
      <c r="B272" s="120">
        <v>0.38590136798752062</v>
      </c>
      <c r="C272" s="120">
        <v>2.1267339445946067</v>
      </c>
      <c r="D272" s="120">
        <v>0</v>
      </c>
      <c r="E272" s="120">
        <v>0</v>
      </c>
      <c r="F272" s="120">
        <v>0.223719853729863</v>
      </c>
      <c r="G272" s="120">
        <v>0.22700000000000001</v>
      </c>
      <c r="H272" s="120">
        <v>0</v>
      </c>
      <c r="I272" s="120">
        <v>0</v>
      </c>
      <c r="J272" s="120">
        <v>0</v>
      </c>
      <c r="K272" s="120">
        <v>0</v>
      </c>
      <c r="L272" s="120">
        <v>0.22700000000000001</v>
      </c>
      <c r="M272" s="120">
        <v>0.45400000000000001</v>
      </c>
      <c r="N272" s="120">
        <v>6.1290000000000004</v>
      </c>
    </row>
    <row r="273" spans="1:14" x14ac:dyDescent="0.2">
      <c r="A273" s="3">
        <v>257</v>
      </c>
      <c r="B273" s="120">
        <v>0.40521716262454832</v>
      </c>
      <c r="C273" s="120">
        <v>2.1289365461941347</v>
      </c>
      <c r="D273" s="120">
        <v>0</v>
      </c>
      <c r="E273" s="120">
        <v>0</v>
      </c>
      <c r="F273" s="120">
        <v>0.23672624644207715</v>
      </c>
      <c r="G273" s="120">
        <v>0.22700000000000001</v>
      </c>
      <c r="H273" s="120">
        <v>0</v>
      </c>
      <c r="I273" s="120">
        <v>0</v>
      </c>
      <c r="J273" s="120">
        <v>0</v>
      </c>
      <c r="K273" s="120">
        <v>0</v>
      </c>
      <c r="L273" s="120">
        <v>0.22700000000000001</v>
      </c>
      <c r="M273" s="120">
        <v>0.45400000000000001</v>
      </c>
      <c r="N273" s="120">
        <v>6.1290000000000004</v>
      </c>
    </row>
    <row r="274" spans="1:14" x14ac:dyDescent="0.2">
      <c r="A274" s="3">
        <v>258</v>
      </c>
      <c r="B274" s="120">
        <v>0.42171805971347087</v>
      </c>
      <c r="C274" s="120">
        <v>2.1307561117470333</v>
      </c>
      <c r="D274" s="120">
        <v>0</v>
      </c>
      <c r="E274" s="120">
        <v>0</v>
      </c>
      <c r="F274" s="120">
        <v>0.2480030762402482</v>
      </c>
      <c r="G274" s="120">
        <v>0.22700000000000001</v>
      </c>
      <c r="H274" s="120">
        <v>0</v>
      </c>
      <c r="I274" s="120">
        <v>0</v>
      </c>
      <c r="J274" s="120">
        <v>0</v>
      </c>
      <c r="K274" s="120">
        <v>0</v>
      </c>
      <c r="L274" s="120">
        <v>0.22700000000000001</v>
      </c>
      <c r="M274" s="120">
        <v>0.45400000000000001</v>
      </c>
      <c r="N274" s="120">
        <v>6.1290000000000004</v>
      </c>
    </row>
    <row r="275" spans="1:14" x14ac:dyDescent="0.2">
      <c r="A275" s="3">
        <v>259</v>
      </c>
      <c r="B275" s="120">
        <v>0.43862241146662378</v>
      </c>
      <c r="C275" s="120">
        <v>2.1324453374169412</v>
      </c>
      <c r="D275" s="120">
        <v>0</v>
      </c>
      <c r="E275" s="120">
        <v>0</v>
      </c>
      <c r="F275" s="120">
        <v>0.25951097187392275</v>
      </c>
      <c r="G275" s="120">
        <v>0.22700000000000001</v>
      </c>
      <c r="H275" s="120">
        <v>0</v>
      </c>
      <c r="I275" s="120">
        <v>0</v>
      </c>
      <c r="J275" s="120">
        <v>0</v>
      </c>
      <c r="K275" s="120">
        <v>0</v>
      </c>
      <c r="L275" s="120">
        <v>0.22700000000000001</v>
      </c>
      <c r="M275" s="120">
        <v>0.45400000000000001</v>
      </c>
      <c r="N275" s="120">
        <v>6.1290000000000004</v>
      </c>
    </row>
    <row r="276" spans="1:14" x14ac:dyDescent="0.2">
      <c r="A276" s="3">
        <v>260</v>
      </c>
      <c r="B276" s="120">
        <v>0.45592534963494197</v>
      </c>
      <c r="C276" s="120">
        <v>2.1340140581178413</v>
      </c>
      <c r="D276" s="120">
        <v>0</v>
      </c>
      <c r="E276" s="120">
        <v>0</v>
      </c>
      <c r="F276" s="120">
        <v>0.27123338834057154</v>
      </c>
      <c r="G276" s="120">
        <v>0.22700000000000001</v>
      </c>
      <c r="H276" s="120">
        <v>0</v>
      </c>
      <c r="I276" s="120">
        <v>0</v>
      </c>
      <c r="J276" s="120">
        <v>0</v>
      </c>
      <c r="K276" s="120">
        <v>0</v>
      </c>
      <c r="L276" s="120">
        <v>0.22700000000000001</v>
      </c>
      <c r="M276" s="120">
        <v>0.45400000000000001</v>
      </c>
      <c r="N276" s="120">
        <v>6.1290000000000004</v>
      </c>
    </row>
    <row r="277" spans="1:14" x14ac:dyDescent="0.2">
      <c r="A277" s="3">
        <v>261</v>
      </c>
      <c r="B277" s="120">
        <v>0.47521888327941558</v>
      </c>
      <c r="C277" s="120">
        <v>2.1355422083814002</v>
      </c>
      <c r="D277" s="120">
        <v>0</v>
      </c>
      <c r="E277" s="120">
        <v>0</v>
      </c>
      <c r="F277" s="120">
        <v>0.28410377177218882</v>
      </c>
      <c r="G277" s="120">
        <v>0.22700000000000001</v>
      </c>
      <c r="H277" s="120">
        <v>0</v>
      </c>
      <c r="I277" s="120">
        <v>0</v>
      </c>
      <c r="J277" s="120">
        <v>0</v>
      </c>
      <c r="K277" s="120">
        <v>0</v>
      </c>
      <c r="L277" s="120">
        <v>0.22700000000000001</v>
      </c>
      <c r="M277" s="120">
        <v>0.45400000000000001</v>
      </c>
      <c r="N277" s="120">
        <v>6.1290000000000004</v>
      </c>
    </row>
    <row r="278" spans="1:14" x14ac:dyDescent="0.2">
      <c r="A278" s="3">
        <v>262</v>
      </c>
      <c r="B278" s="120">
        <v>0.49643926073971112</v>
      </c>
      <c r="C278" s="120">
        <v>2.1370145261931701</v>
      </c>
      <c r="D278" s="120">
        <v>0</v>
      </c>
      <c r="E278" s="120">
        <v>0</v>
      </c>
      <c r="F278" s="120">
        <v>0.29804225722578109</v>
      </c>
      <c r="G278" s="120">
        <v>0.22700000000000001</v>
      </c>
      <c r="H278" s="120">
        <v>0</v>
      </c>
      <c r="I278" s="120">
        <v>0</v>
      </c>
      <c r="J278" s="120">
        <v>0</v>
      </c>
      <c r="K278" s="120">
        <v>0</v>
      </c>
      <c r="L278" s="120">
        <v>0.22700000000000001</v>
      </c>
      <c r="M278" s="120">
        <v>0.45400000000000001</v>
      </c>
      <c r="N278" s="120">
        <v>6.1290000000000004</v>
      </c>
    </row>
    <row r="279" spans="1:14" x14ac:dyDescent="0.2">
      <c r="A279" s="3">
        <v>263</v>
      </c>
      <c r="B279" s="120">
        <v>0.5170305471655311</v>
      </c>
      <c r="C279" s="120">
        <v>2.1383317285739727</v>
      </c>
      <c r="D279" s="120">
        <v>0</v>
      </c>
      <c r="E279" s="120">
        <v>0</v>
      </c>
      <c r="F279" s="120">
        <v>0.31151272516276612</v>
      </c>
      <c r="G279" s="120">
        <v>0.22700000000000001</v>
      </c>
      <c r="H279" s="120">
        <v>0</v>
      </c>
      <c r="I279" s="120">
        <v>0</v>
      </c>
      <c r="J279" s="120">
        <v>0</v>
      </c>
      <c r="K279" s="120">
        <v>0</v>
      </c>
      <c r="L279" s="120">
        <v>0.22700000000000001</v>
      </c>
      <c r="M279" s="120">
        <v>0.45400000000000001</v>
      </c>
      <c r="N279" s="120">
        <v>6.1290000000000004</v>
      </c>
    </row>
    <row r="280" spans="1:14" x14ac:dyDescent="0.2">
      <c r="A280" s="3">
        <v>264</v>
      </c>
      <c r="B280" s="120">
        <v>0.54249448402256284</v>
      </c>
      <c r="C280" s="120">
        <v>2.1396910374523044</v>
      </c>
      <c r="D280" s="120">
        <v>0</v>
      </c>
      <c r="E280" s="120">
        <v>0</v>
      </c>
      <c r="F280" s="120">
        <v>0.32767526077011216</v>
      </c>
      <c r="G280" s="120">
        <v>0.22700000000000001</v>
      </c>
      <c r="H280" s="120">
        <v>0</v>
      </c>
      <c r="I280" s="120">
        <v>0</v>
      </c>
      <c r="J280" s="120">
        <v>0</v>
      </c>
      <c r="K280" s="120">
        <v>0</v>
      </c>
      <c r="L280" s="120">
        <v>0.22700000000000001</v>
      </c>
      <c r="M280" s="120">
        <v>0.45400000000000001</v>
      </c>
      <c r="N280" s="120">
        <v>6.1290000000000004</v>
      </c>
    </row>
    <row r="281" spans="1:14" x14ac:dyDescent="0.2">
      <c r="A281" s="3">
        <v>265</v>
      </c>
      <c r="B281" s="120">
        <v>0.5736601737957665</v>
      </c>
      <c r="C281" s="120">
        <v>2.1410766692973167</v>
      </c>
      <c r="D281" s="120">
        <v>0</v>
      </c>
      <c r="E281" s="120">
        <v>0</v>
      </c>
      <c r="F281" s="120">
        <v>0.3468475961631115</v>
      </c>
      <c r="G281" s="120">
        <v>0.22700000000000001</v>
      </c>
      <c r="H281" s="120">
        <v>0</v>
      </c>
      <c r="I281" s="120">
        <v>0</v>
      </c>
      <c r="J281" s="120">
        <v>0</v>
      </c>
      <c r="K281" s="120">
        <v>0</v>
      </c>
      <c r="L281" s="120">
        <v>0.22700000000000001</v>
      </c>
      <c r="M281" s="120">
        <v>0.45400000000000001</v>
      </c>
      <c r="N281" s="120">
        <v>6.1290000000000004</v>
      </c>
    </row>
    <row r="282" spans="1:14" x14ac:dyDescent="0.2">
      <c r="A282" s="3">
        <v>266</v>
      </c>
      <c r="B282" s="120">
        <v>0.61960929681008547</v>
      </c>
      <c r="C282" s="120">
        <v>2.1426602838016651</v>
      </c>
      <c r="D282" s="120">
        <v>0</v>
      </c>
      <c r="E282" s="120">
        <v>0</v>
      </c>
      <c r="F282" s="120">
        <v>0.37374882608516713</v>
      </c>
      <c r="G282" s="120">
        <v>0.22700000000000001</v>
      </c>
      <c r="H282" s="120">
        <v>0</v>
      </c>
      <c r="I282" s="120">
        <v>0</v>
      </c>
      <c r="J282" s="120">
        <v>0</v>
      </c>
      <c r="K282" s="120">
        <v>0</v>
      </c>
      <c r="L282" s="120">
        <v>0.22700000000000001</v>
      </c>
      <c r="M282" s="120">
        <v>0.45400000000000001</v>
      </c>
      <c r="N282" s="120">
        <v>6.1290000000000004</v>
      </c>
    </row>
    <row r="283" spans="1:14" x14ac:dyDescent="0.2">
      <c r="A283" s="3">
        <v>267</v>
      </c>
      <c r="B283" s="120">
        <v>0.67904509490495879</v>
      </c>
      <c r="C283" s="120">
        <v>2.1442790726719769</v>
      </c>
      <c r="D283" s="120">
        <v>0</v>
      </c>
      <c r="E283" s="120">
        <v>0</v>
      </c>
      <c r="F283" s="120">
        <v>0.40684007782588627</v>
      </c>
      <c r="G283" s="120">
        <v>0.22700000000000001</v>
      </c>
      <c r="H283" s="120">
        <v>0</v>
      </c>
      <c r="I283" s="120">
        <v>0</v>
      </c>
      <c r="J283" s="120">
        <v>0</v>
      </c>
      <c r="K283" s="120">
        <v>0</v>
      </c>
      <c r="L283" s="120">
        <v>0.22700000000000001</v>
      </c>
      <c r="M283" s="120">
        <v>0.45400000000000001</v>
      </c>
      <c r="N283" s="120">
        <v>6.1290000000000004</v>
      </c>
    </row>
    <row r="284" spans="1:14" x14ac:dyDescent="0.2">
      <c r="A284" s="3">
        <v>268</v>
      </c>
      <c r="B284" s="120">
        <v>0.74029700303234502</v>
      </c>
      <c r="C284" s="120">
        <v>2.1456623140910187</v>
      </c>
      <c r="D284" s="120">
        <v>0</v>
      </c>
      <c r="E284" s="120">
        <v>0</v>
      </c>
      <c r="F284" s="120">
        <v>0.43937205498078907</v>
      </c>
      <c r="G284" s="120">
        <v>0.22700000000000001</v>
      </c>
      <c r="H284" s="120">
        <v>0</v>
      </c>
      <c r="I284" s="120">
        <v>0</v>
      </c>
      <c r="J284" s="120">
        <v>0</v>
      </c>
      <c r="K284" s="120">
        <v>0</v>
      </c>
      <c r="L284" s="120">
        <v>0.22700000000000001</v>
      </c>
      <c r="M284" s="120">
        <v>0.45400000000000001</v>
      </c>
      <c r="N284" s="120">
        <v>6.1290000000000004</v>
      </c>
    </row>
    <row r="285" spans="1:14" x14ac:dyDescent="0.2">
      <c r="A285" s="3">
        <v>269</v>
      </c>
      <c r="B285" s="120">
        <v>0.78074328251317393</v>
      </c>
      <c r="C285" s="120">
        <v>2.1465531760645953</v>
      </c>
      <c r="D285" s="120">
        <v>0</v>
      </c>
      <c r="E285" s="120">
        <v>0</v>
      </c>
      <c r="F285" s="120">
        <v>0.46057218002876749</v>
      </c>
      <c r="G285" s="120">
        <v>0.22700000000000001</v>
      </c>
      <c r="H285" s="120">
        <v>0</v>
      </c>
      <c r="I285" s="120">
        <v>0</v>
      </c>
      <c r="J285" s="120">
        <v>0</v>
      </c>
      <c r="K285" s="120">
        <v>0</v>
      </c>
      <c r="L285" s="120">
        <v>0.22700000000000001</v>
      </c>
      <c r="M285" s="120">
        <v>0.45400000000000001</v>
      </c>
      <c r="N285" s="120">
        <v>6.1290000000000004</v>
      </c>
    </row>
    <row r="286" spans="1:14" x14ac:dyDescent="0.2">
      <c r="A286" s="3">
        <v>270</v>
      </c>
      <c r="B286" s="120">
        <v>0.81823988085616506</v>
      </c>
      <c r="C286" s="120">
        <v>2.1473133942807356</v>
      </c>
      <c r="D286" s="120">
        <v>0</v>
      </c>
      <c r="E286" s="120">
        <v>0</v>
      </c>
      <c r="F286" s="120">
        <v>0.47975428914819646</v>
      </c>
      <c r="G286" s="120">
        <v>0.22700000000000001</v>
      </c>
      <c r="H286" s="120">
        <v>0</v>
      </c>
      <c r="I286" s="120">
        <v>0</v>
      </c>
      <c r="J286" s="120">
        <v>0</v>
      </c>
      <c r="K286" s="120">
        <v>0</v>
      </c>
      <c r="L286" s="120">
        <v>0.22700000000000001</v>
      </c>
      <c r="M286" s="120">
        <v>0.45400000000000001</v>
      </c>
      <c r="N286" s="120">
        <v>6.1290000000000004</v>
      </c>
    </row>
    <row r="287" spans="1:14" x14ac:dyDescent="0.2">
      <c r="A287" s="3">
        <v>271</v>
      </c>
      <c r="B287" s="120">
        <v>0.85989976877837759</v>
      </c>
      <c r="C287" s="120">
        <v>2.1480444978323168</v>
      </c>
      <c r="D287" s="120">
        <v>0</v>
      </c>
      <c r="E287" s="120">
        <v>0</v>
      </c>
      <c r="F287" s="120">
        <v>0.50020947819703498</v>
      </c>
      <c r="G287" s="120">
        <v>0.22700000000000001</v>
      </c>
      <c r="H287" s="120">
        <v>0</v>
      </c>
      <c r="I287" s="120">
        <v>0</v>
      </c>
      <c r="J287" s="120">
        <v>0</v>
      </c>
      <c r="K287" s="120">
        <v>0</v>
      </c>
      <c r="L287" s="120">
        <v>0.22700000000000001</v>
      </c>
      <c r="M287" s="120">
        <v>0.45400000000000001</v>
      </c>
      <c r="N287" s="120">
        <v>6.1290000000000004</v>
      </c>
    </row>
    <row r="288" spans="1:14" x14ac:dyDescent="0.2">
      <c r="A288" s="3">
        <v>272</v>
      </c>
      <c r="B288" s="120">
        <v>0.90688071106416812</v>
      </c>
      <c r="C288" s="120">
        <v>2.148751538550397</v>
      </c>
      <c r="D288" s="120">
        <v>0</v>
      </c>
      <c r="E288" s="120">
        <v>0</v>
      </c>
      <c r="F288" s="120">
        <v>0.52222206474381783</v>
      </c>
      <c r="G288" s="120">
        <v>0.22700000000000001</v>
      </c>
      <c r="H288" s="120">
        <v>0</v>
      </c>
      <c r="I288" s="120">
        <v>0</v>
      </c>
      <c r="J288" s="120">
        <v>0</v>
      </c>
      <c r="K288" s="120">
        <v>0</v>
      </c>
      <c r="L288" s="120">
        <v>0.22700000000000001</v>
      </c>
      <c r="M288" s="120">
        <v>0.45400000000000001</v>
      </c>
      <c r="N288" s="120">
        <v>6.1290000000000004</v>
      </c>
    </row>
    <row r="289" spans="1:14" x14ac:dyDescent="0.2">
      <c r="A289" s="3">
        <v>273</v>
      </c>
      <c r="B289" s="120">
        <v>0.9638742701651315</v>
      </c>
      <c r="C289" s="120">
        <v>2.1494648300057868</v>
      </c>
      <c r="D289" s="120">
        <v>0</v>
      </c>
      <c r="E289" s="120">
        <v>0</v>
      </c>
      <c r="F289" s="120">
        <v>0.54739466047949437</v>
      </c>
      <c r="G289" s="120">
        <v>0.22700000000000001</v>
      </c>
      <c r="H289" s="120">
        <v>0</v>
      </c>
      <c r="I289" s="120">
        <v>0</v>
      </c>
      <c r="J289" s="120">
        <v>0</v>
      </c>
      <c r="K289" s="120">
        <v>0</v>
      </c>
      <c r="L289" s="120">
        <v>0.22700000000000001</v>
      </c>
      <c r="M289" s="120">
        <v>0.45400000000000001</v>
      </c>
      <c r="N289" s="120">
        <v>6.1290000000000004</v>
      </c>
    </row>
    <row r="290" spans="1:14" x14ac:dyDescent="0.2">
      <c r="A290" s="3">
        <v>274</v>
      </c>
      <c r="B290" s="120">
        <v>1.0236806431616592</v>
      </c>
      <c r="C290" s="120">
        <v>2.1501126539747606</v>
      </c>
      <c r="D290" s="120">
        <v>0</v>
      </c>
      <c r="E290" s="120">
        <v>0</v>
      </c>
      <c r="F290" s="120">
        <v>0.57238957360418052</v>
      </c>
      <c r="G290" s="120">
        <v>0.22700000000000001</v>
      </c>
      <c r="H290" s="120">
        <v>0</v>
      </c>
      <c r="I290" s="120">
        <v>0</v>
      </c>
      <c r="J290" s="120">
        <v>0</v>
      </c>
      <c r="K290" s="120">
        <v>0</v>
      </c>
      <c r="L290" s="120">
        <v>0.22700000000000001</v>
      </c>
      <c r="M290" s="120">
        <v>0.45400000000000001</v>
      </c>
      <c r="N290" s="120">
        <v>6.1290000000000004</v>
      </c>
    </row>
    <row r="291" spans="1:14" x14ac:dyDescent="0.2">
      <c r="A291" s="3">
        <v>275</v>
      </c>
      <c r="B291" s="120">
        <v>1.094203397572699</v>
      </c>
      <c r="C291" s="120">
        <v>2.1507486650058922</v>
      </c>
      <c r="D291" s="120">
        <v>0</v>
      </c>
      <c r="E291" s="120">
        <v>0</v>
      </c>
      <c r="F291" s="120">
        <v>0.59988248737015948</v>
      </c>
      <c r="G291" s="120">
        <v>0.22700000000000001</v>
      </c>
      <c r="H291" s="120">
        <v>0</v>
      </c>
      <c r="I291" s="120">
        <v>0</v>
      </c>
      <c r="J291" s="120">
        <v>0</v>
      </c>
      <c r="K291" s="120">
        <v>0</v>
      </c>
      <c r="L291" s="120">
        <v>0.22700000000000001</v>
      </c>
      <c r="M291" s="120">
        <v>0.45400000000000001</v>
      </c>
      <c r="N291" s="120">
        <v>6.1290000000000004</v>
      </c>
    </row>
    <row r="292" spans="1:14" x14ac:dyDescent="0.2">
      <c r="A292" s="3">
        <v>276</v>
      </c>
      <c r="B292" s="120">
        <v>1.1437173028913548</v>
      </c>
      <c r="C292" s="120">
        <v>2.1511916019781179</v>
      </c>
      <c r="D292" s="120">
        <v>0</v>
      </c>
      <c r="E292" s="120">
        <v>0</v>
      </c>
      <c r="F292" s="120">
        <v>0.61863121460606507</v>
      </c>
      <c r="G292" s="120">
        <v>0.22700000000000001</v>
      </c>
      <c r="H292" s="120">
        <v>0</v>
      </c>
      <c r="I292" s="120">
        <v>0</v>
      </c>
      <c r="J292" s="120">
        <v>0</v>
      </c>
      <c r="K292" s="120">
        <v>0</v>
      </c>
      <c r="L292" s="120">
        <v>0.22700000000000001</v>
      </c>
      <c r="M292" s="120">
        <v>0.45400000000000001</v>
      </c>
      <c r="N292" s="120">
        <v>6.1290000000000004</v>
      </c>
    </row>
    <row r="293" spans="1:14" x14ac:dyDescent="0.2">
      <c r="A293" s="3">
        <v>277</v>
      </c>
      <c r="B293" s="120">
        <v>1.1909302782535067</v>
      </c>
      <c r="C293" s="120">
        <v>2.1515814236906916</v>
      </c>
      <c r="D293" s="120">
        <v>0</v>
      </c>
      <c r="E293" s="120">
        <v>0</v>
      </c>
      <c r="F293" s="120">
        <v>0.63580770998787861</v>
      </c>
      <c r="G293" s="120">
        <v>0.22700000000000001</v>
      </c>
      <c r="H293" s="120">
        <v>0</v>
      </c>
      <c r="I293" s="120">
        <v>0</v>
      </c>
      <c r="J293" s="120">
        <v>0</v>
      </c>
      <c r="K293" s="120">
        <v>0</v>
      </c>
      <c r="L293" s="120">
        <v>0.22700000000000001</v>
      </c>
      <c r="M293" s="120">
        <v>0.45400000000000001</v>
      </c>
      <c r="N293" s="120">
        <v>6.1290000000000004</v>
      </c>
    </row>
    <row r="294" spans="1:14" x14ac:dyDescent="0.2">
      <c r="A294" s="3">
        <v>278</v>
      </c>
      <c r="B294" s="120">
        <v>1.2584810834022402</v>
      </c>
      <c r="C294" s="120">
        <v>2.1520238863568535</v>
      </c>
      <c r="D294" s="120">
        <v>0</v>
      </c>
      <c r="E294" s="120">
        <v>0</v>
      </c>
      <c r="F294" s="120">
        <v>0.65845070531723737</v>
      </c>
      <c r="G294" s="120">
        <v>0.22700000000000001</v>
      </c>
      <c r="H294" s="120">
        <v>0</v>
      </c>
      <c r="I294" s="120">
        <v>0</v>
      </c>
      <c r="J294" s="120">
        <v>0</v>
      </c>
      <c r="K294" s="120">
        <v>0</v>
      </c>
      <c r="L294" s="120">
        <v>0.22700000000000001</v>
      </c>
      <c r="M294" s="120">
        <v>0.45400000000000001</v>
      </c>
      <c r="N294" s="120">
        <v>6.1290000000000004</v>
      </c>
    </row>
    <row r="295" spans="1:14" x14ac:dyDescent="0.2">
      <c r="A295" s="3">
        <v>279</v>
      </c>
      <c r="B295" s="120">
        <v>1.3314011935348031</v>
      </c>
      <c r="C295" s="120">
        <v>2.152436508618695</v>
      </c>
      <c r="D295" s="120">
        <v>0</v>
      </c>
      <c r="E295" s="120">
        <v>0</v>
      </c>
      <c r="F295" s="120">
        <v>0.68123022577606407</v>
      </c>
      <c r="G295" s="120">
        <v>0.22700000000000001</v>
      </c>
      <c r="H295" s="120">
        <v>0</v>
      </c>
      <c r="I295" s="120">
        <v>0</v>
      </c>
      <c r="J295" s="120">
        <v>0</v>
      </c>
      <c r="K295" s="120">
        <v>0</v>
      </c>
      <c r="L295" s="120">
        <v>0.22700000000000001</v>
      </c>
      <c r="M295" s="120">
        <v>0.45400000000000001</v>
      </c>
      <c r="N295" s="120">
        <v>6.1290000000000004</v>
      </c>
    </row>
    <row r="296" spans="1:14" x14ac:dyDescent="0.2">
      <c r="A296" s="3">
        <v>280</v>
      </c>
      <c r="B296" s="120">
        <v>1.3994364420385685</v>
      </c>
      <c r="C296" s="120">
        <v>2.1527859685308521</v>
      </c>
      <c r="D296" s="120">
        <v>0</v>
      </c>
      <c r="E296" s="120">
        <v>0</v>
      </c>
      <c r="F296" s="120">
        <v>0.701233590782254</v>
      </c>
      <c r="G296" s="120">
        <v>0.22700000000000001</v>
      </c>
      <c r="H296" s="120">
        <v>0</v>
      </c>
      <c r="I296" s="120">
        <v>0</v>
      </c>
      <c r="J296" s="120">
        <v>0</v>
      </c>
      <c r="K296" s="120">
        <v>0</v>
      </c>
      <c r="L296" s="120">
        <v>0.22700000000000001</v>
      </c>
      <c r="M296" s="120">
        <v>0.45400000000000001</v>
      </c>
      <c r="N296" s="120">
        <v>6.1290000000000004</v>
      </c>
    </row>
    <row r="297" spans="1:14" x14ac:dyDescent="0.2">
      <c r="A297" s="3">
        <v>281</v>
      </c>
      <c r="B297" s="120">
        <v>1.4777910758745978</v>
      </c>
      <c r="C297" s="120">
        <v>2.1531284497178582</v>
      </c>
      <c r="D297" s="120">
        <v>0</v>
      </c>
      <c r="E297" s="120">
        <v>0</v>
      </c>
      <c r="F297" s="120">
        <v>0.72254748748357533</v>
      </c>
      <c r="G297" s="120">
        <v>0.22700000000000001</v>
      </c>
      <c r="H297" s="120">
        <v>0</v>
      </c>
      <c r="I297" s="120">
        <v>0</v>
      </c>
      <c r="J297" s="120">
        <v>0</v>
      </c>
      <c r="K297" s="120">
        <v>0</v>
      </c>
      <c r="L297" s="120">
        <v>0.22700000000000001</v>
      </c>
      <c r="M297" s="120">
        <v>0.45400000000000001</v>
      </c>
      <c r="N297" s="120">
        <v>6.1290000000000004</v>
      </c>
    </row>
    <row r="298" spans="1:14" x14ac:dyDescent="0.2">
      <c r="A298" s="3">
        <v>282</v>
      </c>
      <c r="B298" s="120">
        <v>1.5756092912984052</v>
      </c>
      <c r="C298" s="120">
        <v>2.1534807841133512</v>
      </c>
      <c r="D298" s="120">
        <v>0</v>
      </c>
      <c r="E298" s="120">
        <v>0</v>
      </c>
      <c r="F298" s="120">
        <v>0.74675170487065923</v>
      </c>
      <c r="G298" s="120">
        <v>0.22700000000000001</v>
      </c>
      <c r="H298" s="120">
        <v>0</v>
      </c>
      <c r="I298" s="120">
        <v>0</v>
      </c>
      <c r="J298" s="120">
        <v>0</v>
      </c>
      <c r="K298" s="120">
        <v>0</v>
      </c>
      <c r="L298" s="120">
        <v>0.22700000000000001</v>
      </c>
      <c r="M298" s="120">
        <v>0.45400000000000001</v>
      </c>
      <c r="N298" s="120">
        <v>6.1290000000000004</v>
      </c>
    </row>
    <row r="299" spans="1:14" x14ac:dyDescent="0.2">
      <c r="A299" s="3">
        <v>283</v>
      </c>
      <c r="B299" s="120">
        <v>1.6754544432800638</v>
      </c>
      <c r="C299" s="120">
        <v>2.1537923974151805</v>
      </c>
      <c r="D299" s="120">
        <v>0</v>
      </c>
      <c r="E299" s="120">
        <v>0</v>
      </c>
      <c r="F299" s="120">
        <v>0.76930156482478329</v>
      </c>
      <c r="G299" s="120">
        <v>0.22700000000000001</v>
      </c>
      <c r="H299" s="120">
        <v>0</v>
      </c>
      <c r="I299" s="120">
        <v>0</v>
      </c>
      <c r="J299" s="120">
        <v>0</v>
      </c>
      <c r="K299" s="120">
        <v>0</v>
      </c>
      <c r="L299" s="120">
        <v>0.22700000000000001</v>
      </c>
      <c r="M299" s="120">
        <v>0.45400000000000001</v>
      </c>
      <c r="N299" s="120">
        <v>6.1290000000000004</v>
      </c>
    </row>
    <row r="300" spans="1:14" x14ac:dyDescent="0.2">
      <c r="A300" s="3">
        <v>284</v>
      </c>
      <c r="B300" s="120">
        <v>1.7962383030031981</v>
      </c>
      <c r="C300" s="120">
        <v>2.1541035656012641</v>
      </c>
      <c r="D300" s="120">
        <v>0</v>
      </c>
      <c r="E300" s="120">
        <v>0</v>
      </c>
      <c r="F300" s="120">
        <v>0.79375735282524118</v>
      </c>
      <c r="G300" s="120">
        <v>0.22700000000000001</v>
      </c>
      <c r="H300" s="120">
        <v>0</v>
      </c>
      <c r="I300" s="120">
        <v>0</v>
      </c>
      <c r="J300" s="120">
        <v>0</v>
      </c>
      <c r="K300" s="120">
        <v>0</v>
      </c>
      <c r="L300" s="120">
        <v>0.22700000000000001</v>
      </c>
      <c r="M300" s="120">
        <v>0.45400000000000001</v>
      </c>
      <c r="N300" s="120">
        <v>6.1290000000000004</v>
      </c>
    </row>
    <row r="301" spans="1:14" x14ac:dyDescent="0.2">
      <c r="A301" s="3">
        <v>285</v>
      </c>
      <c r="B301" s="120">
        <v>1.9009166612222923</v>
      </c>
      <c r="C301" s="120">
        <v>2.1543467799233769</v>
      </c>
      <c r="D301" s="120">
        <v>0</v>
      </c>
      <c r="E301" s="120">
        <v>0</v>
      </c>
      <c r="F301" s="120">
        <v>0.81308401025314758</v>
      </c>
      <c r="G301" s="120">
        <v>0.22700000000000001</v>
      </c>
      <c r="H301" s="120">
        <v>0</v>
      </c>
      <c r="I301" s="120">
        <v>0</v>
      </c>
      <c r="J301" s="120">
        <v>0</v>
      </c>
      <c r="K301" s="120">
        <v>0</v>
      </c>
      <c r="L301" s="120">
        <v>0.22700000000000001</v>
      </c>
      <c r="M301" s="120">
        <v>0.45400000000000001</v>
      </c>
      <c r="N301" s="120">
        <v>6.1290000000000004</v>
      </c>
    </row>
    <row r="302" spans="1:14" x14ac:dyDescent="0.2">
      <c r="A302" s="3">
        <v>286</v>
      </c>
      <c r="B302" s="120">
        <v>1.994252832670508</v>
      </c>
      <c r="C302" s="120">
        <v>2.1545454650168092</v>
      </c>
      <c r="D302" s="120">
        <v>0</v>
      </c>
      <c r="E302" s="120">
        <v>0</v>
      </c>
      <c r="F302" s="120">
        <v>0.82899764563448441</v>
      </c>
      <c r="G302" s="120">
        <v>0.22700000000000001</v>
      </c>
      <c r="H302" s="120">
        <v>0</v>
      </c>
      <c r="I302" s="120">
        <v>0</v>
      </c>
      <c r="J302" s="120">
        <v>0</v>
      </c>
      <c r="K302" s="120">
        <v>0</v>
      </c>
      <c r="L302" s="120">
        <v>0.22700000000000001</v>
      </c>
      <c r="M302" s="120">
        <v>0.45400000000000001</v>
      </c>
      <c r="N302" s="120">
        <v>6.1290000000000004</v>
      </c>
    </row>
    <row r="303" spans="1:14" x14ac:dyDescent="0.2">
      <c r="A303" s="3">
        <v>287</v>
      </c>
      <c r="B303" s="120">
        <v>2.0537245418284704</v>
      </c>
      <c r="C303" s="120">
        <v>2.1546803715914926</v>
      </c>
      <c r="D303" s="120">
        <v>0</v>
      </c>
      <c r="E303" s="120">
        <v>0</v>
      </c>
      <c r="F303" s="120">
        <v>0.8388462642630673</v>
      </c>
      <c r="G303" s="120">
        <v>0.22700000000000001</v>
      </c>
      <c r="H303" s="120">
        <v>0</v>
      </c>
      <c r="I303" s="120">
        <v>0</v>
      </c>
      <c r="J303" s="120">
        <v>0</v>
      </c>
      <c r="K303" s="120">
        <v>0</v>
      </c>
      <c r="L303" s="120">
        <v>0.22700000000000001</v>
      </c>
      <c r="M303" s="120">
        <v>0.45400000000000001</v>
      </c>
      <c r="N303" s="120">
        <v>6.1290000000000004</v>
      </c>
    </row>
    <row r="304" spans="1:14" x14ac:dyDescent="0.2">
      <c r="A304" s="3">
        <v>288</v>
      </c>
      <c r="B304" s="120">
        <v>2.1111662972498699</v>
      </c>
      <c r="C304" s="120">
        <v>2.1548026736359804</v>
      </c>
      <c r="D304" s="120">
        <v>0</v>
      </c>
      <c r="E304" s="120">
        <v>0</v>
      </c>
      <c r="F304" s="120">
        <v>0.84791441342578922</v>
      </c>
      <c r="G304" s="120">
        <v>0.22700000000000001</v>
      </c>
      <c r="H304" s="120">
        <v>0</v>
      </c>
      <c r="I304" s="120">
        <v>0</v>
      </c>
      <c r="J304" s="120">
        <v>0</v>
      </c>
      <c r="K304" s="120">
        <v>0</v>
      </c>
      <c r="L304" s="120">
        <v>0.22700000000000001</v>
      </c>
      <c r="M304" s="120">
        <v>0.45400000000000001</v>
      </c>
      <c r="N304" s="120">
        <v>6.1290000000000004</v>
      </c>
    </row>
    <row r="305" spans="1:14" x14ac:dyDescent="0.2">
      <c r="A305" s="3">
        <v>289</v>
      </c>
      <c r="B305" s="120">
        <v>2.1777008888291176</v>
      </c>
      <c r="C305" s="120">
        <v>2.1549259793849287</v>
      </c>
      <c r="D305" s="120">
        <v>0</v>
      </c>
      <c r="E305" s="120">
        <v>0</v>
      </c>
      <c r="F305" s="120">
        <v>0.85771819405512095</v>
      </c>
      <c r="G305" s="120">
        <v>0.22700000000000001</v>
      </c>
      <c r="H305" s="120">
        <v>0</v>
      </c>
      <c r="I305" s="120">
        <v>0</v>
      </c>
      <c r="J305" s="120">
        <v>0</v>
      </c>
      <c r="K305" s="120">
        <v>0</v>
      </c>
      <c r="L305" s="120">
        <v>0.22700000000000001</v>
      </c>
      <c r="M305" s="120">
        <v>0.45400000000000001</v>
      </c>
      <c r="N305" s="120">
        <v>6.1290000000000004</v>
      </c>
    </row>
    <row r="306" spans="1:14" x14ac:dyDescent="0.2">
      <c r="A306" s="3">
        <v>290</v>
      </c>
      <c r="B306" s="120">
        <v>2.2678467494657415</v>
      </c>
      <c r="C306" s="120">
        <v>0</v>
      </c>
      <c r="D306" s="120">
        <v>0</v>
      </c>
      <c r="E306" s="120">
        <v>0</v>
      </c>
      <c r="F306" s="120">
        <v>0.86983031762374496</v>
      </c>
      <c r="G306" s="120">
        <v>0.22700000000000001</v>
      </c>
      <c r="H306" s="120">
        <v>0</v>
      </c>
      <c r="I306" s="120">
        <v>0</v>
      </c>
      <c r="J306" s="120">
        <v>0</v>
      </c>
      <c r="K306" s="120">
        <v>0</v>
      </c>
      <c r="L306" s="120">
        <v>0.22700000000000001</v>
      </c>
      <c r="M306" s="120">
        <v>0.45400000000000001</v>
      </c>
      <c r="N306" s="120">
        <v>6.1290000000000004</v>
      </c>
    </row>
    <row r="307" spans="1:14" x14ac:dyDescent="0.2">
      <c r="A307" s="3">
        <v>291</v>
      </c>
      <c r="B307" s="120">
        <v>2.383848498714324</v>
      </c>
      <c r="C307" s="120">
        <v>0</v>
      </c>
      <c r="D307" s="120">
        <v>0</v>
      </c>
      <c r="E307" s="120">
        <v>0</v>
      </c>
      <c r="F307" s="120">
        <v>0.88390001583084898</v>
      </c>
      <c r="G307" s="120">
        <v>0.22700000000000001</v>
      </c>
      <c r="H307" s="120">
        <v>0</v>
      </c>
      <c r="I307" s="120">
        <v>0</v>
      </c>
      <c r="J307" s="120">
        <v>0</v>
      </c>
      <c r="K307" s="120">
        <v>0</v>
      </c>
      <c r="L307" s="120">
        <v>0.22700000000000001</v>
      </c>
      <c r="M307" s="120">
        <v>0.45400000000000001</v>
      </c>
      <c r="N307" s="120">
        <v>6.1290000000000004</v>
      </c>
    </row>
    <row r="308" spans="1:14" x14ac:dyDescent="0.2">
      <c r="A308" s="3">
        <v>292</v>
      </c>
      <c r="B308" s="120">
        <v>2.5139188063152904</v>
      </c>
      <c r="C308" s="120">
        <v>0</v>
      </c>
      <c r="D308" s="120">
        <v>0</v>
      </c>
      <c r="E308" s="120">
        <v>0</v>
      </c>
      <c r="F308" s="120">
        <v>0.89808009195378136</v>
      </c>
      <c r="G308" s="120">
        <v>0.22700000000000001</v>
      </c>
      <c r="H308" s="120">
        <v>0</v>
      </c>
      <c r="I308" s="120">
        <v>0</v>
      </c>
      <c r="J308" s="120">
        <v>0</v>
      </c>
      <c r="K308" s="120">
        <v>0</v>
      </c>
      <c r="L308" s="120">
        <v>0.22700000000000001</v>
      </c>
      <c r="M308" s="120">
        <v>0.45400000000000001</v>
      </c>
      <c r="N308" s="120">
        <v>6.1290000000000004</v>
      </c>
    </row>
    <row r="309" spans="1:14" x14ac:dyDescent="0.2">
      <c r="A309" s="3">
        <v>293</v>
      </c>
      <c r="B309" s="120">
        <v>2.6565060000669591</v>
      </c>
      <c r="C309" s="120">
        <v>0</v>
      </c>
      <c r="D309" s="120">
        <v>0</v>
      </c>
      <c r="E309" s="120">
        <v>0</v>
      </c>
      <c r="F309" s="120">
        <v>0.91195819357029428</v>
      </c>
      <c r="G309" s="120">
        <v>0.22700000000000001</v>
      </c>
      <c r="H309" s="120">
        <v>0</v>
      </c>
      <c r="I309" s="120">
        <v>0</v>
      </c>
      <c r="J309" s="120">
        <v>0</v>
      </c>
      <c r="K309" s="120">
        <v>0</v>
      </c>
      <c r="L309" s="120">
        <v>0.22700000000000001</v>
      </c>
      <c r="M309" s="120">
        <v>0.45400000000000001</v>
      </c>
      <c r="N309" s="120">
        <v>6.1290000000000004</v>
      </c>
    </row>
    <row r="310" spans="1:14" x14ac:dyDescent="0.2">
      <c r="A310" s="3">
        <v>294</v>
      </c>
      <c r="B310" s="120">
        <v>2.8104434047583848</v>
      </c>
      <c r="C310" s="120">
        <v>0</v>
      </c>
      <c r="D310" s="120">
        <v>0</v>
      </c>
      <c r="E310" s="120">
        <v>0</v>
      </c>
      <c r="F310" s="120">
        <v>0.92525681240025004</v>
      </c>
      <c r="G310" s="120">
        <v>0.22700000000000001</v>
      </c>
      <c r="H310" s="120">
        <v>0</v>
      </c>
      <c r="I310" s="120">
        <v>0</v>
      </c>
      <c r="J310" s="120">
        <v>0</v>
      </c>
      <c r="K310" s="120">
        <v>0</v>
      </c>
      <c r="L310" s="120">
        <v>0.22700000000000001</v>
      </c>
      <c r="M310" s="120">
        <v>0.45400000000000001</v>
      </c>
      <c r="N310" s="120">
        <v>6.1290000000000004</v>
      </c>
    </row>
    <row r="311" spans="1:14" x14ac:dyDescent="0.2">
      <c r="A311" s="3">
        <v>295</v>
      </c>
      <c r="B311" s="120">
        <v>2.9333053722133964</v>
      </c>
      <c r="C311" s="120">
        <v>0</v>
      </c>
      <c r="D311" s="120">
        <v>0</v>
      </c>
      <c r="E311" s="120">
        <v>0</v>
      </c>
      <c r="F311" s="120">
        <v>0.93490840235414541</v>
      </c>
      <c r="G311" s="120">
        <v>0.22700000000000001</v>
      </c>
      <c r="H311" s="120">
        <v>0</v>
      </c>
      <c r="I311" s="120">
        <v>0</v>
      </c>
      <c r="J311" s="120">
        <v>0</v>
      </c>
      <c r="K311" s="120">
        <v>0</v>
      </c>
      <c r="L311" s="120">
        <v>0.22700000000000001</v>
      </c>
      <c r="M311" s="120">
        <v>0.45400000000000001</v>
      </c>
      <c r="N311" s="120">
        <v>6.1290000000000004</v>
      </c>
    </row>
    <row r="312" spans="1:14" x14ac:dyDescent="0.2">
      <c r="A312" s="3">
        <v>296</v>
      </c>
      <c r="B312" s="120">
        <v>3.0439580243123938</v>
      </c>
      <c r="C312" s="120">
        <v>0</v>
      </c>
      <c r="D312" s="120">
        <v>0</v>
      </c>
      <c r="E312" s="120">
        <v>0</v>
      </c>
      <c r="F312" s="120">
        <v>0.94290720740670186</v>
      </c>
      <c r="G312" s="120">
        <v>0.22700000000000001</v>
      </c>
      <c r="H312" s="120">
        <v>0</v>
      </c>
      <c r="I312" s="120">
        <v>0</v>
      </c>
      <c r="J312" s="120">
        <v>0</v>
      </c>
      <c r="K312" s="120">
        <v>0</v>
      </c>
      <c r="L312" s="120">
        <v>0.22700000000000001</v>
      </c>
      <c r="M312" s="120">
        <v>0.45400000000000001</v>
      </c>
      <c r="N312" s="120">
        <v>6.1290000000000004</v>
      </c>
    </row>
    <row r="313" spans="1:14" x14ac:dyDescent="0.2">
      <c r="A313" s="3">
        <v>297</v>
      </c>
      <c r="B313" s="120">
        <v>3.1473610498791547</v>
      </c>
      <c r="C313" s="120">
        <v>0</v>
      </c>
      <c r="D313" s="120">
        <v>0</v>
      </c>
      <c r="E313" s="120">
        <v>0</v>
      </c>
      <c r="F313" s="120">
        <v>0.94982672059276707</v>
      </c>
      <c r="G313" s="120">
        <v>0.22700000000000001</v>
      </c>
      <c r="H313" s="120">
        <v>0</v>
      </c>
      <c r="I313" s="120">
        <v>0</v>
      </c>
      <c r="J313" s="120">
        <v>0</v>
      </c>
      <c r="K313" s="120">
        <v>0</v>
      </c>
      <c r="L313" s="120">
        <v>0.22700000000000001</v>
      </c>
      <c r="M313" s="120">
        <v>0.45400000000000001</v>
      </c>
      <c r="N313" s="120">
        <v>6.1290000000000004</v>
      </c>
    </row>
    <row r="314" spans="1:14" x14ac:dyDescent="0.2">
      <c r="A314" s="3">
        <v>298</v>
      </c>
      <c r="B314" s="120">
        <v>3.2615963425935317</v>
      </c>
      <c r="C314" s="120">
        <v>0</v>
      </c>
      <c r="D314" s="120">
        <v>0</v>
      </c>
      <c r="E314" s="120">
        <v>0</v>
      </c>
      <c r="F314" s="120">
        <v>0.95682499936761245</v>
      </c>
      <c r="G314" s="120">
        <v>0.22700000000000001</v>
      </c>
      <c r="H314" s="120">
        <v>0</v>
      </c>
      <c r="I314" s="120">
        <v>0</v>
      </c>
      <c r="J314" s="120">
        <v>0</v>
      </c>
      <c r="K314" s="120">
        <v>0</v>
      </c>
      <c r="L314" s="120">
        <v>0.22700000000000001</v>
      </c>
      <c r="M314" s="120">
        <v>0.45400000000000001</v>
      </c>
      <c r="N314" s="120">
        <v>6.1290000000000004</v>
      </c>
    </row>
    <row r="315" spans="1:14" x14ac:dyDescent="0.2">
      <c r="A315" s="3">
        <v>299</v>
      </c>
      <c r="B315" s="120">
        <v>3.3866411176403437</v>
      </c>
      <c r="C315" s="120">
        <v>0</v>
      </c>
      <c r="D315" s="120">
        <v>0</v>
      </c>
      <c r="E315" s="120">
        <v>0</v>
      </c>
      <c r="F315" s="120">
        <v>0.96379874987180036</v>
      </c>
      <c r="G315" s="120">
        <v>0.22700000000000001</v>
      </c>
      <c r="H315" s="120">
        <v>0</v>
      </c>
      <c r="I315" s="120">
        <v>0</v>
      </c>
      <c r="J315" s="120">
        <v>0</v>
      </c>
      <c r="K315" s="120">
        <v>0</v>
      </c>
      <c r="L315" s="120">
        <v>0.22700000000000001</v>
      </c>
      <c r="M315" s="120">
        <v>0.45400000000000001</v>
      </c>
      <c r="N315" s="120">
        <v>6.1290000000000004</v>
      </c>
    </row>
    <row r="316" spans="1:14" x14ac:dyDescent="0.2">
      <c r="A316" s="3">
        <v>300</v>
      </c>
      <c r="B316" s="120">
        <v>3.5045849683247847</v>
      </c>
      <c r="C316" s="120">
        <v>0</v>
      </c>
      <c r="D316" s="120">
        <v>0</v>
      </c>
      <c r="E316" s="120">
        <v>0</v>
      </c>
      <c r="F316" s="120">
        <v>0.96983372821868441</v>
      </c>
      <c r="G316" s="120">
        <v>0.22700000000000001</v>
      </c>
      <c r="H316" s="120">
        <v>0</v>
      </c>
      <c r="I316" s="120">
        <v>0</v>
      </c>
      <c r="J316" s="120">
        <v>0</v>
      </c>
      <c r="K316" s="120">
        <v>0</v>
      </c>
      <c r="L316" s="120">
        <v>0.22700000000000001</v>
      </c>
      <c r="M316" s="120">
        <v>0.45400000000000001</v>
      </c>
      <c r="N316" s="120">
        <v>6.1290000000000004</v>
      </c>
    </row>
    <row r="317" spans="1:14" x14ac:dyDescent="0.2">
      <c r="A317" s="3">
        <v>301</v>
      </c>
      <c r="B317" s="120">
        <v>3.6118730167048874</v>
      </c>
      <c r="C317" s="120">
        <v>0</v>
      </c>
      <c r="D317" s="120">
        <v>0</v>
      </c>
      <c r="E317" s="120">
        <v>0</v>
      </c>
      <c r="F317" s="120">
        <v>0.97491525187910455</v>
      </c>
      <c r="G317" s="120">
        <v>0.22700000000000001</v>
      </c>
      <c r="H317" s="120">
        <v>0</v>
      </c>
      <c r="I317" s="120">
        <v>0</v>
      </c>
      <c r="J317" s="120">
        <v>0</v>
      </c>
      <c r="K317" s="120">
        <v>0</v>
      </c>
      <c r="L317" s="120">
        <v>0.22700000000000001</v>
      </c>
      <c r="M317" s="120">
        <v>0.45400000000000001</v>
      </c>
      <c r="N317" s="120">
        <v>6.1290000000000004</v>
      </c>
    </row>
    <row r="318" spans="1:14" x14ac:dyDescent="0.2">
      <c r="A318" s="3">
        <v>302</v>
      </c>
      <c r="B318" s="120">
        <v>3.7094078344076351</v>
      </c>
      <c r="C318" s="120">
        <v>0</v>
      </c>
      <c r="D318" s="120">
        <v>0</v>
      </c>
      <c r="E318" s="120">
        <v>0</v>
      </c>
      <c r="F318" s="120">
        <v>0.97922398532273691</v>
      </c>
      <c r="G318" s="120">
        <v>0.22700000000000001</v>
      </c>
      <c r="H318" s="120">
        <v>0</v>
      </c>
      <c r="I318" s="120">
        <v>0</v>
      </c>
      <c r="J318" s="120">
        <v>0</v>
      </c>
      <c r="K318" s="120">
        <v>0</v>
      </c>
      <c r="L318" s="120">
        <v>0.22700000000000001</v>
      </c>
      <c r="M318" s="120">
        <v>0.45400000000000001</v>
      </c>
      <c r="N318" s="120">
        <v>6.1290000000000004</v>
      </c>
    </row>
    <row r="319" spans="1:14" x14ac:dyDescent="0.2">
      <c r="A319" s="3">
        <v>303</v>
      </c>
      <c r="B319" s="120">
        <v>3.8106392121721551</v>
      </c>
      <c r="C319" s="120">
        <v>0</v>
      </c>
      <c r="D319" s="120">
        <v>0</v>
      </c>
      <c r="E319" s="120">
        <v>0</v>
      </c>
      <c r="F319" s="120">
        <v>0.98336956005521103</v>
      </c>
      <c r="G319" s="120">
        <v>0.22700000000000001</v>
      </c>
      <c r="H319" s="120">
        <v>0</v>
      </c>
      <c r="I319" s="120">
        <v>0</v>
      </c>
      <c r="J319" s="120">
        <v>0</v>
      </c>
      <c r="K319" s="120">
        <v>0</v>
      </c>
      <c r="L319" s="120">
        <v>0.22700000000000001</v>
      </c>
      <c r="M319" s="120">
        <v>0.45400000000000001</v>
      </c>
      <c r="N319" s="120">
        <v>6.1290000000000004</v>
      </c>
    </row>
    <row r="320" spans="1:14" x14ac:dyDescent="0.2">
      <c r="A320" s="3">
        <v>304</v>
      </c>
      <c r="B320" s="120">
        <v>3.9187037005566761</v>
      </c>
      <c r="C320" s="120">
        <v>0</v>
      </c>
      <c r="D320" s="120">
        <v>0</v>
      </c>
      <c r="E320" s="120">
        <v>0</v>
      </c>
      <c r="F320" s="120">
        <v>0.98745181706782803</v>
      </c>
      <c r="G320" s="120">
        <v>0.22700000000000001</v>
      </c>
      <c r="H320" s="120">
        <v>0</v>
      </c>
      <c r="I320" s="120">
        <v>0</v>
      </c>
      <c r="J320" s="120">
        <v>0</v>
      </c>
      <c r="K320" s="120">
        <v>0</v>
      </c>
      <c r="L320" s="120">
        <v>0.22700000000000001</v>
      </c>
      <c r="M320" s="120">
        <v>0.45400000000000001</v>
      </c>
      <c r="N320" s="120">
        <v>6.1290000000000004</v>
      </c>
    </row>
    <row r="321" spans="1:14" x14ac:dyDescent="0.2">
      <c r="A321" s="3">
        <v>305</v>
      </c>
      <c r="B321" s="120">
        <v>4.0047156455231958</v>
      </c>
      <c r="C321" s="120">
        <v>0</v>
      </c>
      <c r="D321" s="120">
        <v>0</v>
      </c>
      <c r="E321" s="120">
        <v>0</v>
      </c>
      <c r="F321" s="120">
        <v>0.99051840853872131</v>
      </c>
      <c r="G321" s="120">
        <v>0.22700000000000001</v>
      </c>
      <c r="H321" s="120">
        <v>0</v>
      </c>
      <c r="I321" s="120">
        <v>0</v>
      </c>
      <c r="J321" s="120">
        <v>0</v>
      </c>
      <c r="K321" s="120">
        <v>0</v>
      </c>
      <c r="L321" s="120">
        <v>0.22700000000000001</v>
      </c>
      <c r="M321" s="120">
        <v>0.45400000000000001</v>
      </c>
      <c r="N321" s="120">
        <v>6.1290000000000004</v>
      </c>
    </row>
    <row r="322" spans="1:14" x14ac:dyDescent="0.2">
      <c r="A322" s="3">
        <v>306</v>
      </c>
      <c r="B322" s="120">
        <v>4.08641994093266</v>
      </c>
      <c r="C322" s="120">
        <v>0</v>
      </c>
      <c r="D322" s="120">
        <v>0</v>
      </c>
      <c r="E322" s="120">
        <v>0</v>
      </c>
      <c r="F322" s="120">
        <v>0.99326211246660567</v>
      </c>
      <c r="G322" s="120">
        <v>0.22700000000000001</v>
      </c>
      <c r="H322" s="120">
        <v>0</v>
      </c>
      <c r="I322" s="120">
        <v>0</v>
      </c>
      <c r="J322" s="120">
        <v>0</v>
      </c>
      <c r="K322" s="120">
        <v>0</v>
      </c>
      <c r="L322" s="120">
        <v>0.22700000000000001</v>
      </c>
      <c r="M322" s="120">
        <v>0.45400000000000001</v>
      </c>
      <c r="N322" s="120">
        <v>6.1290000000000004</v>
      </c>
    </row>
    <row r="323" spans="1:14" x14ac:dyDescent="0.2">
      <c r="A323" s="3">
        <v>307</v>
      </c>
      <c r="B323" s="120">
        <v>4.155725044264071</v>
      </c>
      <c r="C323" s="120">
        <v>0</v>
      </c>
      <c r="D323" s="120">
        <v>0</v>
      </c>
      <c r="E323" s="120">
        <v>0</v>
      </c>
      <c r="F323" s="120">
        <v>0.99548485486742522</v>
      </c>
      <c r="G323" s="120">
        <v>0.22700000000000001</v>
      </c>
      <c r="H323" s="120">
        <v>0</v>
      </c>
      <c r="I323" s="120">
        <v>0</v>
      </c>
      <c r="J323" s="120">
        <v>0</v>
      </c>
      <c r="K323" s="120">
        <v>0</v>
      </c>
      <c r="L323" s="120">
        <v>0.22700000000000001</v>
      </c>
      <c r="M323" s="120">
        <v>0.45400000000000001</v>
      </c>
      <c r="N323" s="120">
        <v>6.1290000000000004</v>
      </c>
    </row>
    <row r="324" spans="1:14" x14ac:dyDescent="0.2">
      <c r="A324" s="3">
        <v>308</v>
      </c>
      <c r="B324" s="120">
        <v>4.2467763223322867</v>
      </c>
      <c r="C324" s="120">
        <v>0</v>
      </c>
      <c r="D324" s="120">
        <v>0</v>
      </c>
      <c r="E324" s="120">
        <v>0</v>
      </c>
      <c r="F324" s="120">
        <v>0.99818005608454796</v>
      </c>
      <c r="G324" s="120">
        <v>0.22700000000000001</v>
      </c>
      <c r="H324" s="120">
        <v>0</v>
      </c>
      <c r="I324" s="120">
        <v>0</v>
      </c>
      <c r="J324" s="120">
        <v>0</v>
      </c>
      <c r="K324" s="120">
        <v>0</v>
      </c>
      <c r="L324" s="120">
        <v>0.22700000000000001</v>
      </c>
      <c r="M324" s="120">
        <v>0.45400000000000001</v>
      </c>
      <c r="N324" s="120">
        <v>6.1290000000000004</v>
      </c>
    </row>
    <row r="325" spans="1:14" x14ac:dyDescent="0.2">
      <c r="A325" s="3">
        <v>309</v>
      </c>
      <c r="B325" s="120">
        <v>4.313050910811266</v>
      </c>
      <c r="C325" s="120">
        <v>0</v>
      </c>
      <c r="D325" s="120">
        <v>0</v>
      </c>
      <c r="E325" s="120">
        <v>0</v>
      </c>
      <c r="F325" s="120">
        <v>1.0000658408606666</v>
      </c>
      <c r="G325" s="120">
        <v>0.22700000000000001</v>
      </c>
      <c r="H325" s="120">
        <v>0</v>
      </c>
      <c r="I325" s="120">
        <v>0</v>
      </c>
      <c r="J325" s="120">
        <v>0</v>
      </c>
      <c r="K325" s="120">
        <v>0</v>
      </c>
      <c r="L325" s="120">
        <v>0.22700000000000001</v>
      </c>
      <c r="M325" s="120">
        <v>0.45400000000000001</v>
      </c>
      <c r="N325" s="120">
        <v>6.1290000000000004</v>
      </c>
    </row>
    <row r="326" spans="1:14" x14ac:dyDescent="0.2">
      <c r="A326" s="3">
        <v>310</v>
      </c>
      <c r="B326" s="120">
        <v>4.3745604204958424</v>
      </c>
      <c r="C326" s="120">
        <v>0</v>
      </c>
      <c r="D326" s="120">
        <v>0</v>
      </c>
      <c r="E326" s="120">
        <v>0</v>
      </c>
      <c r="F326" s="120">
        <v>1.0017379828489323</v>
      </c>
      <c r="G326" s="120">
        <v>0.22700000000000001</v>
      </c>
      <c r="H326" s="120">
        <v>0</v>
      </c>
      <c r="I326" s="120">
        <v>0</v>
      </c>
      <c r="J326" s="120">
        <v>0</v>
      </c>
      <c r="K326" s="120">
        <v>0</v>
      </c>
      <c r="L326" s="120">
        <v>0.22700000000000001</v>
      </c>
      <c r="M326" s="120">
        <v>0.45400000000000001</v>
      </c>
      <c r="N326" s="120">
        <v>6.1290000000000004</v>
      </c>
    </row>
    <row r="327" spans="1:14" x14ac:dyDescent="0.2">
      <c r="A327" s="3">
        <v>311</v>
      </c>
      <c r="B327" s="120">
        <v>4.441202821025791</v>
      </c>
      <c r="C327" s="120">
        <v>0</v>
      </c>
      <c r="D327" s="120">
        <v>0</v>
      </c>
      <c r="E327" s="120">
        <v>0</v>
      </c>
      <c r="F327" s="120">
        <v>1.0034474336832349</v>
      </c>
      <c r="G327" s="120">
        <v>0.22700000000000001</v>
      </c>
      <c r="H327" s="120">
        <v>0</v>
      </c>
      <c r="I327" s="120">
        <v>0</v>
      </c>
      <c r="J327" s="120">
        <v>0</v>
      </c>
      <c r="K327" s="120">
        <v>0</v>
      </c>
      <c r="L327" s="120">
        <v>0.22700000000000001</v>
      </c>
      <c r="M327" s="120">
        <v>0.45400000000000001</v>
      </c>
      <c r="N327" s="120">
        <v>6.1290000000000004</v>
      </c>
    </row>
    <row r="328" spans="1:14" x14ac:dyDescent="0.2">
      <c r="A328" s="3">
        <v>312</v>
      </c>
      <c r="B328" s="120">
        <v>4.5131240347221979</v>
      </c>
      <c r="C328" s="120">
        <v>0</v>
      </c>
      <c r="D328" s="120">
        <v>0</v>
      </c>
      <c r="E328" s="120">
        <v>0</v>
      </c>
      <c r="F328" s="120">
        <v>1.0051826952527254</v>
      </c>
      <c r="G328" s="120">
        <v>0.22700000000000001</v>
      </c>
      <c r="H328" s="120">
        <v>0</v>
      </c>
      <c r="I328" s="120">
        <v>0</v>
      </c>
      <c r="J328" s="120">
        <v>0</v>
      </c>
      <c r="K328" s="120">
        <v>0</v>
      </c>
      <c r="L328" s="120">
        <v>0.22700000000000001</v>
      </c>
      <c r="M328" s="120">
        <v>0.45400000000000001</v>
      </c>
      <c r="N328" s="120">
        <v>6.1290000000000004</v>
      </c>
    </row>
    <row r="329" spans="1:14" x14ac:dyDescent="0.2">
      <c r="A329" s="3">
        <v>313</v>
      </c>
      <c r="B329" s="120">
        <v>4.5809576838250514</v>
      </c>
      <c r="C329" s="120">
        <v>0</v>
      </c>
      <c r="D329" s="120">
        <v>0</v>
      </c>
      <c r="E329" s="120">
        <v>0</v>
      </c>
      <c r="F329" s="120">
        <v>1.006734321554682</v>
      </c>
      <c r="G329" s="120">
        <v>0.22700000000000001</v>
      </c>
      <c r="H329" s="120">
        <v>0</v>
      </c>
      <c r="I329" s="120">
        <v>0</v>
      </c>
      <c r="J329" s="120">
        <v>0</v>
      </c>
      <c r="K329" s="120">
        <v>0</v>
      </c>
      <c r="L329" s="120">
        <v>0.22700000000000001</v>
      </c>
      <c r="M329" s="120">
        <v>0.45400000000000001</v>
      </c>
      <c r="N329" s="120">
        <v>6.1290000000000004</v>
      </c>
    </row>
    <row r="330" spans="1:14" x14ac:dyDescent="0.2">
      <c r="A330" s="3">
        <v>314</v>
      </c>
      <c r="B330" s="120">
        <v>4.6328434928460336</v>
      </c>
      <c r="C330" s="120">
        <v>0</v>
      </c>
      <c r="D330" s="120">
        <v>0</v>
      </c>
      <c r="E330" s="120">
        <v>0</v>
      </c>
      <c r="F330" s="120">
        <v>1.0078844077408544</v>
      </c>
      <c r="G330" s="120">
        <v>0.22700000000000001</v>
      </c>
      <c r="H330" s="120">
        <v>0</v>
      </c>
      <c r="I330" s="120">
        <v>0</v>
      </c>
      <c r="J330" s="120">
        <v>0</v>
      </c>
      <c r="K330" s="120">
        <v>0</v>
      </c>
      <c r="L330" s="120">
        <v>0.22700000000000001</v>
      </c>
      <c r="M330" s="120">
        <v>0.45400000000000001</v>
      </c>
      <c r="N330" s="120">
        <v>6.1290000000000004</v>
      </c>
    </row>
    <row r="331" spans="1:14" x14ac:dyDescent="0.2">
      <c r="A331" s="3">
        <v>315</v>
      </c>
      <c r="B331" s="120">
        <v>4.6654907406083561</v>
      </c>
      <c r="C331" s="120">
        <v>0</v>
      </c>
      <c r="D331" s="120">
        <v>0</v>
      </c>
      <c r="E331" s="120">
        <v>0</v>
      </c>
      <c r="F331" s="120">
        <v>1.0086128225857465</v>
      </c>
      <c r="G331" s="120">
        <v>0.22700000000000001</v>
      </c>
      <c r="H331" s="120">
        <v>0</v>
      </c>
      <c r="I331" s="120">
        <v>0</v>
      </c>
      <c r="J331" s="120">
        <v>0</v>
      </c>
      <c r="K331" s="120">
        <v>0</v>
      </c>
      <c r="L331" s="120">
        <v>0.22700000000000001</v>
      </c>
      <c r="M331" s="120">
        <v>0.45400000000000001</v>
      </c>
      <c r="N331" s="120">
        <v>6.1290000000000004</v>
      </c>
    </row>
    <row r="332" spans="1:14" x14ac:dyDescent="0.2">
      <c r="A332" s="3">
        <v>316</v>
      </c>
      <c r="B332" s="120">
        <v>4.7007252159466981</v>
      </c>
      <c r="C332" s="120">
        <v>0</v>
      </c>
      <c r="D332" s="120">
        <v>0</v>
      </c>
      <c r="E332" s="120">
        <v>0</v>
      </c>
      <c r="F332" s="120">
        <v>1.0093665116035822</v>
      </c>
      <c r="G332" s="120">
        <v>0.22700000000000001</v>
      </c>
      <c r="H332" s="120">
        <v>0</v>
      </c>
      <c r="I332" s="120">
        <v>0</v>
      </c>
      <c r="J332" s="120">
        <v>0</v>
      </c>
      <c r="K332" s="120">
        <v>0</v>
      </c>
      <c r="L332" s="120">
        <v>0.22700000000000001</v>
      </c>
      <c r="M332" s="120">
        <v>0.45400000000000001</v>
      </c>
      <c r="N332" s="120">
        <v>6.1290000000000004</v>
      </c>
    </row>
    <row r="333" spans="1:14" x14ac:dyDescent="0.2">
      <c r="A333" s="3">
        <v>317</v>
      </c>
      <c r="B333" s="120">
        <v>4.7529557062071177</v>
      </c>
      <c r="C333" s="120">
        <v>0</v>
      </c>
      <c r="D333" s="120">
        <v>0</v>
      </c>
      <c r="E333" s="120">
        <v>0</v>
      </c>
      <c r="F333" s="120">
        <v>1.0104015583270678</v>
      </c>
      <c r="G333" s="120">
        <v>0.22700000000000001</v>
      </c>
      <c r="H333" s="120">
        <v>0</v>
      </c>
      <c r="I333" s="120">
        <v>0</v>
      </c>
      <c r="J333" s="120">
        <v>0</v>
      </c>
      <c r="K333" s="120">
        <v>0</v>
      </c>
      <c r="L333" s="120">
        <v>0.22700000000000001</v>
      </c>
      <c r="M333" s="120">
        <v>0.45400000000000001</v>
      </c>
      <c r="N333" s="120">
        <v>6.1290000000000004</v>
      </c>
    </row>
    <row r="334" spans="1:14" x14ac:dyDescent="0.2">
      <c r="A334" s="3">
        <v>318</v>
      </c>
      <c r="B334" s="120">
        <v>4.8144670265772342</v>
      </c>
      <c r="C334" s="120">
        <v>0</v>
      </c>
      <c r="D334" s="120">
        <v>0</v>
      </c>
      <c r="E334" s="120">
        <v>0</v>
      </c>
      <c r="F334" s="120">
        <v>1.0115472021184082</v>
      </c>
      <c r="G334" s="120">
        <v>0.22700000000000001</v>
      </c>
      <c r="H334" s="120">
        <v>0</v>
      </c>
      <c r="I334" s="120">
        <v>0</v>
      </c>
      <c r="J334" s="120">
        <v>0</v>
      </c>
      <c r="K334" s="120">
        <v>0</v>
      </c>
      <c r="L334" s="120">
        <v>0.22700000000000001</v>
      </c>
      <c r="M334" s="120">
        <v>0.45400000000000001</v>
      </c>
      <c r="N334" s="120">
        <v>6.1290000000000004</v>
      </c>
    </row>
    <row r="335" spans="1:14" x14ac:dyDescent="0.2">
      <c r="A335" s="3">
        <v>319</v>
      </c>
      <c r="B335" s="120">
        <v>4.8761778910455122</v>
      </c>
      <c r="C335" s="120">
        <v>0</v>
      </c>
      <c r="D335" s="120">
        <v>0</v>
      </c>
      <c r="E335" s="120">
        <v>0</v>
      </c>
      <c r="F335" s="120">
        <v>1.0126341055128334</v>
      </c>
      <c r="G335" s="120">
        <v>0.22700000000000001</v>
      </c>
      <c r="H335" s="120">
        <v>0</v>
      </c>
      <c r="I335" s="120">
        <v>0</v>
      </c>
      <c r="J335" s="120">
        <v>0</v>
      </c>
      <c r="K335" s="120">
        <v>0</v>
      </c>
      <c r="L335" s="120">
        <v>0.22700000000000001</v>
      </c>
      <c r="M335" s="120">
        <v>0.45400000000000001</v>
      </c>
      <c r="N335" s="120">
        <v>6.1290000000000004</v>
      </c>
    </row>
    <row r="336" spans="1:14" x14ac:dyDescent="0.2">
      <c r="A336" s="3">
        <v>320</v>
      </c>
      <c r="B336" s="120">
        <v>4.9331292040123396</v>
      </c>
      <c r="C336" s="120">
        <v>0</v>
      </c>
      <c r="D336" s="120">
        <v>0</v>
      </c>
      <c r="E336" s="120">
        <v>0</v>
      </c>
      <c r="F336" s="120">
        <v>1.0135876351283513</v>
      </c>
      <c r="G336" s="120">
        <v>0.22700000000000001</v>
      </c>
      <c r="H336" s="120">
        <v>0</v>
      </c>
      <c r="I336" s="120">
        <v>0</v>
      </c>
      <c r="J336" s="120">
        <v>0</v>
      </c>
      <c r="K336" s="120">
        <v>0</v>
      </c>
      <c r="L336" s="120">
        <v>0.22700000000000001</v>
      </c>
      <c r="M336" s="120">
        <v>0.45400000000000001</v>
      </c>
      <c r="N336" s="120">
        <v>6.1290000000000004</v>
      </c>
    </row>
    <row r="337" spans="1:14" x14ac:dyDescent="0.2">
      <c r="A337" s="3">
        <v>321</v>
      </c>
      <c r="B337" s="120">
        <v>4.9846857387571637</v>
      </c>
      <c r="C337" s="120">
        <v>0</v>
      </c>
      <c r="D337" s="120">
        <v>0</v>
      </c>
      <c r="E337" s="120">
        <v>0</v>
      </c>
      <c r="F337" s="120">
        <v>1.0144113727358859</v>
      </c>
      <c r="G337" s="120">
        <v>0.22700000000000001</v>
      </c>
      <c r="H337" s="120">
        <v>0</v>
      </c>
      <c r="I337" s="120">
        <v>0</v>
      </c>
      <c r="J337" s="120">
        <v>0</v>
      </c>
      <c r="K337" s="120">
        <v>0</v>
      </c>
      <c r="L337" s="120">
        <v>0.22700000000000001</v>
      </c>
      <c r="M337" s="120">
        <v>0.45400000000000001</v>
      </c>
      <c r="N337" s="120">
        <v>6.1290000000000004</v>
      </c>
    </row>
    <row r="338" spans="1:14" x14ac:dyDescent="0.2">
      <c r="A338" s="3">
        <v>322</v>
      </c>
      <c r="B338" s="120">
        <v>5.0283280587675883</v>
      </c>
      <c r="C338" s="120">
        <v>0</v>
      </c>
      <c r="D338" s="120">
        <v>0</v>
      </c>
      <c r="E338" s="120">
        <v>0</v>
      </c>
      <c r="F338" s="120">
        <v>1.0150825790498179</v>
      </c>
      <c r="G338" s="120">
        <v>0.22700000000000001</v>
      </c>
      <c r="H338" s="120">
        <v>0</v>
      </c>
      <c r="I338" s="120">
        <v>0</v>
      </c>
      <c r="J338" s="120">
        <v>0</v>
      </c>
      <c r="K338" s="120">
        <v>0</v>
      </c>
      <c r="L338" s="120">
        <v>0.22700000000000001</v>
      </c>
      <c r="M338" s="120">
        <v>0.45400000000000001</v>
      </c>
      <c r="N338" s="120">
        <v>6.1290000000000004</v>
      </c>
    </row>
    <row r="339" spans="1:14" x14ac:dyDescent="0.2">
      <c r="A339" s="3">
        <v>323</v>
      </c>
      <c r="B339" s="120">
        <v>5.0649881500915015</v>
      </c>
      <c r="C339" s="120">
        <v>0</v>
      </c>
      <c r="D339" s="120">
        <v>0</v>
      </c>
      <c r="E339" s="120">
        <v>0</v>
      </c>
      <c r="F339" s="120">
        <v>1.0156289814369162</v>
      </c>
      <c r="G339" s="120">
        <v>0.22700000000000001</v>
      </c>
      <c r="H339" s="120">
        <v>0</v>
      </c>
      <c r="I339" s="120">
        <v>0</v>
      </c>
      <c r="J339" s="120">
        <v>0</v>
      </c>
      <c r="K339" s="120">
        <v>0</v>
      </c>
      <c r="L339" s="120">
        <v>0.22700000000000001</v>
      </c>
      <c r="M339" s="120">
        <v>0.45400000000000001</v>
      </c>
      <c r="N339" s="120">
        <v>6.1290000000000004</v>
      </c>
    </row>
    <row r="340" spans="1:14" x14ac:dyDescent="0.2">
      <c r="A340" s="3">
        <v>324</v>
      </c>
      <c r="B340" s="120">
        <v>5.1017045031352879</v>
      </c>
      <c r="C340" s="120">
        <v>0</v>
      </c>
      <c r="D340" s="120">
        <v>0</v>
      </c>
      <c r="E340" s="120">
        <v>0</v>
      </c>
      <c r="F340" s="120">
        <v>1.016153851593792</v>
      </c>
      <c r="G340" s="120">
        <v>0.22700000000000001</v>
      </c>
      <c r="H340" s="120">
        <v>0</v>
      </c>
      <c r="I340" s="120">
        <v>0</v>
      </c>
      <c r="J340" s="120">
        <v>0</v>
      </c>
      <c r="K340" s="120">
        <v>0</v>
      </c>
      <c r="L340" s="120">
        <v>0.22700000000000001</v>
      </c>
      <c r="M340" s="120">
        <v>0.45400000000000001</v>
      </c>
      <c r="N340" s="120">
        <v>6.1290000000000004</v>
      </c>
    </row>
    <row r="341" spans="1:14" x14ac:dyDescent="0.2">
      <c r="A341" s="3">
        <v>325</v>
      </c>
      <c r="B341" s="120">
        <v>5.1279414244488954</v>
      </c>
      <c r="C341" s="120">
        <v>0</v>
      </c>
      <c r="D341" s="120">
        <v>0</v>
      </c>
      <c r="E341" s="120">
        <v>0</v>
      </c>
      <c r="F341" s="120">
        <v>1.0165248416818522</v>
      </c>
      <c r="G341" s="120">
        <v>0.22700000000000001</v>
      </c>
      <c r="H341" s="120">
        <v>0</v>
      </c>
      <c r="I341" s="120">
        <v>0</v>
      </c>
      <c r="J341" s="120">
        <v>0</v>
      </c>
      <c r="K341" s="120">
        <v>0</v>
      </c>
      <c r="L341" s="120">
        <v>0.22700000000000001</v>
      </c>
      <c r="M341" s="120">
        <v>0.45400000000000001</v>
      </c>
      <c r="N341" s="120">
        <v>6.1290000000000004</v>
      </c>
    </row>
    <row r="342" spans="1:14" x14ac:dyDescent="0.2">
      <c r="A342" s="3">
        <v>326</v>
      </c>
      <c r="B342" s="120">
        <v>5.1540947890971935</v>
      </c>
      <c r="C342" s="120">
        <v>0</v>
      </c>
      <c r="D342" s="120">
        <v>0</v>
      </c>
      <c r="E342" s="120">
        <v>0</v>
      </c>
      <c r="F342" s="120">
        <v>1.0168824140426487</v>
      </c>
      <c r="G342" s="120">
        <v>0.22700000000000001</v>
      </c>
      <c r="H342" s="120">
        <v>0</v>
      </c>
      <c r="I342" s="120">
        <v>0</v>
      </c>
      <c r="J342" s="120">
        <v>0</v>
      </c>
      <c r="K342" s="120">
        <v>0</v>
      </c>
      <c r="L342" s="120">
        <v>0.22700000000000001</v>
      </c>
      <c r="M342" s="120">
        <v>0.45400000000000001</v>
      </c>
      <c r="N342" s="120">
        <v>6.1290000000000004</v>
      </c>
    </row>
    <row r="343" spans="1:14" x14ac:dyDescent="0.2">
      <c r="A343" s="3">
        <v>327</v>
      </c>
      <c r="B343" s="120">
        <v>5.1829070190202797</v>
      </c>
      <c r="C343" s="120">
        <v>0</v>
      </c>
      <c r="D343" s="120">
        <v>0</v>
      </c>
      <c r="E343" s="120">
        <v>0</v>
      </c>
      <c r="F343" s="120">
        <v>1.0172594398231865</v>
      </c>
      <c r="G343" s="120">
        <v>0.22700000000000001</v>
      </c>
      <c r="H343" s="120">
        <v>0</v>
      </c>
      <c r="I343" s="120">
        <v>0</v>
      </c>
      <c r="J343" s="120">
        <v>0</v>
      </c>
      <c r="K343" s="120">
        <v>0</v>
      </c>
      <c r="L343" s="120">
        <v>0.22700000000000001</v>
      </c>
      <c r="M343" s="120">
        <v>0.45400000000000001</v>
      </c>
      <c r="N343" s="120">
        <v>6.1290000000000004</v>
      </c>
    </row>
    <row r="344" spans="1:14" x14ac:dyDescent="0.2">
      <c r="A344" s="3">
        <v>328</v>
      </c>
      <c r="B344" s="120">
        <v>5.2178287900010112</v>
      </c>
      <c r="C344" s="120">
        <v>0</v>
      </c>
      <c r="D344" s="120">
        <v>0</v>
      </c>
      <c r="E344" s="120">
        <v>0</v>
      </c>
      <c r="F344" s="120">
        <v>1.0176922972154225</v>
      </c>
      <c r="G344" s="120">
        <v>0.22700000000000001</v>
      </c>
      <c r="H344" s="120">
        <v>0</v>
      </c>
      <c r="I344" s="120">
        <v>0</v>
      </c>
      <c r="J344" s="120">
        <v>0</v>
      </c>
      <c r="K344" s="120">
        <v>0</v>
      </c>
      <c r="L344" s="120">
        <v>0.22700000000000001</v>
      </c>
      <c r="M344" s="120">
        <v>0.45400000000000001</v>
      </c>
      <c r="N344" s="120">
        <v>6.1290000000000004</v>
      </c>
    </row>
    <row r="345" spans="1:14" x14ac:dyDescent="0.2">
      <c r="A345" s="3">
        <v>329</v>
      </c>
      <c r="B345" s="120">
        <v>5.2549895465961409</v>
      </c>
      <c r="C345" s="120">
        <v>0</v>
      </c>
      <c r="D345" s="120">
        <v>0</v>
      </c>
      <c r="E345" s="120">
        <v>0</v>
      </c>
      <c r="F345" s="120">
        <v>1.0181304732007832</v>
      </c>
      <c r="G345" s="120">
        <v>0.22700000000000001</v>
      </c>
      <c r="H345" s="120">
        <v>0</v>
      </c>
      <c r="I345" s="120">
        <v>0</v>
      </c>
      <c r="J345" s="120">
        <v>0</v>
      </c>
      <c r="K345" s="120">
        <v>0</v>
      </c>
      <c r="L345" s="120">
        <v>0.22700000000000001</v>
      </c>
      <c r="M345" s="120">
        <v>0.45400000000000001</v>
      </c>
      <c r="N345" s="120">
        <v>6.1290000000000004</v>
      </c>
    </row>
    <row r="346" spans="1:14" x14ac:dyDescent="0.2">
      <c r="A346" s="3">
        <v>330</v>
      </c>
      <c r="B346" s="120">
        <v>5.2906718207766588</v>
      </c>
      <c r="C346" s="120">
        <v>0</v>
      </c>
      <c r="D346" s="120">
        <v>0</v>
      </c>
      <c r="E346" s="120">
        <v>0</v>
      </c>
      <c r="F346" s="120">
        <v>1.0185321421160201</v>
      </c>
      <c r="G346" s="120">
        <v>0.22700000000000001</v>
      </c>
      <c r="H346" s="120">
        <v>0</v>
      </c>
      <c r="I346" s="120">
        <v>0</v>
      </c>
      <c r="J346" s="120">
        <v>0</v>
      </c>
      <c r="K346" s="120">
        <v>0</v>
      </c>
      <c r="L346" s="120">
        <v>0.22700000000000001</v>
      </c>
      <c r="M346" s="120">
        <v>0.45400000000000001</v>
      </c>
      <c r="N346" s="120">
        <v>6.1290000000000004</v>
      </c>
    </row>
    <row r="347" spans="1:14" x14ac:dyDescent="0.2">
      <c r="A347" s="3">
        <v>331</v>
      </c>
      <c r="B347" s="120">
        <v>5.3276568777628022</v>
      </c>
      <c r="C347" s="120">
        <v>0</v>
      </c>
      <c r="D347" s="120">
        <v>0</v>
      </c>
      <c r="E347" s="120">
        <v>0</v>
      </c>
      <c r="F347" s="120">
        <v>1.0189272222479477</v>
      </c>
      <c r="G347" s="120">
        <v>0.22700000000000001</v>
      </c>
      <c r="H347" s="120">
        <v>0</v>
      </c>
      <c r="I347" s="120">
        <v>0</v>
      </c>
      <c r="J347" s="120">
        <v>0</v>
      </c>
      <c r="K347" s="120">
        <v>0</v>
      </c>
      <c r="L347" s="120">
        <v>0.22700000000000001</v>
      </c>
      <c r="M347" s="120">
        <v>0.45400000000000001</v>
      </c>
      <c r="N347" s="120">
        <v>6.1290000000000004</v>
      </c>
    </row>
    <row r="348" spans="1:14" x14ac:dyDescent="0.2">
      <c r="A348" s="3">
        <v>332</v>
      </c>
      <c r="B348" s="120">
        <v>5.3611381624691639</v>
      </c>
      <c r="C348" s="120">
        <v>0</v>
      </c>
      <c r="D348" s="120">
        <v>0</v>
      </c>
      <c r="E348" s="120">
        <v>0</v>
      </c>
      <c r="F348" s="120">
        <v>1.0192683484009561</v>
      </c>
      <c r="G348" s="120">
        <v>0.22700000000000001</v>
      </c>
      <c r="H348" s="120">
        <v>0</v>
      </c>
      <c r="I348" s="120">
        <v>0</v>
      </c>
      <c r="J348" s="120">
        <v>0</v>
      </c>
      <c r="K348" s="120">
        <v>0</v>
      </c>
      <c r="L348" s="120">
        <v>0.22700000000000001</v>
      </c>
      <c r="M348" s="120">
        <v>0.45400000000000001</v>
      </c>
      <c r="N348" s="120">
        <v>6.1290000000000004</v>
      </c>
    </row>
    <row r="349" spans="1:14" x14ac:dyDescent="0.2">
      <c r="A349" s="3">
        <v>333</v>
      </c>
      <c r="B349" s="120">
        <v>5.3898625164505258</v>
      </c>
      <c r="C349" s="120">
        <v>0</v>
      </c>
      <c r="D349" s="120">
        <v>0</v>
      </c>
      <c r="E349" s="120">
        <v>0</v>
      </c>
      <c r="F349" s="120">
        <v>1.0195488945860181</v>
      </c>
      <c r="G349" s="120">
        <v>0.22700000000000001</v>
      </c>
      <c r="H349" s="120">
        <v>0</v>
      </c>
      <c r="I349" s="120">
        <v>0</v>
      </c>
      <c r="J349" s="120">
        <v>0</v>
      </c>
      <c r="K349" s="120">
        <v>0</v>
      </c>
      <c r="L349" s="120">
        <v>0.22700000000000001</v>
      </c>
      <c r="M349" s="120">
        <v>0.45400000000000001</v>
      </c>
      <c r="N349" s="120">
        <v>6.1290000000000004</v>
      </c>
    </row>
    <row r="350" spans="1:14" x14ac:dyDescent="0.2">
      <c r="A350" s="3">
        <v>334</v>
      </c>
      <c r="B350" s="120">
        <v>5.4109782505351944</v>
      </c>
      <c r="C350" s="120">
        <v>0</v>
      </c>
      <c r="D350" s="120">
        <v>0</v>
      </c>
      <c r="E350" s="120">
        <v>0</v>
      </c>
      <c r="F350" s="120">
        <v>1.0197496162496231</v>
      </c>
      <c r="G350" s="120">
        <v>0.22700000000000001</v>
      </c>
      <c r="H350" s="120">
        <v>0</v>
      </c>
      <c r="I350" s="120">
        <v>0</v>
      </c>
      <c r="J350" s="120">
        <v>0</v>
      </c>
      <c r="K350" s="120">
        <v>0</v>
      </c>
      <c r="L350" s="120">
        <v>0.22700000000000001</v>
      </c>
      <c r="M350" s="120">
        <v>0.45400000000000001</v>
      </c>
      <c r="N350" s="120">
        <v>6.1290000000000004</v>
      </c>
    </row>
    <row r="351" spans="1:14" x14ac:dyDescent="0.2">
      <c r="A351" s="3">
        <v>335</v>
      </c>
      <c r="B351" s="120">
        <v>5.4291235210655078</v>
      </c>
      <c r="C351" s="120">
        <v>0</v>
      </c>
      <c r="D351" s="120">
        <v>0</v>
      </c>
      <c r="E351" s="120">
        <v>0</v>
      </c>
      <c r="F351" s="120">
        <v>1.0199171937672085</v>
      </c>
      <c r="G351" s="120">
        <v>0.22700000000000001</v>
      </c>
      <c r="H351" s="120">
        <v>0</v>
      </c>
      <c r="I351" s="120">
        <v>0</v>
      </c>
      <c r="J351" s="120">
        <v>0</v>
      </c>
      <c r="K351" s="120">
        <v>0</v>
      </c>
      <c r="L351" s="120">
        <v>0.22700000000000001</v>
      </c>
      <c r="M351" s="120">
        <v>0.45400000000000001</v>
      </c>
      <c r="N351" s="120">
        <v>6.1290000000000004</v>
      </c>
    </row>
    <row r="352" spans="1:14" x14ac:dyDescent="0.2">
      <c r="A352" s="3">
        <v>336</v>
      </c>
      <c r="B352" s="120">
        <v>5.4476837754127327</v>
      </c>
      <c r="C352" s="120">
        <v>0</v>
      </c>
      <c r="D352" s="120">
        <v>0</v>
      </c>
      <c r="E352" s="120">
        <v>0</v>
      </c>
      <c r="F352" s="120">
        <v>1.0200819585032765</v>
      </c>
      <c r="G352" s="120">
        <v>0.22700000000000001</v>
      </c>
      <c r="H352" s="120">
        <v>0</v>
      </c>
      <c r="I352" s="120">
        <v>0</v>
      </c>
      <c r="J352" s="120">
        <v>0</v>
      </c>
      <c r="K352" s="120">
        <v>0</v>
      </c>
      <c r="L352" s="120">
        <v>0.22700000000000001</v>
      </c>
      <c r="M352" s="120">
        <v>0.45400000000000001</v>
      </c>
      <c r="N352" s="120">
        <v>6.1290000000000004</v>
      </c>
    </row>
    <row r="353" spans="1:14" x14ac:dyDescent="0.2">
      <c r="A353" s="3">
        <v>337</v>
      </c>
      <c r="B353" s="120">
        <v>5.4654276640870334</v>
      </c>
      <c r="C353" s="120">
        <v>0</v>
      </c>
      <c r="D353" s="120">
        <v>0</v>
      </c>
      <c r="E353" s="120">
        <v>0</v>
      </c>
      <c r="F353" s="120">
        <v>1.0202337933682724</v>
      </c>
      <c r="G353" s="120">
        <v>0.22700000000000001</v>
      </c>
      <c r="H353" s="120">
        <v>0</v>
      </c>
      <c r="I353" s="120">
        <v>0</v>
      </c>
      <c r="J353" s="120">
        <v>0</v>
      </c>
      <c r="K353" s="120">
        <v>0</v>
      </c>
      <c r="L353" s="120">
        <v>0.22700000000000001</v>
      </c>
      <c r="M353" s="120">
        <v>0.45400000000000001</v>
      </c>
      <c r="N353" s="120">
        <v>6.1290000000000004</v>
      </c>
    </row>
    <row r="354" spans="1:14" x14ac:dyDescent="0.2">
      <c r="A354" s="3">
        <v>338</v>
      </c>
      <c r="B354" s="120">
        <v>5.4804594689760604</v>
      </c>
      <c r="C354" s="120">
        <v>0</v>
      </c>
      <c r="D354" s="120">
        <v>0</v>
      </c>
      <c r="E354" s="120">
        <v>0</v>
      </c>
      <c r="F354" s="120">
        <v>1.0203588548100235</v>
      </c>
      <c r="G354" s="120">
        <v>0.22700000000000001</v>
      </c>
      <c r="H354" s="120">
        <v>0</v>
      </c>
      <c r="I354" s="120">
        <v>0</v>
      </c>
      <c r="J354" s="120">
        <v>0</v>
      </c>
      <c r="K354" s="120">
        <v>0</v>
      </c>
      <c r="L354" s="120">
        <v>0.22700000000000001</v>
      </c>
      <c r="M354" s="120">
        <v>0.45400000000000001</v>
      </c>
      <c r="N354" s="120">
        <v>6.1290000000000004</v>
      </c>
    </row>
    <row r="355" spans="1:14" x14ac:dyDescent="0.2">
      <c r="A355" s="3">
        <v>339</v>
      </c>
      <c r="B355" s="120">
        <v>5.4953642032756269</v>
      </c>
      <c r="C355" s="120">
        <v>0</v>
      </c>
      <c r="D355" s="120">
        <v>0</v>
      </c>
      <c r="E355" s="120">
        <v>0</v>
      </c>
      <c r="F355" s="120">
        <v>1.0204783672698163</v>
      </c>
      <c r="G355" s="120">
        <v>0.22700000000000001</v>
      </c>
      <c r="H355" s="120">
        <v>0</v>
      </c>
      <c r="I355" s="120">
        <v>0</v>
      </c>
      <c r="J355" s="120">
        <v>0</v>
      </c>
      <c r="K355" s="120">
        <v>0</v>
      </c>
      <c r="L355" s="120">
        <v>0.22700000000000001</v>
      </c>
      <c r="M355" s="120">
        <v>0.45400000000000001</v>
      </c>
      <c r="N355" s="120">
        <v>6.1290000000000004</v>
      </c>
    </row>
    <row r="356" spans="1:14" x14ac:dyDescent="0.2">
      <c r="A356" s="3">
        <v>340</v>
      </c>
      <c r="B356" s="120">
        <v>5.5063495098807964</v>
      </c>
      <c r="C356" s="120">
        <v>0</v>
      </c>
      <c r="D356" s="120">
        <v>0</v>
      </c>
      <c r="E356" s="120">
        <v>0</v>
      </c>
      <c r="F356" s="120">
        <v>1.0205651564132814</v>
      </c>
      <c r="G356" s="120">
        <v>0.22700000000000001</v>
      </c>
      <c r="H356" s="120">
        <v>0</v>
      </c>
      <c r="I356" s="120">
        <v>0</v>
      </c>
      <c r="J356" s="120">
        <v>0</v>
      </c>
      <c r="K356" s="120">
        <v>0</v>
      </c>
      <c r="L356" s="120">
        <v>0.22700000000000001</v>
      </c>
      <c r="M356" s="120">
        <v>0.45400000000000001</v>
      </c>
      <c r="N356" s="120">
        <v>6.1290000000000004</v>
      </c>
    </row>
    <row r="357" spans="1:14" x14ac:dyDescent="0.2">
      <c r="A357" s="3">
        <v>341</v>
      </c>
      <c r="B357" s="120">
        <v>5.5160347160352448</v>
      </c>
      <c r="C357" s="120">
        <v>0</v>
      </c>
      <c r="D357" s="120">
        <v>0</v>
      </c>
      <c r="E357" s="120">
        <v>0</v>
      </c>
      <c r="F357" s="120">
        <v>1.0206400324137526</v>
      </c>
      <c r="G357" s="120">
        <v>0.22700000000000001</v>
      </c>
      <c r="H357" s="120">
        <v>0</v>
      </c>
      <c r="I357" s="120">
        <v>0</v>
      </c>
      <c r="J357" s="120">
        <v>0</v>
      </c>
      <c r="K357" s="120">
        <v>0</v>
      </c>
      <c r="L357" s="120">
        <v>0.22700000000000001</v>
      </c>
      <c r="M357" s="120">
        <v>0.45400000000000001</v>
      </c>
      <c r="N357" s="120">
        <v>6.1290000000000004</v>
      </c>
    </row>
    <row r="358" spans="1:14" x14ac:dyDescent="0.2">
      <c r="A358" s="3">
        <v>342</v>
      </c>
      <c r="B358" s="120">
        <v>5.5260189320088102</v>
      </c>
      <c r="C358" s="120">
        <v>0</v>
      </c>
      <c r="D358" s="120">
        <v>0</v>
      </c>
      <c r="E358" s="120">
        <v>0</v>
      </c>
      <c r="F358" s="120">
        <v>1.0207146612263351</v>
      </c>
      <c r="G358" s="120">
        <v>0.22700000000000001</v>
      </c>
      <c r="H358" s="120">
        <v>0</v>
      </c>
      <c r="I358" s="120">
        <v>0</v>
      </c>
      <c r="J358" s="120">
        <v>0</v>
      </c>
      <c r="K358" s="120">
        <v>0</v>
      </c>
      <c r="L358" s="120">
        <v>0.22700000000000001</v>
      </c>
      <c r="M358" s="120">
        <v>0.45400000000000001</v>
      </c>
      <c r="N358" s="120">
        <v>6.1290000000000004</v>
      </c>
    </row>
    <row r="359" spans="1:14" x14ac:dyDescent="0.2">
      <c r="A359" s="3">
        <v>343</v>
      </c>
      <c r="B359" s="120">
        <v>5.5359627240002602</v>
      </c>
      <c r="C359" s="120">
        <v>0</v>
      </c>
      <c r="D359" s="120">
        <v>0</v>
      </c>
      <c r="E359" s="120">
        <v>0</v>
      </c>
      <c r="F359" s="120">
        <v>1.0207866103425756</v>
      </c>
      <c r="G359" s="120">
        <v>0.22700000000000001</v>
      </c>
      <c r="H359" s="120">
        <v>0</v>
      </c>
      <c r="I359" s="120">
        <v>0</v>
      </c>
      <c r="J359" s="120">
        <v>0</v>
      </c>
      <c r="K359" s="120">
        <v>0</v>
      </c>
      <c r="L359" s="120">
        <v>0.22700000000000001</v>
      </c>
      <c r="M359" s="120">
        <v>0.45400000000000001</v>
      </c>
      <c r="N359" s="120">
        <v>6.1290000000000004</v>
      </c>
    </row>
    <row r="360" spans="1:14" x14ac:dyDescent="0.2">
      <c r="A360" s="3">
        <v>344</v>
      </c>
      <c r="B360" s="120">
        <v>5.5471089828194398</v>
      </c>
      <c r="C360" s="120">
        <v>0</v>
      </c>
      <c r="D360" s="120">
        <v>0</v>
      </c>
      <c r="E360" s="120">
        <v>0</v>
      </c>
      <c r="F360" s="120">
        <v>1.0208638864029882</v>
      </c>
      <c r="G360" s="120">
        <v>0.22700000000000001</v>
      </c>
      <c r="H360" s="120">
        <v>0</v>
      </c>
      <c r="I360" s="120">
        <v>0</v>
      </c>
      <c r="J360" s="120">
        <v>0</v>
      </c>
      <c r="K360" s="120">
        <v>0</v>
      </c>
      <c r="L360" s="120">
        <v>0.22700000000000001</v>
      </c>
      <c r="M360" s="120">
        <v>0.45400000000000001</v>
      </c>
      <c r="N360" s="120">
        <v>6.1290000000000004</v>
      </c>
    </row>
    <row r="361" spans="1:14" x14ac:dyDescent="0.2">
      <c r="A361" s="3">
        <v>345</v>
      </c>
      <c r="B361" s="120">
        <v>5.5566528208028974</v>
      </c>
      <c r="C361" s="120">
        <v>0</v>
      </c>
      <c r="D361" s="120">
        <v>0</v>
      </c>
      <c r="E361" s="120">
        <v>0</v>
      </c>
      <c r="F361" s="120">
        <v>1.0209282671704882</v>
      </c>
      <c r="G361" s="120">
        <v>0.22700000000000001</v>
      </c>
      <c r="H361" s="120">
        <v>0</v>
      </c>
      <c r="I361" s="120">
        <v>0</v>
      </c>
      <c r="J361" s="120">
        <v>0</v>
      </c>
      <c r="K361" s="120">
        <v>0</v>
      </c>
      <c r="L361" s="120">
        <v>0.22700000000000001</v>
      </c>
      <c r="M361" s="120">
        <v>0.45400000000000001</v>
      </c>
      <c r="N361" s="120">
        <v>6.1290000000000004</v>
      </c>
    </row>
    <row r="362" spans="1:14" x14ac:dyDescent="0.2">
      <c r="A362" s="3">
        <v>346</v>
      </c>
      <c r="B362" s="120">
        <v>5.566229038933872</v>
      </c>
      <c r="C362" s="120">
        <v>0</v>
      </c>
      <c r="D362" s="120">
        <v>0</v>
      </c>
      <c r="E362" s="120">
        <v>0</v>
      </c>
      <c r="F362" s="120">
        <v>1.0209905440835658</v>
      </c>
      <c r="G362" s="120">
        <v>0.22700000000000001</v>
      </c>
      <c r="H362" s="120">
        <v>0</v>
      </c>
      <c r="I362" s="120">
        <v>0</v>
      </c>
      <c r="J362" s="120">
        <v>0</v>
      </c>
      <c r="K362" s="120">
        <v>0</v>
      </c>
      <c r="L362" s="120">
        <v>0.22700000000000001</v>
      </c>
      <c r="M362" s="120">
        <v>0.45400000000000001</v>
      </c>
      <c r="N362" s="120">
        <v>6.1290000000000004</v>
      </c>
    </row>
    <row r="363" spans="1:14" x14ac:dyDescent="0.2">
      <c r="A363" s="3">
        <v>347</v>
      </c>
      <c r="B363" s="120">
        <v>5.5750443235083136</v>
      </c>
      <c r="C363" s="120">
        <v>0</v>
      </c>
      <c r="D363" s="120">
        <v>0</v>
      </c>
      <c r="E363" s="120">
        <v>0</v>
      </c>
      <c r="F363" s="120">
        <v>1.0210460404006183</v>
      </c>
      <c r="G363" s="120">
        <v>0.22700000000000001</v>
      </c>
      <c r="H363" s="120">
        <v>0</v>
      </c>
      <c r="I363" s="120">
        <v>0</v>
      </c>
      <c r="J363" s="120">
        <v>0</v>
      </c>
      <c r="K363" s="120">
        <v>0</v>
      </c>
      <c r="L363" s="120">
        <v>0.22700000000000001</v>
      </c>
      <c r="M363" s="120">
        <v>0.45400000000000001</v>
      </c>
      <c r="N363" s="120">
        <v>6.1290000000000004</v>
      </c>
    </row>
    <row r="364" spans="1:14" x14ac:dyDescent="0.2">
      <c r="A364" s="3">
        <v>348</v>
      </c>
      <c r="B364" s="120">
        <v>5.5837716184138113</v>
      </c>
      <c r="C364" s="120">
        <v>0</v>
      </c>
      <c r="D364" s="120">
        <v>0</v>
      </c>
      <c r="E364" s="120">
        <v>0</v>
      </c>
      <c r="F364" s="120">
        <v>1.0210989646766166</v>
      </c>
      <c r="G364" s="120">
        <v>0.22700000000000001</v>
      </c>
      <c r="H364" s="120">
        <v>0</v>
      </c>
      <c r="I364" s="120">
        <v>0</v>
      </c>
      <c r="J364" s="120">
        <v>0</v>
      </c>
      <c r="K364" s="120">
        <v>0</v>
      </c>
      <c r="L364" s="120">
        <v>0.22700000000000001</v>
      </c>
      <c r="M364" s="120">
        <v>0.45400000000000001</v>
      </c>
      <c r="N364" s="120">
        <v>6.1290000000000004</v>
      </c>
    </row>
    <row r="365" spans="1:14" x14ac:dyDescent="0.2">
      <c r="A365" s="3">
        <v>349</v>
      </c>
      <c r="B365" s="120">
        <v>5.5918343856677621</v>
      </c>
      <c r="C365" s="120">
        <v>0</v>
      </c>
      <c r="D365" s="120">
        <v>0</v>
      </c>
      <c r="E365" s="120">
        <v>0</v>
      </c>
      <c r="F365" s="120">
        <v>1.0211461903989187</v>
      </c>
      <c r="G365" s="120">
        <v>0.22700000000000001</v>
      </c>
      <c r="H365" s="120">
        <v>0</v>
      </c>
      <c r="I365" s="120">
        <v>0</v>
      </c>
      <c r="J365" s="120">
        <v>0</v>
      </c>
      <c r="K365" s="120">
        <v>0</v>
      </c>
      <c r="L365" s="120">
        <v>0.22700000000000001</v>
      </c>
      <c r="M365" s="120">
        <v>0.45400000000000001</v>
      </c>
      <c r="N365" s="120">
        <v>6.1290000000000004</v>
      </c>
    </row>
    <row r="366" spans="1:14" x14ac:dyDescent="0.2">
      <c r="A366" s="3">
        <v>350</v>
      </c>
      <c r="B366" s="120">
        <v>5.599194239446927</v>
      </c>
      <c r="C366" s="120">
        <v>0</v>
      </c>
      <c r="D366" s="120">
        <v>0</v>
      </c>
      <c r="E366" s="120">
        <v>0</v>
      </c>
      <c r="F366" s="120">
        <v>1.0211878565434531</v>
      </c>
      <c r="G366" s="120">
        <v>0.22700000000000001</v>
      </c>
      <c r="H366" s="120">
        <v>0</v>
      </c>
      <c r="I366" s="120">
        <v>0</v>
      </c>
      <c r="J366" s="120">
        <v>0</v>
      </c>
      <c r="K366" s="120">
        <v>0</v>
      </c>
      <c r="L366" s="120">
        <v>0.22700000000000001</v>
      </c>
      <c r="M366" s="120">
        <v>0.45400000000000001</v>
      </c>
      <c r="N366" s="120">
        <v>6.1290000000000004</v>
      </c>
    </row>
    <row r="367" spans="1:14" x14ac:dyDescent="0.2">
      <c r="A367" s="3">
        <v>351</v>
      </c>
      <c r="B367" s="120">
        <v>5.6042063690698019</v>
      </c>
      <c r="C367" s="120">
        <v>0</v>
      </c>
      <c r="D367" s="120">
        <v>0</v>
      </c>
      <c r="E367" s="120">
        <v>0</v>
      </c>
      <c r="F367" s="120">
        <v>1.0212159012411479</v>
      </c>
      <c r="G367" s="120">
        <v>0.22700000000000001</v>
      </c>
      <c r="H367" s="120">
        <v>0</v>
      </c>
      <c r="I367" s="120">
        <v>0</v>
      </c>
      <c r="J367" s="120">
        <v>0</v>
      </c>
      <c r="K367" s="120">
        <v>0</v>
      </c>
      <c r="L367" s="120">
        <v>0.22700000000000001</v>
      </c>
      <c r="M367" s="120">
        <v>0.45400000000000001</v>
      </c>
      <c r="N367" s="120">
        <v>6.1290000000000004</v>
      </c>
    </row>
    <row r="368" spans="1:14" x14ac:dyDescent="0.2">
      <c r="A368" s="3">
        <v>352</v>
      </c>
      <c r="B368" s="120">
        <v>5.6077144957643208</v>
      </c>
      <c r="C368" s="120">
        <v>0</v>
      </c>
      <c r="D368" s="120">
        <v>0</v>
      </c>
      <c r="E368" s="120">
        <v>0</v>
      </c>
      <c r="F368" s="120">
        <v>1.0212355320451416</v>
      </c>
      <c r="G368" s="120">
        <v>0.22700000000000001</v>
      </c>
      <c r="H368" s="120">
        <v>0</v>
      </c>
      <c r="I368" s="120">
        <v>0</v>
      </c>
      <c r="J368" s="120">
        <v>0</v>
      </c>
      <c r="K368" s="120">
        <v>0</v>
      </c>
      <c r="L368" s="120">
        <v>0.22700000000000001</v>
      </c>
      <c r="M368" s="120">
        <v>0.45400000000000001</v>
      </c>
      <c r="N368" s="120">
        <v>6.1290000000000004</v>
      </c>
    </row>
    <row r="369" spans="1:14" x14ac:dyDescent="0.2">
      <c r="A369" s="3">
        <v>353</v>
      </c>
      <c r="B369" s="120">
        <v>5.6110175599654299</v>
      </c>
      <c r="C369" s="120">
        <v>0</v>
      </c>
      <c r="D369" s="120">
        <v>0</v>
      </c>
      <c r="E369" s="120">
        <v>0</v>
      </c>
      <c r="F369" s="120">
        <v>1.0212536434368518</v>
      </c>
      <c r="G369" s="120">
        <v>0.22700000000000001</v>
      </c>
      <c r="H369" s="120">
        <v>0</v>
      </c>
      <c r="I369" s="120">
        <v>0</v>
      </c>
      <c r="J369" s="120">
        <v>0</v>
      </c>
      <c r="K369" s="120">
        <v>0</v>
      </c>
      <c r="L369" s="120">
        <v>0.22700000000000001</v>
      </c>
      <c r="M369" s="120">
        <v>0.45400000000000001</v>
      </c>
      <c r="N369" s="120">
        <v>6.1290000000000004</v>
      </c>
    </row>
    <row r="370" spans="1:14" x14ac:dyDescent="0.2">
      <c r="A370" s="3">
        <v>354</v>
      </c>
      <c r="B370" s="120">
        <v>5.6139386476860542</v>
      </c>
      <c r="C370" s="120">
        <v>0</v>
      </c>
      <c r="D370" s="120">
        <v>0</v>
      </c>
      <c r="E370" s="120">
        <v>0</v>
      </c>
      <c r="F370" s="120">
        <v>1.0212694472663801</v>
      </c>
      <c r="G370" s="120">
        <v>0.22700000000000001</v>
      </c>
      <c r="H370" s="120">
        <v>0</v>
      </c>
      <c r="I370" s="120">
        <v>0</v>
      </c>
      <c r="J370" s="120">
        <v>0</v>
      </c>
      <c r="K370" s="120">
        <v>0</v>
      </c>
      <c r="L370" s="120">
        <v>0.22700000000000001</v>
      </c>
      <c r="M370" s="120">
        <v>0.45400000000000001</v>
      </c>
      <c r="N370" s="120">
        <v>6.1290000000000004</v>
      </c>
    </row>
    <row r="371" spans="1:14" x14ac:dyDescent="0.2">
      <c r="A371" s="3">
        <v>355</v>
      </c>
      <c r="B371" s="120">
        <v>5.6166974729616612</v>
      </c>
      <c r="C371" s="120">
        <v>0</v>
      </c>
      <c r="D371" s="120">
        <v>0</v>
      </c>
      <c r="E371" s="120">
        <v>0</v>
      </c>
      <c r="F371" s="120">
        <v>1.0212840943890307</v>
      </c>
      <c r="G371" s="120">
        <v>0.22700000000000001</v>
      </c>
      <c r="H371" s="120">
        <v>0</v>
      </c>
      <c r="I371" s="120">
        <v>0</v>
      </c>
      <c r="J371" s="120">
        <v>0</v>
      </c>
      <c r="K371" s="120">
        <v>0</v>
      </c>
      <c r="L371" s="120">
        <v>0.22700000000000001</v>
      </c>
      <c r="M371" s="120">
        <v>0.45400000000000001</v>
      </c>
      <c r="N371" s="120">
        <v>6.1290000000000004</v>
      </c>
    </row>
    <row r="372" spans="1:14" x14ac:dyDescent="0.25">
      <c r="A372" s="3">
        <v>356</v>
      </c>
      <c r="B372" s="120">
        <v>5.6189262842403034</v>
      </c>
      <c r="C372" s="120">
        <v>0</v>
      </c>
      <c r="D372" s="120">
        <v>0</v>
      </c>
      <c r="E372" s="120">
        <v>0</v>
      </c>
      <c r="F372" s="120">
        <v>1.0212959256293381</v>
      </c>
      <c r="G372" s="120">
        <v>0.22700000000000001</v>
      </c>
      <c r="H372" s="120">
        <v>0</v>
      </c>
      <c r="I372" s="120">
        <v>0</v>
      </c>
      <c r="J372" s="120">
        <v>0</v>
      </c>
      <c r="K372" s="120">
        <v>0</v>
      </c>
      <c r="L372" s="120">
        <v>0.22700000000000001</v>
      </c>
      <c r="M372" s="120">
        <v>0.45400000000000001</v>
      </c>
      <c r="N372" s="120">
        <v>6.1290000000000004</v>
      </c>
    </row>
    <row r="373" spans="1:14" x14ac:dyDescent="0.25">
      <c r="A373" s="3">
        <v>357</v>
      </c>
      <c r="B373" s="120">
        <v>5.6212945987733329</v>
      </c>
      <c r="C373" s="120">
        <v>0</v>
      </c>
      <c r="D373" s="120">
        <v>0</v>
      </c>
      <c r="E373" s="120">
        <v>0</v>
      </c>
      <c r="F373" s="120">
        <v>1.0213081290992012</v>
      </c>
      <c r="G373" s="120">
        <v>0.22700000000000001</v>
      </c>
      <c r="H373" s="120">
        <v>0</v>
      </c>
      <c r="I373" s="120">
        <v>0</v>
      </c>
      <c r="J373" s="120">
        <v>0</v>
      </c>
      <c r="K373" s="120">
        <v>0</v>
      </c>
      <c r="L373" s="120">
        <v>0.22700000000000001</v>
      </c>
      <c r="M373" s="120">
        <v>0.45400000000000001</v>
      </c>
      <c r="N373" s="120">
        <v>6.1290000000000004</v>
      </c>
    </row>
    <row r="374" spans="1:14" x14ac:dyDescent="0.25">
      <c r="A374" s="3">
        <v>358</v>
      </c>
      <c r="B374" s="120">
        <v>5.6235370353180514</v>
      </c>
      <c r="C374" s="120">
        <v>0</v>
      </c>
      <c r="D374" s="120">
        <v>0</v>
      </c>
      <c r="E374" s="120">
        <v>0</v>
      </c>
      <c r="F374" s="120">
        <v>1.0213194832908197</v>
      </c>
      <c r="G374" s="120">
        <v>0.22700000000000001</v>
      </c>
      <c r="H374" s="120">
        <v>0</v>
      </c>
      <c r="I374" s="120">
        <v>0</v>
      </c>
      <c r="J374" s="120">
        <v>0</v>
      </c>
      <c r="K374" s="120">
        <v>0</v>
      </c>
      <c r="L374" s="120">
        <v>0.22700000000000001</v>
      </c>
      <c r="M374" s="120">
        <v>0.45400000000000001</v>
      </c>
      <c r="N374" s="120">
        <v>6.1290000000000004</v>
      </c>
    </row>
    <row r="375" spans="1:14" x14ac:dyDescent="0.25">
      <c r="A375" s="3">
        <v>359</v>
      </c>
      <c r="B375" s="120">
        <v>5.6260701439792129</v>
      </c>
      <c r="C375" s="120">
        <v>0</v>
      </c>
      <c r="D375" s="120">
        <v>0</v>
      </c>
      <c r="E375" s="120">
        <v>0</v>
      </c>
      <c r="F375" s="120">
        <v>1.0213318464491032</v>
      </c>
      <c r="G375" s="120">
        <v>0.22700000000000001</v>
      </c>
      <c r="H375" s="120">
        <v>0</v>
      </c>
      <c r="I375" s="120">
        <v>0</v>
      </c>
      <c r="J375" s="120">
        <v>0</v>
      </c>
      <c r="K375" s="120">
        <v>0</v>
      </c>
      <c r="L375" s="120">
        <v>0.22700000000000001</v>
      </c>
      <c r="M375" s="120">
        <v>0.45400000000000001</v>
      </c>
      <c r="N375" s="120">
        <v>6.1290000000000004</v>
      </c>
    </row>
    <row r="376" spans="1:14" x14ac:dyDescent="0.25">
      <c r="A376" s="3">
        <v>360</v>
      </c>
      <c r="B376" s="120">
        <v>5.6286247125713</v>
      </c>
      <c r="C376" s="120">
        <v>0</v>
      </c>
      <c r="D376" s="120">
        <v>0</v>
      </c>
      <c r="E376" s="120">
        <v>0</v>
      </c>
      <c r="F376" s="120">
        <v>1.0213439849310877</v>
      </c>
      <c r="G376" s="120">
        <v>0.22700000000000001</v>
      </c>
      <c r="H376" s="120">
        <v>0</v>
      </c>
      <c r="I376" s="120">
        <v>0</v>
      </c>
      <c r="J376" s="120">
        <v>0</v>
      </c>
      <c r="K376" s="120">
        <v>0</v>
      </c>
      <c r="L376" s="120">
        <v>0.22700000000000001</v>
      </c>
      <c r="M376" s="120">
        <v>0.45400000000000001</v>
      </c>
      <c r="N376" s="120">
        <v>6.1290000000000004</v>
      </c>
    </row>
    <row r="377" spans="1:14" x14ac:dyDescent="0.25">
      <c r="A377" s="3">
        <v>361</v>
      </c>
      <c r="B377" s="120">
        <v>5.6313208613879864</v>
      </c>
      <c r="C377" s="120">
        <v>0</v>
      </c>
      <c r="D377" s="120">
        <v>0</v>
      </c>
      <c r="E377" s="120">
        <v>0</v>
      </c>
      <c r="F377" s="120">
        <v>1.0213563944921347</v>
      </c>
      <c r="G377" s="120">
        <v>0.22700000000000001</v>
      </c>
      <c r="H377" s="120">
        <v>0</v>
      </c>
      <c r="I377" s="120">
        <v>0</v>
      </c>
      <c r="J377" s="120">
        <v>0</v>
      </c>
      <c r="K377" s="120">
        <v>0</v>
      </c>
      <c r="L377" s="120">
        <v>0.22700000000000001</v>
      </c>
      <c r="M377" s="120">
        <v>0.45400000000000001</v>
      </c>
      <c r="N377" s="120">
        <v>6.1290000000000004</v>
      </c>
    </row>
    <row r="378" spans="1:14" x14ac:dyDescent="0.25">
      <c r="A378" s="3">
        <v>362</v>
      </c>
      <c r="B378" s="120">
        <v>5.6336464405899855</v>
      </c>
      <c r="C378" s="120">
        <v>0</v>
      </c>
      <c r="D378" s="120">
        <v>0</v>
      </c>
      <c r="E378" s="120">
        <v>0</v>
      </c>
      <c r="F378" s="120">
        <v>1.0213669377350321</v>
      </c>
      <c r="G378" s="120">
        <v>0.22700000000000001</v>
      </c>
      <c r="H378" s="120">
        <v>0</v>
      </c>
      <c r="I378" s="120">
        <v>0</v>
      </c>
      <c r="J378" s="120">
        <v>0</v>
      </c>
      <c r="K378" s="120">
        <v>0</v>
      </c>
      <c r="L378" s="120">
        <v>0.22700000000000001</v>
      </c>
      <c r="M378" s="120">
        <v>0.45400000000000001</v>
      </c>
      <c r="N378" s="120">
        <v>6.1290000000000004</v>
      </c>
    </row>
    <row r="379" spans="1:14" x14ac:dyDescent="0.25">
      <c r="A379" s="3">
        <v>363</v>
      </c>
      <c r="B379" s="120">
        <v>5.6358694685261019</v>
      </c>
      <c r="C379" s="120">
        <v>0</v>
      </c>
      <c r="D379" s="120">
        <v>0</v>
      </c>
      <c r="E379" s="120">
        <v>0</v>
      </c>
      <c r="F379" s="120">
        <v>1.0213767887323146</v>
      </c>
      <c r="G379" s="120">
        <v>0.22700000000000001</v>
      </c>
      <c r="H379" s="120">
        <v>0</v>
      </c>
      <c r="I379" s="120">
        <v>0</v>
      </c>
      <c r="J379" s="120">
        <v>0</v>
      </c>
      <c r="K379" s="120">
        <v>0</v>
      </c>
      <c r="L379" s="120">
        <v>0.22700000000000001</v>
      </c>
      <c r="M379" s="120">
        <v>0.45400000000000001</v>
      </c>
      <c r="N379" s="120">
        <v>6.1290000000000004</v>
      </c>
    </row>
    <row r="380" spans="1:14" x14ac:dyDescent="0.25">
      <c r="A380" s="3">
        <v>364</v>
      </c>
      <c r="B380" s="120">
        <v>5.6381087180900655</v>
      </c>
      <c r="C380" s="120">
        <v>0</v>
      </c>
      <c r="D380" s="120">
        <v>0</v>
      </c>
      <c r="E380" s="120">
        <v>0</v>
      </c>
      <c r="F380" s="120">
        <v>1.0213864388415868</v>
      </c>
      <c r="G380" s="120">
        <v>0.22700000000000001</v>
      </c>
      <c r="H380" s="120">
        <v>0</v>
      </c>
      <c r="I380" s="120">
        <v>0</v>
      </c>
      <c r="J380" s="120">
        <v>0</v>
      </c>
      <c r="K380" s="120">
        <v>0</v>
      </c>
      <c r="L380" s="120">
        <v>0.22700000000000001</v>
      </c>
      <c r="M380" s="120">
        <v>0.45400000000000001</v>
      </c>
      <c r="N380" s="120">
        <v>6.1290000000000004</v>
      </c>
    </row>
    <row r="381" spans="1:14" x14ac:dyDescent="0.25">
      <c r="A381" s="3">
        <v>365</v>
      </c>
      <c r="B381" s="120">
        <v>5.6405637221902358</v>
      </c>
      <c r="C381" s="120">
        <v>0</v>
      </c>
      <c r="D381" s="120">
        <v>0</v>
      </c>
      <c r="E381" s="120">
        <v>0</v>
      </c>
      <c r="F381" s="120">
        <v>1.0213966436110871</v>
      </c>
      <c r="G381" s="120">
        <v>0.22700000000000001</v>
      </c>
      <c r="H381" s="120">
        <v>0</v>
      </c>
      <c r="I381" s="120">
        <v>0</v>
      </c>
      <c r="J381" s="120">
        <v>0</v>
      </c>
      <c r="K381" s="120">
        <v>0</v>
      </c>
      <c r="L381" s="120">
        <v>0.22700000000000001</v>
      </c>
      <c r="M381" s="120">
        <v>0.45400000000000001</v>
      </c>
      <c r="N381" s="120">
        <v>6.1290000000000004</v>
      </c>
    </row>
    <row r="382" spans="1:14" x14ac:dyDescent="0.25">
      <c r="A382" s="3">
        <v>366</v>
      </c>
      <c r="B382" s="120">
        <v>5.6405637221902358</v>
      </c>
      <c r="C382" s="120">
        <v>0</v>
      </c>
      <c r="D382" s="120">
        <v>0</v>
      </c>
      <c r="E382" s="120">
        <v>0</v>
      </c>
      <c r="F382" s="120">
        <v>1.0213966436110871</v>
      </c>
      <c r="G382" s="120">
        <v>0.22700000000000001</v>
      </c>
      <c r="H382" s="120">
        <v>0</v>
      </c>
      <c r="I382" s="120">
        <v>0</v>
      </c>
      <c r="J382" s="120">
        <v>0</v>
      </c>
      <c r="K382" s="120">
        <v>0</v>
      </c>
      <c r="L382" s="120">
        <v>0.22700000000000001</v>
      </c>
      <c r="M382" s="120">
        <v>0.45400000000000001</v>
      </c>
      <c r="N382" s="120">
        <v>6.1290000000000004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5" sqref="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448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1.9629251926705529</v>
      </c>
      <c r="C17" s="120">
        <v>0</v>
      </c>
      <c r="D17" s="120">
        <v>0</v>
      </c>
      <c r="E17" s="120">
        <v>0</v>
      </c>
      <c r="F17" s="118">
        <v>0.42347754932854098</v>
      </c>
      <c r="G17" s="22">
        <v>0.1</v>
      </c>
      <c r="H17" s="72">
        <v>0</v>
      </c>
      <c r="I17" s="72">
        <v>0</v>
      </c>
      <c r="J17" s="72">
        <v>0</v>
      </c>
      <c r="K17" s="72">
        <v>0</v>
      </c>
      <c r="L17" s="72">
        <v>0.1</v>
      </c>
      <c r="M17" s="72">
        <v>0.2</v>
      </c>
      <c r="N17" s="72">
        <v>2.7</v>
      </c>
    </row>
    <row r="18" spans="1:14" x14ac:dyDescent="0.2">
      <c r="A18" s="3">
        <v>2</v>
      </c>
      <c r="B18" s="121">
        <v>1.9786934163122349</v>
      </c>
      <c r="C18" s="121">
        <v>0</v>
      </c>
      <c r="D18" s="120">
        <v>0</v>
      </c>
      <c r="E18" s="120">
        <v>0</v>
      </c>
      <c r="F18" s="118">
        <v>0.42480269758449235</v>
      </c>
      <c r="G18" s="22">
        <v>0.1</v>
      </c>
      <c r="H18" s="72">
        <v>0</v>
      </c>
      <c r="I18" s="72">
        <v>0</v>
      </c>
      <c r="J18" s="72">
        <v>0</v>
      </c>
      <c r="K18" s="72">
        <v>0</v>
      </c>
      <c r="L18" s="72">
        <v>0.1</v>
      </c>
      <c r="M18" s="72">
        <v>0.2</v>
      </c>
      <c r="N18" s="72">
        <v>2.7</v>
      </c>
    </row>
    <row r="19" spans="1:14" x14ac:dyDescent="0.2">
      <c r="A19" s="3">
        <v>3</v>
      </c>
      <c r="B19" s="121">
        <v>1.998131120693488</v>
      </c>
      <c r="C19" s="121">
        <v>0</v>
      </c>
      <c r="D19" s="120">
        <v>0</v>
      </c>
      <c r="E19" s="120">
        <v>0</v>
      </c>
      <c r="F19" s="118">
        <v>0.42634931288897981</v>
      </c>
      <c r="G19" s="22">
        <v>0.1</v>
      </c>
      <c r="H19" s="72">
        <v>0</v>
      </c>
      <c r="I19" s="72">
        <v>0</v>
      </c>
      <c r="J19" s="72">
        <v>0</v>
      </c>
      <c r="K19" s="72">
        <v>0</v>
      </c>
      <c r="L19" s="72">
        <v>0.1</v>
      </c>
      <c r="M19" s="72">
        <v>0.2</v>
      </c>
      <c r="N19" s="72">
        <v>2.7</v>
      </c>
    </row>
    <row r="20" spans="1:14" x14ac:dyDescent="0.2">
      <c r="A20" s="3">
        <v>4</v>
      </c>
      <c r="B20" s="121">
        <v>2.0133278924860485</v>
      </c>
      <c r="C20" s="121">
        <v>0</v>
      </c>
      <c r="D20" s="120">
        <v>0</v>
      </c>
      <c r="E20" s="120">
        <v>0</v>
      </c>
      <c r="F20" s="118">
        <v>0.42755273657809695</v>
      </c>
      <c r="G20" s="22">
        <v>0.1</v>
      </c>
      <c r="H20" s="72">
        <v>0</v>
      </c>
      <c r="I20" s="72">
        <v>0</v>
      </c>
      <c r="J20" s="72">
        <v>0</v>
      </c>
      <c r="K20" s="72">
        <v>0</v>
      </c>
      <c r="L20" s="72">
        <v>0.1</v>
      </c>
      <c r="M20" s="72">
        <v>0.2</v>
      </c>
      <c r="N20" s="72">
        <v>2.7</v>
      </c>
    </row>
    <row r="21" spans="1:14" x14ac:dyDescent="0.2">
      <c r="A21" s="3">
        <v>5</v>
      </c>
      <c r="B21" s="121">
        <v>2.0277711119485691</v>
      </c>
      <c r="C21" s="121">
        <v>0</v>
      </c>
      <c r="D21" s="120">
        <v>0</v>
      </c>
      <c r="E21" s="120">
        <v>0</v>
      </c>
      <c r="F21" s="118">
        <v>0.42867105373287245</v>
      </c>
      <c r="G21" s="22">
        <v>0.1</v>
      </c>
      <c r="H21" s="72">
        <v>0</v>
      </c>
      <c r="I21" s="72">
        <v>0</v>
      </c>
      <c r="J21" s="72">
        <v>0</v>
      </c>
      <c r="K21" s="72">
        <v>0</v>
      </c>
      <c r="L21" s="72">
        <v>0.1</v>
      </c>
      <c r="M21" s="72">
        <v>0.2</v>
      </c>
      <c r="N21" s="72">
        <v>2.7</v>
      </c>
    </row>
    <row r="22" spans="1:14" x14ac:dyDescent="0.2">
      <c r="A22" s="3">
        <v>6</v>
      </c>
      <c r="B22" s="121">
        <v>2.0473579109116473</v>
      </c>
      <c r="C22" s="121">
        <v>0</v>
      </c>
      <c r="D22" s="120">
        <v>0</v>
      </c>
      <c r="E22" s="120">
        <v>0</v>
      </c>
      <c r="F22" s="118">
        <v>0.4300925984505618</v>
      </c>
      <c r="G22" s="22">
        <v>0.1</v>
      </c>
      <c r="H22" s="72">
        <v>0</v>
      </c>
      <c r="I22" s="72">
        <v>0</v>
      </c>
      <c r="J22" s="72">
        <v>0</v>
      </c>
      <c r="K22" s="72">
        <v>0</v>
      </c>
      <c r="L22" s="72">
        <v>0.1</v>
      </c>
      <c r="M22" s="72">
        <v>0.2</v>
      </c>
      <c r="N22" s="72">
        <v>2.7</v>
      </c>
    </row>
    <row r="23" spans="1:14" x14ac:dyDescent="0.2">
      <c r="A23" s="3">
        <v>7</v>
      </c>
      <c r="B23" s="121">
        <v>2.0625293368181623</v>
      </c>
      <c r="C23" s="121">
        <v>0</v>
      </c>
      <c r="D23" s="120">
        <v>0</v>
      </c>
      <c r="E23" s="120">
        <v>0</v>
      </c>
      <c r="F23" s="118">
        <v>0.4311858504737579</v>
      </c>
      <c r="G23" s="22">
        <v>0.1</v>
      </c>
      <c r="H23" s="72">
        <v>0</v>
      </c>
      <c r="I23" s="72">
        <v>0</v>
      </c>
      <c r="J23" s="72">
        <v>0</v>
      </c>
      <c r="K23" s="72">
        <v>0</v>
      </c>
      <c r="L23" s="72">
        <v>0.1</v>
      </c>
      <c r="M23" s="72">
        <v>0.2</v>
      </c>
      <c r="N23" s="72">
        <v>2.7</v>
      </c>
    </row>
    <row r="24" spans="1:14" x14ac:dyDescent="0.2">
      <c r="A24" s="3">
        <v>8</v>
      </c>
      <c r="B24" s="121">
        <v>2.0737821322827328</v>
      </c>
      <c r="C24" s="121">
        <v>0</v>
      </c>
      <c r="D24" s="120">
        <v>0</v>
      </c>
      <c r="E24" s="120">
        <v>0</v>
      </c>
      <c r="F24" s="118">
        <v>0.43200513501616811</v>
      </c>
      <c r="G24" s="22">
        <v>0.1</v>
      </c>
      <c r="H24" s="72">
        <v>0</v>
      </c>
      <c r="I24" s="72">
        <v>0</v>
      </c>
      <c r="J24" s="72">
        <v>0</v>
      </c>
      <c r="K24" s="72">
        <v>0</v>
      </c>
      <c r="L24" s="72">
        <v>0.1</v>
      </c>
      <c r="M24" s="72">
        <v>0.2</v>
      </c>
      <c r="N24" s="72">
        <v>2.7</v>
      </c>
    </row>
    <row r="25" spans="1:14" x14ac:dyDescent="0.2">
      <c r="A25" s="3">
        <v>9</v>
      </c>
      <c r="B25" s="121">
        <v>2.0858932586824399</v>
      </c>
      <c r="C25" s="121">
        <v>0</v>
      </c>
      <c r="D25" s="120">
        <v>0</v>
      </c>
      <c r="E25" s="120">
        <v>0</v>
      </c>
      <c r="F25" s="118">
        <v>0.43285590410964814</v>
      </c>
      <c r="G25" s="22">
        <v>0.1</v>
      </c>
      <c r="H25" s="72">
        <v>0</v>
      </c>
      <c r="I25" s="72">
        <v>0</v>
      </c>
      <c r="J25" s="72">
        <v>0</v>
      </c>
      <c r="K25" s="72">
        <v>0</v>
      </c>
      <c r="L25" s="72">
        <v>0.1</v>
      </c>
      <c r="M25" s="72">
        <v>0.2</v>
      </c>
      <c r="N25" s="72">
        <v>2.7</v>
      </c>
    </row>
    <row r="26" spans="1:14" x14ac:dyDescent="0.2">
      <c r="A26" s="3">
        <v>10</v>
      </c>
      <c r="B26" s="121">
        <v>2.0950617410203303</v>
      </c>
      <c r="C26" s="121">
        <v>0</v>
      </c>
      <c r="D26" s="120">
        <v>0</v>
      </c>
      <c r="E26" s="120">
        <v>0</v>
      </c>
      <c r="F26" s="118">
        <v>0.43351068212631577</v>
      </c>
      <c r="G26" s="22">
        <v>0.1</v>
      </c>
      <c r="H26" s="72">
        <v>0</v>
      </c>
      <c r="I26" s="72">
        <v>0</v>
      </c>
      <c r="J26" s="72">
        <v>0</v>
      </c>
      <c r="K26" s="72">
        <v>0</v>
      </c>
      <c r="L26" s="72">
        <v>0.1</v>
      </c>
      <c r="M26" s="72">
        <v>0.2</v>
      </c>
      <c r="N26" s="72">
        <v>2.7</v>
      </c>
    </row>
    <row r="27" spans="1:14" x14ac:dyDescent="0.2">
      <c r="A27" s="3">
        <v>11</v>
      </c>
      <c r="B27" s="121">
        <v>2.1014345199023481</v>
      </c>
      <c r="C27" s="121">
        <v>0</v>
      </c>
      <c r="D27" s="120">
        <v>0</v>
      </c>
      <c r="E27" s="120">
        <v>0</v>
      </c>
      <c r="F27" s="118">
        <v>0.43398847079970704</v>
      </c>
      <c r="G27" s="22">
        <v>0.1</v>
      </c>
      <c r="H27" s="72">
        <v>0</v>
      </c>
      <c r="I27" s="72">
        <v>0</v>
      </c>
      <c r="J27" s="72">
        <v>0</v>
      </c>
      <c r="K27" s="72">
        <v>0</v>
      </c>
      <c r="L27" s="72">
        <v>0.1</v>
      </c>
      <c r="M27" s="72">
        <v>0.2</v>
      </c>
      <c r="N27" s="72">
        <v>2.7</v>
      </c>
    </row>
    <row r="28" spans="1:14" x14ac:dyDescent="0.2">
      <c r="A28" s="3">
        <v>12</v>
      </c>
      <c r="B28" s="121">
        <v>2.103890784499522</v>
      </c>
      <c r="C28" s="121">
        <v>0</v>
      </c>
      <c r="D28" s="120">
        <v>0</v>
      </c>
      <c r="E28" s="120">
        <v>0</v>
      </c>
      <c r="F28" s="118">
        <v>0.43423243115321286</v>
      </c>
      <c r="G28" s="22">
        <v>0.1</v>
      </c>
      <c r="H28" s="72">
        <v>0</v>
      </c>
      <c r="I28" s="72">
        <v>0</v>
      </c>
      <c r="J28" s="72">
        <v>0</v>
      </c>
      <c r="K28" s="72">
        <v>0</v>
      </c>
      <c r="L28" s="72">
        <v>0.1</v>
      </c>
      <c r="M28" s="72">
        <v>0.2</v>
      </c>
      <c r="N28" s="72">
        <v>2.7</v>
      </c>
    </row>
    <row r="29" spans="1:14" x14ac:dyDescent="0.2">
      <c r="A29" s="3">
        <v>13</v>
      </c>
      <c r="B29" s="121">
        <v>2.1049397019648572</v>
      </c>
      <c r="C29" s="121">
        <v>0</v>
      </c>
      <c r="D29" s="120">
        <v>0</v>
      </c>
      <c r="E29" s="120">
        <v>0</v>
      </c>
      <c r="F29" s="118">
        <v>0.43439307719716747</v>
      </c>
      <c r="G29" s="22">
        <v>0.1</v>
      </c>
      <c r="H29" s="72">
        <v>0</v>
      </c>
      <c r="I29" s="72">
        <v>0</v>
      </c>
      <c r="J29" s="72">
        <v>0</v>
      </c>
      <c r="K29" s="72">
        <v>0</v>
      </c>
      <c r="L29" s="72">
        <v>0.1</v>
      </c>
      <c r="M29" s="72">
        <v>0.2</v>
      </c>
      <c r="N29" s="72">
        <v>2.7</v>
      </c>
    </row>
    <row r="30" spans="1:14" x14ac:dyDescent="0.2">
      <c r="A30" s="3">
        <v>14</v>
      </c>
      <c r="B30" s="121">
        <v>2.1049397019648572</v>
      </c>
      <c r="C30" s="121">
        <v>0</v>
      </c>
      <c r="D30" s="120">
        <v>0</v>
      </c>
      <c r="E30" s="120">
        <v>0</v>
      </c>
      <c r="F30" s="118">
        <v>0.43439307719716747</v>
      </c>
      <c r="G30" s="22">
        <v>0.1</v>
      </c>
      <c r="H30" s="72">
        <v>0</v>
      </c>
      <c r="I30" s="72">
        <v>0</v>
      </c>
      <c r="J30" s="72">
        <v>0</v>
      </c>
      <c r="K30" s="72">
        <v>0</v>
      </c>
      <c r="L30" s="72">
        <v>0.1</v>
      </c>
      <c r="M30" s="72">
        <v>0.2</v>
      </c>
      <c r="N30" s="72">
        <v>2.7</v>
      </c>
    </row>
    <row r="31" spans="1:14" x14ac:dyDescent="0.25">
      <c r="A31" s="3">
        <v>15</v>
      </c>
      <c r="B31" s="121">
        <v>2.1049397019648572</v>
      </c>
      <c r="C31" s="121">
        <v>0</v>
      </c>
      <c r="D31" s="120">
        <v>0</v>
      </c>
      <c r="E31" s="120">
        <v>0</v>
      </c>
      <c r="F31" s="118">
        <v>0.43441304666972147</v>
      </c>
      <c r="G31" s="22">
        <v>0.1</v>
      </c>
      <c r="H31" s="72">
        <v>0</v>
      </c>
      <c r="I31" s="72">
        <v>0</v>
      </c>
      <c r="J31" s="72">
        <v>0</v>
      </c>
      <c r="K31" s="72">
        <v>0</v>
      </c>
      <c r="L31" s="72">
        <v>0.1</v>
      </c>
      <c r="M31" s="72">
        <v>0.2</v>
      </c>
      <c r="N31" s="72">
        <v>2.7</v>
      </c>
    </row>
    <row r="32" spans="1:14" x14ac:dyDescent="0.25">
      <c r="A32" s="3">
        <v>16</v>
      </c>
      <c r="B32" s="121">
        <v>2.1049397019648572</v>
      </c>
      <c r="C32" s="121">
        <v>0</v>
      </c>
      <c r="D32" s="120">
        <v>0</v>
      </c>
      <c r="E32" s="120">
        <v>0</v>
      </c>
      <c r="F32" s="118">
        <v>0.43445291173547196</v>
      </c>
      <c r="G32" s="22">
        <v>0.1</v>
      </c>
      <c r="H32" s="72">
        <v>0</v>
      </c>
      <c r="I32" s="72">
        <v>0</v>
      </c>
      <c r="J32" s="72">
        <v>0</v>
      </c>
      <c r="K32" s="72">
        <v>0</v>
      </c>
      <c r="L32" s="72">
        <v>0.1</v>
      </c>
      <c r="M32" s="72">
        <v>0.2</v>
      </c>
      <c r="N32" s="72">
        <v>2.7</v>
      </c>
    </row>
    <row r="33" spans="1:14" x14ac:dyDescent="0.25">
      <c r="A33" s="3">
        <v>17</v>
      </c>
      <c r="B33" s="121">
        <v>2.1049397019648572</v>
      </c>
      <c r="C33" s="121">
        <v>0</v>
      </c>
      <c r="D33" s="120">
        <v>0</v>
      </c>
      <c r="E33" s="120">
        <v>0</v>
      </c>
      <c r="F33" s="118">
        <v>0.43452243915529215</v>
      </c>
      <c r="G33" s="22">
        <v>0.1</v>
      </c>
      <c r="H33" s="72">
        <v>0</v>
      </c>
      <c r="I33" s="72">
        <v>0</v>
      </c>
      <c r="J33" s="72">
        <v>0</v>
      </c>
      <c r="K33" s="72">
        <v>0</v>
      </c>
      <c r="L33" s="72">
        <v>0.1</v>
      </c>
      <c r="M33" s="72">
        <v>0.2</v>
      </c>
      <c r="N33" s="72">
        <v>2.7</v>
      </c>
    </row>
    <row r="34" spans="1:14" x14ac:dyDescent="0.25">
      <c r="A34" s="3">
        <v>18</v>
      </c>
      <c r="B34" s="121">
        <v>2.1065088461860837</v>
      </c>
      <c r="C34" s="121">
        <v>0</v>
      </c>
      <c r="D34" s="120">
        <v>0</v>
      </c>
      <c r="E34" s="120">
        <v>0</v>
      </c>
      <c r="F34" s="118">
        <v>0.43470964812282953</v>
      </c>
      <c r="G34" s="22">
        <v>0.1</v>
      </c>
      <c r="H34" s="72">
        <v>0</v>
      </c>
      <c r="I34" s="72">
        <v>0</v>
      </c>
      <c r="J34" s="72">
        <v>0</v>
      </c>
      <c r="K34" s="72">
        <v>0</v>
      </c>
      <c r="L34" s="72">
        <v>0.1</v>
      </c>
      <c r="M34" s="72">
        <v>0.2</v>
      </c>
      <c r="N34" s="72">
        <v>2.7</v>
      </c>
    </row>
    <row r="35" spans="1:14" x14ac:dyDescent="0.25">
      <c r="A35" s="3">
        <v>19</v>
      </c>
      <c r="B35" s="121">
        <v>2.1078993828123282</v>
      </c>
      <c r="C35" s="121">
        <v>0</v>
      </c>
      <c r="D35" s="120">
        <v>0</v>
      </c>
      <c r="E35" s="120">
        <v>0</v>
      </c>
      <c r="F35" s="118">
        <v>0.4348849874587164</v>
      </c>
      <c r="G35" s="22">
        <v>0.1</v>
      </c>
      <c r="H35" s="72">
        <v>0</v>
      </c>
      <c r="I35" s="72">
        <v>0</v>
      </c>
      <c r="J35" s="72">
        <v>0</v>
      </c>
      <c r="K35" s="72">
        <v>0</v>
      </c>
      <c r="L35" s="72">
        <v>0.1</v>
      </c>
      <c r="M35" s="72">
        <v>0.2</v>
      </c>
      <c r="N35" s="72">
        <v>2.7</v>
      </c>
    </row>
    <row r="36" spans="1:14" x14ac:dyDescent="0.25">
      <c r="A36" s="3">
        <v>20</v>
      </c>
      <c r="B36" s="121">
        <v>2.1113582245395839</v>
      </c>
      <c r="C36" s="121">
        <v>0</v>
      </c>
      <c r="D36" s="120">
        <v>0</v>
      </c>
      <c r="E36" s="120">
        <v>0</v>
      </c>
      <c r="F36" s="118">
        <v>0.43517291494727262</v>
      </c>
      <c r="G36" s="22">
        <v>0.1</v>
      </c>
      <c r="H36" s="72">
        <v>0</v>
      </c>
      <c r="I36" s="72">
        <v>0</v>
      </c>
      <c r="J36" s="72">
        <v>0</v>
      </c>
      <c r="K36" s="72">
        <v>0</v>
      </c>
      <c r="L36" s="72">
        <v>0.1</v>
      </c>
      <c r="M36" s="72">
        <v>0.2</v>
      </c>
      <c r="N36" s="72">
        <v>2.7</v>
      </c>
    </row>
    <row r="37" spans="1:14" x14ac:dyDescent="0.25">
      <c r="A37" s="3">
        <v>21</v>
      </c>
      <c r="B37" s="121">
        <v>0</v>
      </c>
      <c r="C37" s="121">
        <v>0</v>
      </c>
      <c r="D37" s="120">
        <v>0</v>
      </c>
      <c r="E37" s="120">
        <v>0</v>
      </c>
      <c r="F37" s="118">
        <v>0.43555786038767763</v>
      </c>
      <c r="G37" s="22">
        <v>0.1</v>
      </c>
      <c r="H37" s="72">
        <v>0</v>
      </c>
      <c r="I37" s="72">
        <v>0</v>
      </c>
      <c r="J37" s="72">
        <v>0</v>
      </c>
      <c r="K37" s="72">
        <v>0</v>
      </c>
      <c r="L37" s="72">
        <v>0.1</v>
      </c>
      <c r="M37" s="72">
        <v>0.2</v>
      </c>
      <c r="N37" s="72">
        <v>2.7</v>
      </c>
    </row>
    <row r="38" spans="1:14" x14ac:dyDescent="0.25">
      <c r="A38" s="3">
        <v>22</v>
      </c>
      <c r="B38" s="121">
        <v>0</v>
      </c>
      <c r="C38" s="121">
        <v>0</v>
      </c>
      <c r="D38" s="120">
        <v>0</v>
      </c>
      <c r="E38" s="120">
        <v>0</v>
      </c>
      <c r="F38" s="118">
        <v>0.43596022037713822</v>
      </c>
      <c r="G38" s="22">
        <v>0.1</v>
      </c>
      <c r="H38" s="72">
        <v>0</v>
      </c>
      <c r="I38" s="72">
        <v>0</v>
      </c>
      <c r="J38" s="72">
        <v>0</v>
      </c>
      <c r="K38" s="72">
        <v>0</v>
      </c>
      <c r="L38" s="72">
        <v>0.1</v>
      </c>
      <c r="M38" s="72">
        <v>0.2</v>
      </c>
      <c r="N38" s="72">
        <v>2.7</v>
      </c>
    </row>
    <row r="39" spans="1:14" x14ac:dyDescent="0.25">
      <c r="A39" s="3">
        <v>23</v>
      </c>
      <c r="B39" s="121">
        <v>0</v>
      </c>
      <c r="C39" s="121">
        <v>0</v>
      </c>
      <c r="D39" s="120">
        <v>0</v>
      </c>
      <c r="E39" s="120">
        <v>0</v>
      </c>
      <c r="F39" s="118">
        <v>0.43650881537032504</v>
      </c>
      <c r="G39" s="22">
        <v>0.1</v>
      </c>
      <c r="H39" s="72">
        <v>0</v>
      </c>
      <c r="I39" s="72">
        <v>0</v>
      </c>
      <c r="J39" s="72">
        <v>0</v>
      </c>
      <c r="K39" s="72">
        <v>0</v>
      </c>
      <c r="L39" s="72">
        <v>0.1</v>
      </c>
      <c r="M39" s="72">
        <v>0.2</v>
      </c>
      <c r="N39" s="72">
        <v>2.7</v>
      </c>
    </row>
    <row r="40" spans="1:14" x14ac:dyDescent="0.25">
      <c r="A40" s="3">
        <v>24</v>
      </c>
      <c r="B40" s="121">
        <v>0</v>
      </c>
      <c r="C40" s="121">
        <v>0</v>
      </c>
      <c r="D40" s="120">
        <v>0</v>
      </c>
      <c r="E40" s="120">
        <v>0</v>
      </c>
      <c r="F40" s="118">
        <v>0.43709492797456473</v>
      </c>
      <c r="G40" s="22">
        <v>0.1</v>
      </c>
      <c r="H40" s="72">
        <v>0</v>
      </c>
      <c r="I40" s="72">
        <v>0</v>
      </c>
      <c r="J40" s="72">
        <v>0</v>
      </c>
      <c r="K40" s="72">
        <v>0</v>
      </c>
      <c r="L40" s="72">
        <v>0.1</v>
      </c>
      <c r="M40" s="72">
        <v>0.2</v>
      </c>
      <c r="N40" s="72">
        <v>2.7</v>
      </c>
    </row>
    <row r="41" spans="1:14" x14ac:dyDescent="0.25">
      <c r="A41" s="3">
        <v>25</v>
      </c>
      <c r="B41" s="121">
        <v>0</v>
      </c>
      <c r="C41" s="121">
        <v>0</v>
      </c>
      <c r="D41" s="120">
        <v>0</v>
      </c>
      <c r="E41" s="120">
        <v>0</v>
      </c>
      <c r="F41" s="118">
        <v>0.43772774729782965</v>
      </c>
      <c r="G41" s="22">
        <v>0.1</v>
      </c>
      <c r="H41" s="72">
        <v>0</v>
      </c>
      <c r="I41" s="72">
        <v>0</v>
      </c>
      <c r="J41" s="72">
        <v>0</v>
      </c>
      <c r="K41" s="72">
        <v>0</v>
      </c>
      <c r="L41" s="72">
        <v>0.1</v>
      </c>
      <c r="M41" s="72">
        <v>0.2</v>
      </c>
      <c r="N41" s="72">
        <v>2.7</v>
      </c>
    </row>
    <row r="42" spans="1:14" x14ac:dyDescent="0.25">
      <c r="A42" s="3">
        <v>26</v>
      </c>
      <c r="B42" s="121">
        <v>0</v>
      </c>
      <c r="C42" s="121">
        <v>0</v>
      </c>
      <c r="D42" s="120">
        <v>0</v>
      </c>
      <c r="E42" s="120">
        <v>0</v>
      </c>
      <c r="F42" s="118">
        <v>0.43795525026391635</v>
      </c>
      <c r="G42" s="22">
        <v>0.1</v>
      </c>
      <c r="H42" s="72">
        <v>0</v>
      </c>
      <c r="I42" s="72">
        <v>0</v>
      </c>
      <c r="J42" s="72">
        <v>0</v>
      </c>
      <c r="K42" s="72">
        <v>0</v>
      </c>
      <c r="L42" s="72">
        <v>0.1</v>
      </c>
      <c r="M42" s="72">
        <v>0.2</v>
      </c>
      <c r="N42" s="72">
        <v>2.7</v>
      </c>
    </row>
    <row r="43" spans="1:14" x14ac:dyDescent="0.25">
      <c r="A43" s="3">
        <v>27</v>
      </c>
      <c r="B43" s="121">
        <v>0</v>
      </c>
      <c r="C43" s="121">
        <v>0</v>
      </c>
      <c r="D43" s="120">
        <v>0</v>
      </c>
      <c r="E43" s="120">
        <v>0</v>
      </c>
      <c r="F43" s="118">
        <v>0.43811742809344473</v>
      </c>
      <c r="G43" s="22">
        <v>0.1</v>
      </c>
      <c r="H43" s="72">
        <v>0</v>
      </c>
      <c r="I43" s="72">
        <v>0</v>
      </c>
      <c r="J43" s="72">
        <v>0</v>
      </c>
      <c r="K43" s="72">
        <v>0</v>
      </c>
      <c r="L43" s="72">
        <v>0.1</v>
      </c>
      <c r="M43" s="72">
        <v>0.2</v>
      </c>
      <c r="N43" s="72">
        <v>2.7</v>
      </c>
    </row>
    <row r="44" spans="1:14" x14ac:dyDescent="0.25">
      <c r="A44" s="3">
        <v>28</v>
      </c>
      <c r="B44" s="121">
        <v>0</v>
      </c>
      <c r="C44" s="121">
        <v>0</v>
      </c>
      <c r="D44" s="120">
        <v>0</v>
      </c>
      <c r="E44" s="120">
        <v>0</v>
      </c>
      <c r="F44" s="118">
        <v>0.43831527813343529</v>
      </c>
      <c r="G44" s="22">
        <v>0.1</v>
      </c>
      <c r="H44" s="72">
        <v>0</v>
      </c>
      <c r="I44" s="72">
        <v>0</v>
      </c>
      <c r="J44" s="72">
        <v>0</v>
      </c>
      <c r="K44" s="72">
        <v>0</v>
      </c>
      <c r="L44" s="72">
        <v>0.1</v>
      </c>
      <c r="M44" s="72">
        <v>0.2</v>
      </c>
      <c r="N44" s="72">
        <v>2.7</v>
      </c>
    </row>
    <row r="45" spans="1:14" x14ac:dyDescent="0.25">
      <c r="A45" s="3">
        <v>29</v>
      </c>
      <c r="B45" s="121">
        <v>0</v>
      </c>
      <c r="C45" s="121">
        <v>0</v>
      </c>
      <c r="D45" s="120">
        <v>0</v>
      </c>
      <c r="E45" s="120">
        <v>0</v>
      </c>
      <c r="F45" s="118">
        <v>0.43873058541118204</v>
      </c>
      <c r="G45" s="22">
        <v>0.1</v>
      </c>
      <c r="H45" s="72">
        <v>0</v>
      </c>
      <c r="I45" s="72">
        <v>0</v>
      </c>
      <c r="J45" s="72">
        <v>0</v>
      </c>
      <c r="K45" s="72">
        <v>0</v>
      </c>
      <c r="L45" s="72">
        <v>0.1</v>
      </c>
      <c r="M45" s="72">
        <v>0.2</v>
      </c>
      <c r="N45" s="72">
        <v>2.7</v>
      </c>
    </row>
    <row r="46" spans="1:14" x14ac:dyDescent="0.25">
      <c r="A46" s="3">
        <v>30</v>
      </c>
      <c r="B46" s="121">
        <v>0</v>
      </c>
      <c r="C46" s="121">
        <v>0</v>
      </c>
      <c r="D46" s="120">
        <v>0</v>
      </c>
      <c r="E46" s="120">
        <v>0</v>
      </c>
      <c r="F46" s="118">
        <v>0.4390112851889984</v>
      </c>
      <c r="G46" s="22">
        <v>0.1</v>
      </c>
      <c r="H46" s="72">
        <v>0</v>
      </c>
      <c r="I46" s="72">
        <v>0</v>
      </c>
      <c r="J46" s="72">
        <v>0</v>
      </c>
      <c r="K46" s="72">
        <v>0</v>
      </c>
      <c r="L46" s="72">
        <v>0.1</v>
      </c>
      <c r="M46" s="72">
        <v>0.2</v>
      </c>
      <c r="N46" s="72">
        <v>2.7</v>
      </c>
    </row>
    <row r="47" spans="1:14" x14ac:dyDescent="0.25">
      <c r="A47" s="3">
        <v>31</v>
      </c>
      <c r="B47" s="121">
        <v>0</v>
      </c>
      <c r="C47" s="121">
        <v>0</v>
      </c>
      <c r="D47" s="120">
        <v>0</v>
      </c>
      <c r="E47" s="120">
        <v>0</v>
      </c>
      <c r="F47" s="118">
        <v>0.43924346644340029</v>
      </c>
      <c r="G47" s="22">
        <v>0.1</v>
      </c>
      <c r="H47" s="72">
        <v>0</v>
      </c>
      <c r="I47" s="72">
        <v>0</v>
      </c>
      <c r="J47" s="72">
        <v>0</v>
      </c>
      <c r="K47" s="72">
        <v>0</v>
      </c>
      <c r="L47" s="72">
        <v>0.1</v>
      </c>
      <c r="M47" s="72">
        <v>0.2</v>
      </c>
      <c r="N47" s="72">
        <v>2.7</v>
      </c>
    </row>
    <row r="48" spans="1:14" x14ac:dyDescent="0.25">
      <c r="A48" s="3">
        <v>32</v>
      </c>
      <c r="B48" s="121">
        <v>0</v>
      </c>
      <c r="C48" s="121">
        <v>0</v>
      </c>
      <c r="D48" s="120">
        <v>0</v>
      </c>
      <c r="E48" s="120">
        <v>0</v>
      </c>
      <c r="F48" s="118">
        <v>0.43928516402068585</v>
      </c>
      <c r="G48" s="22">
        <v>0.1</v>
      </c>
      <c r="H48" s="72">
        <v>0</v>
      </c>
      <c r="I48" s="72">
        <v>0</v>
      </c>
      <c r="J48" s="72">
        <v>0</v>
      </c>
      <c r="K48" s="72">
        <v>0</v>
      </c>
      <c r="L48" s="72">
        <v>0.1</v>
      </c>
      <c r="M48" s="72">
        <v>0.2</v>
      </c>
      <c r="N48" s="72">
        <v>2.7</v>
      </c>
    </row>
    <row r="49" spans="1:14" x14ac:dyDescent="0.25">
      <c r="A49" s="3">
        <v>33</v>
      </c>
      <c r="B49" s="121">
        <v>0</v>
      </c>
      <c r="C49" s="121">
        <v>0</v>
      </c>
      <c r="D49" s="120">
        <v>0</v>
      </c>
      <c r="E49" s="120">
        <v>0</v>
      </c>
      <c r="F49" s="118">
        <v>0.43931287475254088</v>
      </c>
      <c r="G49" s="22">
        <v>0.1</v>
      </c>
      <c r="H49" s="72">
        <v>0</v>
      </c>
      <c r="I49" s="72">
        <v>0</v>
      </c>
      <c r="J49" s="72">
        <v>0</v>
      </c>
      <c r="K49" s="72">
        <v>0</v>
      </c>
      <c r="L49" s="72">
        <v>0.1</v>
      </c>
      <c r="M49" s="72">
        <v>0.2</v>
      </c>
      <c r="N49" s="72">
        <v>2.7</v>
      </c>
    </row>
    <row r="50" spans="1:14" x14ac:dyDescent="0.25">
      <c r="A50" s="3">
        <v>34</v>
      </c>
      <c r="B50" s="121">
        <v>0</v>
      </c>
      <c r="C50" s="121">
        <v>0</v>
      </c>
      <c r="D50" s="120">
        <v>0</v>
      </c>
      <c r="E50" s="120">
        <v>0</v>
      </c>
      <c r="F50" s="118">
        <v>0.43931287475254088</v>
      </c>
      <c r="G50" s="22">
        <v>0.1</v>
      </c>
      <c r="H50" s="72">
        <v>0</v>
      </c>
      <c r="I50" s="72">
        <v>0</v>
      </c>
      <c r="J50" s="72">
        <v>0</v>
      </c>
      <c r="K50" s="72">
        <v>0</v>
      </c>
      <c r="L50" s="72">
        <v>0.1</v>
      </c>
      <c r="M50" s="72">
        <v>0.2</v>
      </c>
      <c r="N50" s="72">
        <v>2.7</v>
      </c>
    </row>
    <row r="51" spans="1:14" x14ac:dyDescent="0.25">
      <c r="A51" s="3">
        <v>35</v>
      </c>
      <c r="B51" s="121">
        <v>0</v>
      </c>
      <c r="C51" s="121">
        <v>0</v>
      </c>
      <c r="D51" s="120">
        <v>0</v>
      </c>
      <c r="E51" s="120">
        <v>0</v>
      </c>
      <c r="F51" s="118">
        <v>0.43946403832263509</v>
      </c>
      <c r="G51" s="22">
        <v>0.1</v>
      </c>
      <c r="H51" s="72">
        <v>0</v>
      </c>
      <c r="I51" s="72">
        <v>0</v>
      </c>
      <c r="J51" s="72">
        <v>0</v>
      </c>
      <c r="K51" s="72">
        <v>0</v>
      </c>
      <c r="L51" s="72">
        <v>0.1</v>
      </c>
      <c r="M51" s="72">
        <v>0.2</v>
      </c>
      <c r="N51" s="72">
        <v>2.7</v>
      </c>
    </row>
    <row r="52" spans="1:14" x14ac:dyDescent="0.25">
      <c r="A52" s="3">
        <v>36</v>
      </c>
      <c r="B52" s="121">
        <v>0</v>
      </c>
      <c r="C52" s="121">
        <v>0</v>
      </c>
      <c r="D52" s="120">
        <v>0</v>
      </c>
      <c r="E52" s="120">
        <v>0</v>
      </c>
      <c r="F52" s="118">
        <v>0.43985262543840598</v>
      </c>
      <c r="G52" s="22">
        <v>0.1</v>
      </c>
      <c r="H52" s="72">
        <v>0</v>
      </c>
      <c r="I52" s="72">
        <v>0</v>
      </c>
      <c r="J52" s="72">
        <v>0</v>
      </c>
      <c r="K52" s="72">
        <v>0</v>
      </c>
      <c r="L52" s="72">
        <v>0.1</v>
      </c>
      <c r="M52" s="72">
        <v>0.2</v>
      </c>
      <c r="N52" s="72">
        <v>2.7</v>
      </c>
    </row>
    <row r="53" spans="1:14" x14ac:dyDescent="0.25">
      <c r="A53" s="3">
        <v>37</v>
      </c>
      <c r="B53" s="121">
        <v>0</v>
      </c>
      <c r="C53" s="121">
        <v>1.2821863304725668E-2</v>
      </c>
      <c r="D53" s="120">
        <v>0</v>
      </c>
      <c r="E53" s="120">
        <v>0</v>
      </c>
      <c r="F53" s="118">
        <v>0.44039069130789593</v>
      </c>
      <c r="G53" s="22">
        <v>0.1</v>
      </c>
      <c r="H53" s="72">
        <v>0</v>
      </c>
      <c r="I53" s="72">
        <v>0</v>
      </c>
      <c r="J53" s="72">
        <v>0</v>
      </c>
      <c r="K53" s="72">
        <v>0</v>
      </c>
      <c r="L53" s="72">
        <v>0.1</v>
      </c>
      <c r="M53" s="72">
        <v>0.2</v>
      </c>
      <c r="N53" s="72">
        <v>2.7</v>
      </c>
    </row>
    <row r="54" spans="1:14" x14ac:dyDescent="0.25">
      <c r="A54" s="3">
        <v>38</v>
      </c>
      <c r="B54" s="121">
        <v>0</v>
      </c>
      <c r="C54" s="121">
        <v>1.3872260750625365E-2</v>
      </c>
      <c r="D54" s="120">
        <v>0</v>
      </c>
      <c r="E54" s="120">
        <v>0</v>
      </c>
      <c r="F54" s="118">
        <v>0.44107649912671271</v>
      </c>
      <c r="G54" s="22">
        <v>0.1</v>
      </c>
      <c r="H54" s="72">
        <v>0</v>
      </c>
      <c r="I54" s="72">
        <v>0</v>
      </c>
      <c r="J54" s="72">
        <v>0</v>
      </c>
      <c r="K54" s="72">
        <v>0</v>
      </c>
      <c r="L54" s="72">
        <v>0.1</v>
      </c>
      <c r="M54" s="72">
        <v>0.2</v>
      </c>
      <c r="N54" s="72">
        <v>2.7</v>
      </c>
    </row>
    <row r="55" spans="1:14" x14ac:dyDescent="0.25">
      <c r="A55" s="3">
        <v>39</v>
      </c>
      <c r="B55" s="121">
        <v>0</v>
      </c>
      <c r="C55" s="121">
        <v>1.4992953118190011E-2</v>
      </c>
      <c r="D55" s="120">
        <v>0</v>
      </c>
      <c r="E55" s="120">
        <v>0</v>
      </c>
      <c r="F55" s="118">
        <v>0.44170348830963713</v>
      </c>
      <c r="G55" s="22">
        <v>0.1</v>
      </c>
      <c r="H55" s="72">
        <v>0</v>
      </c>
      <c r="I55" s="72">
        <v>0</v>
      </c>
      <c r="J55" s="72">
        <v>0</v>
      </c>
      <c r="K55" s="72">
        <v>0</v>
      </c>
      <c r="L55" s="72">
        <v>0.1</v>
      </c>
      <c r="M55" s="72">
        <v>0.2</v>
      </c>
      <c r="N55" s="72">
        <v>2.7</v>
      </c>
    </row>
    <row r="56" spans="1:14" x14ac:dyDescent="0.25">
      <c r="A56" s="3">
        <v>40</v>
      </c>
      <c r="B56" s="121">
        <v>0</v>
      </c>
      <c r="C56" s="121">
        <v>1.6187111842355661E-2</v>
      </c>
      <c r="D56" s="120">
        <v>0</v>
      </c>
      <c r="E56" s="120">
        <v>0</v>
      </c>
      <c r="F56" s="118">
        <v>0.44227713316001921</v>
      </c>
      <c r="G56" s="22">
        <v>0.1</v>
      </c>
      <c r="H56" s="72">
        <v>0</v>
      </c>
      <c r="I56" s="72">
        <v>0</v>
      </c>
      <c r="J56" s="72">
        <v>0</v>
      </c>
      <c r="K56" s="72">
        <v>0</v>
      </c>
      <c r="L56" s="72">
        <v>0.1</v>
      </c>
      <c r="M56" s="72">
        <v>0.2</v>
      </c>
      <c r="N56" s="72">
        <v>2.7</v>
      </c>
    </row>
    <row r="57" spans="1:14" x14ac:dyDescent="0.25">
      <c r="A57" s="3">
        <v>41</v>
      </c>
      <c r="B57" s="121">
        <v>0</v>
      </c>
      <c r="C57" s="121">
        <v>1.7242254919331169E-2</v>
      </c>
      <c r="D57" s="120">
        <v>0</v>
      </c>
      <c r="E57" s="120">
        <v>0</v>
      </c>
      <c r="F57" s="118">
        <v>0.44267923054258229</v>
      </c>
      <c r="G57" s="22">
        <v>0.1</v>
      </c>
      <c r="H57" s="72">
        <v>0</v>
      </c>
      <c r="I57" s="72">
        <v>0</v>
      </c>
      <c r="J57" s="72">
        <v>0</v>
      </c>
      <c r="K57" s="72">
        <v>0</v>
      </c>
      <c r="L57" s="72">
        <v>0.1</v>
      </c>
      <c r="M57" s="72">
        <v>0.2</v>
      </c>
      <c r="N57" s="72">
        <v>2.7</v>
      </c>
    </row>
    <row r="58" spans="1:14" x14ac:dyDescent="0.25">
      <c r="A58" s="3">
        <v>42</v>
      </c>
      <c r="B58" s="121">
        <v>0</v>
      </c>
      <c r="C58" s="121">
        <v>1.8112213066821502E-2</v>
      </c>
      <c r="D58" s="120">
        <v>0</v>
      </c>
      <c r="E58" s="120">
        <v>0</v>
      </c>
      <c r="F58" s="118">
        <v>0.44292809361439012</v>
      </c>
      <c r="G58" s="22">
        <v>0.1</v>
      </c>
      <c r="H58" s="72">
        <v>0</v>
      </c>
      <c r="I58" s="72">
        <v>0</v>
      </c>
      <c r="J58" s="72">
        <v>0</v>
      </c>
      <c r="K58" s="72">
        <v>0</v>
      </c>
      <c r="L58" s="72">
        <v>0.1</v>
      </c>
      <c r="M58" s="72">
        <v>0.2</v>
      </c>
      <c r="N58" s="72">
        <v>2.7</v>
      </c>
    </row>
    <row r="59" spans="1:14" x14ac:dyDescent="0.25">
      <c r="A59" s="3">
        <v>43</v>
      </c>
      <c r="B59" s="121">
        <v>0</v>
      </c>
      <c r="C59" s="121">
        <v>1.9016092899662017E-2</v>
      </c>
      <c r="D59" s="120">
        <v>0</v>
      </c>
      <c r="E59" s="120">
        <v>0</v>
      </c>
      <c r="F59" s="118">
        <v>0.44316416441835876</v>
      </c>
      <c r="G59" s="22">
        <v>0.1</v>
      </c>
      <c r="H59" s="72">
        <v>0</v>
      </c>
      <c r="I59" s="72">
        <v>0</v>
      </c>
      <c r="J59" s="72">
        <v>0</v>
      </c>
      <c r="K59" s="72">
        <v>0</v>
      </c>
      <c r="L59" s="72">
        <v>0.1</v>
      </c>
      <c r="M59" s="72">
        <v>0.2</v>
      </c>
      <c r="N59" s="72">
        <v>2.7</v>
      </c>
    </row>
    <row r="60" spans="1:14" x14ac:dyDescent="0.25">
      <c r="A60" s="3">
        <v>44</v>
      </c>
      <c r="B60" s="121">
        <v>0</v>
      </c>
      <c r="C60" s="121">
        <v>1.9926080066077663E-2</v>
      </c>
      <c r="D60" s="120">
        <v>0</v>
      </c>
      <c r="E60" s="120">
        <v>0</v>
      </c>
      <c r="F60" s="118">
        <v>0.44337518015762717</v>
      </c>
      <c r="G60" s="22">
        <v>0.1</v>
      </c>
      <c r="H60" s="72">
        <v>0</v>
      </c>
      <c r="I60" s="72">
        <v>0</v>
      </c>
      <c r="J60" s="72">
        <v>0</v>
      </c>
      <c r="K60" s="72">
        <v>0</v>
      </c>
      <c r="L60" s="72">
        <v>0.1</v>
      </c>
      <c r="M60" s="72">
        <v>0.2</v>
      </c>
      <c r="N60" s="72">
        <v>2.7</v>
      </c>
    </row>
    <row r="61" spans="1:14" x14ac:dyDescent="0.25">
      <c r="A61" s="3">
        <v>45</v>
      </c>
      <c r="B61" s="121">
        <v>0</v>
      </c>
      <c r="C61" s="121">
        <v>2.0828976853924711E-2</v>
      </c>
      <c r="D61" s="120">
        <v>0</v>
      </c>
      <c r="E61" s="120">
        <v>0</v>
      </c>
      <c r="F61" s="118">
        <v>0.44355875818829332</v>
      </c>
      <c r="G61" s="22">
        <v>0.1</v>
      </c>
      <c r="H61" s="72">
        <v>0</v>
      </c>
      <c r="I61" s="72">
        <v>0</v>
      </c>
      <c r="J61" s="72">
        <v>0</v>
      </c>
      <c r="K61" s="72">
        <v>0</v>
      </c>
      <c r="L61" s="72">
        <v>0.1</v>
      </c>
      <c r="M61" s="72">
        <v>0.2</v>
      </c>
      <c r="N61" s="72">
        <v>2.7</v>
      </c>
    </row>
    <row r="62" spans="1:14" x14ac:dyDescent="0.25">
      <c r="A62" s="3">
        <v>46</v>
      </c>
      <c r="B62" s="121">
        <v>0</v>
      </c>
      <c r="C62" s="121">
        <v>2.2095279401397754E-2</v>
      </c>
      <c r="D62" s="120">
        <v>0</v>
      </c>
      <c r="E62" s="120">
        <v>0</v>
      </c>
      <c r="F62" s="118">
        <v>0.44386301623711677</v>
      </c>
      <c r="G62" s="22">
        <v>0.1</v>
      </c>
      <c r="H62" s="72">
        <v>0</v>
      </c>
      <c r="I62" s="72">
        <v>0</v>
      </c>
      <c r="J62" s="72">
        <v>0</v>
      </c>
      <c r="K62" s="72">
        <v>0</v>
      </c>
      <c r="L62" s="72">
        <v>0.1</v>
      </c>
      <c r="M62" s="72">
        <v>0.2</v>
      </c>
      <c r="N62" s="72">
        <v>2.7</v>
      </c>
    </row>
    <row r="63" spans="1:14" x14ac:dyDescent="0.25">
      <c r="A63" s="3">
        <v>47</v>
      </c>
      <c r="B63" s="121">
        <v>0</v>
      </c>
      <c r="C63" s="121">
        <v>2.3137957343045405E-2</v>
      </c>
      <c r="D63" s="120">
        <v>0</v>
      </c>
      <c r="E63" s="120">
        <v>0</v>
      </c>
      <c r="F63" s="118">
        <v>0.44404885549399276</v>
      </c>
      <c r="G63" s="22">
        <v>0.1</v>
      </c>
      <c r="H63" s="72">
        <v>0</v>
      </c>
      <c r="I63" s="72">
        <v>0</v>
      </c>
      <c r="J63" s="72">
        <v>0</v>
      </c>
      <c r="K63" s="72">
        <v>0</v>
      </c>
      <c r="L63" s="72">
        <v>0.1</v>
      </c>
      <c r="M63" s="72">
        <v>0.2</v>
      </c>
      <c r="N63" s="72">
        <v>2.7</v>
      </c>
    </row>
    <row r="64" spans="1:14" x14ac:dyDescent="0.25">
      <c r="A64" s="3">
        <v>48</v>
      </c>
      <c r="B64" s="121">
        <v>0</v>
      </c>
      <c r="C64" s="121">
        <v>2.4494403727731751E-2</v>
      </c>
      <c r="D64" s="120">
        <v>0</v>
      </c>
      <c r="E64" s="120">
        <v>0</v>
      </c>
      <c r="F64" s="118">
        <v>0.44431538979829127</v>
      </c>
      <c r="G64" s="22">
        <v>0.1</v>
      </c>
      <c r="H64" s="72">
        <v>0</v>
      </c>
      <c r="I64" s="72">
        <v>0</v>
      </c>
      <c r="J64" s="72">
        <v>0</v>
      </c>
      <c r="K64" s="72">
        <v>0</v>
      </c>
      <c r="L64" s="72">
        <v>0.1</v>
      </c>
      <c r="M64" s="72">
        <v>0.2</v>
      </c>
      <c r="N64" s="72">
        <v>2.7</v>
      </c>
    </row>
    <row r="65" spans="1:14" x14ac:dyDescent="0.25">
      <c r="A65" s="3">
        <v>49</v>
      </c>
      <c r="B65" s="121">
        <v>0</v>
      </c>
      <c r="C65" s="121">
        <v>2.4494403727731751E-2</v>
      </c>
      <c r="D65" s="120">
        <v>0</v>
      </c>
      <c r="E65" s="120">
        <v>0</v>
      </c>
      <c r="F65" s="118">
        <v>0.44461089113335195</v>
      </c>
      <c r="G65" s="22">
        <v>0.1</v>
      </c>
      <c r="H65" s="72">
        <v>0</v>
      </c>
      <c r="I65" s="72">
        <v>0</v>
      </c>
      <c r="J65" s="72">
        <v>0</v>
      </c>
      <c r="K65" s="72">
        <v>0</v>
      </c>
      <c r="L65" s="72">
        <v>0.1</v>
      </c>
      <c r="M65" s="72">
        <v>0.2</v>
      </c>
      <c r="N65" s="72">
        <v>2.7</v>
      </c>
    </row>
    <row r="66" spans="1:14" x14ac:dyDescent="0.25">
      <c r="A66" s="3">
        <v>50</v>
      </c>
      <c r="B66" s="121">
        <v>0</v>
      </c>
      <c r="C66" s="121">
        <v>2.6212116304254244E-2</v>
      </c>
      <c r="D66" s="120">
        <v>0</v>
      </c>
      <c r="E66" s="120">
        <v>0</v>
      </c>
      <c r="F66" s="118">
        <v>0.44492958387769477</v>
      </c>
      <c r="G66" s="22">
        <v>0.1</v>
      </c>
      <c r="H66" s="72">
        <v>0</v>
      </c>
      <c r="I66" s="72">
        <v>0</v>
      </c>
      <c r="J66" s="72">
        <v>0</v>
      </c>
      <c r="K66" s="72">
        <v>0</v>
      </c>
      <c r="L66" s="72">
        <v>0.1</v>
      </c>
      <c r="M66" s="72">
        <v>0.2</v>
      </c>
      <c r="N66" s="72">
        <v>2.7</v>
      </c>
    </row>
    <row r="67" spans="1:14" x14ac:dyDescent="0.25">
      <c r="A67" s="3">
        <v>51</v>
      </c>
      <c r="B67" s="121">
        <v>0</v>
      </c>
      <c r="C67" s="121">
        <v>2.7300927773630551E-2</v>
      </c>
      <c r="D67" s="120">
        <v>0</v>
      </c>
      <c r="E67" s="120">
        <v>0</v>
      </c>
      <c r="F67" s="118">
        <v>0.44504788353400765</v>
      </c>
      <c r="G67" s="22">
        <v>0.1</v>
      </c>
      <c r="H67" s="72">
        <v>0</v>
      </c>
      <c r="I67" s="72">
        <v>0</v>
      </c>
      <c r="J67" s="72">
        <v>0</v>
      </c>
      <c r="K67" s="72">
        <v>0</v>
      </c>
      <c r="L67" s="72">
        <v>0.1</v>
      </c>
      <c r="M67" s="72">
        <v>0.2</v>
      </c>
      <c r="N67" s="72">
        <v>2.7</v>
      </c>
    </row>
    <row r="68" spans="1:14" x14ac:dyDescent="0.25">
      <c r="A68" s="3">
        <v>52</v>
      </c>
      <c r="B68" s="121">
        <v>0</v>
      </c>
      <c r="C68" s="121">
        <v>2.7664805036510969E-2</v>
      </c>
      <c r="D68" s="120">
        <v>0</v>
      </c>
      <c r="E68" s="120">
        <v>0</v>
      </c>
      <c r="F68" s="118">
        <v>0</v>
      </c>
      <c r="G68" s="22">
        <v>0.1</v>
      </c>
      <c r="H68" s="72">
        <v>0</v>
      </c>
      <c r="I68" s="72">
        <v>0</v>
      </c>
      <c r="J68" s="72">
        <v>0</v>
      </c>
      <c r="K68" s="72">
        <v>0</v>
      </c>
      <c r="L68" s="72">
        <v>0.1</v>
      </c>
      <c r="M68" s="72">
        <v>0.2</v>
      </c>
      <c r="N68" s="72">
        <v>2.7</v>
      </c>
    </row>
    <row r="69" spans="1:14" x14ac:dyDescent="0.25">
      <c r="A69" s="3">
        <v>53</v>
      </c>
      <c r="B69" s="121">
        <v>0</v>
      </c>
      <c r="C69" s="121">
        <v>2.7967219606973612E-2</v>
      </c>
      <c r="D69" s="120">
        <v>0</v>
      </c>
      <c r="E69" s="120">
        <v>0</v>
      </c>
      <c r="F69" s="118">
        <v>0</v>
      </c>
      <c r="G69" s="22">
        <v>0.1</v>
      </c>
      <c r="H69" s="72">
        <v>0</v>
      </c>
      <c r="I69" s="72">
        <v>0</v>
      </c>
      <c r="J69" s="72">
        <v>0</v>
      </c>
      <c r="K69" s="72">
        <v>0</v>
      </c>
      <c r="L69" s="72">
        <v>0.1</v>
      </c>
      <c r="M69" s="72">
        <v>0.2</v>
      </c>
      <c r="N69" s="72">
        <v>2.7</v>
      </c>
    </row>
    <row r="70" spans="1:14" x14ac:dyDescent="0.25">
      <c r="A70" s="3">
        <v>54</v>
      </c>
      <c r="B70" s="121">
        <v>0</v>
      </c>
      <c r="C70" s="121">
        <v>2.8126271217816995E-2</v>
      </c>
      <c r="D70" s="120">
        <v>0</v>
      </c>
      <c r="E70" s="120">
        <v>0</v>
      </c>
      <c r="F70" s="118">
        <v>0</v>
      </c>
      <c r="G70" s="22">
        <v>0.1</v>
      </c>
      <c r="H70" s="72">
        <v>0</v>
      </c>
      <c r="I70" s="72">
        <v>0</v>
      </c>
      <c r="J70" s="72">
        <v>0</v>
      </c>
      <c r="K70" s="72">
        <v>0</v>
      </c>
      <c r="L70" s="72">
        <v>0.1</v>
      </c>
      <c r="M70" s="72">
        <v>0.2</v>
      </c>
      <c r="N70" s="72">
        <v>2.7</v>
      </c>
    </row>
    <row r="71" spans="1:14" x14ac:dyDescent="0.25">
      <c r="A71" s="3">
        <v>55</v>
      </c>
      <c r="B71" s="121">
        <v>0</v>
      </c>
      <c r="C71" s="121">
        <v>2.8126271217816995E-2</v>
      </c>
      <c r="D71" s="120">
        <v>0</v>
      </c>
      <c r="E71" s="120">
        <v>0</v>
      </c>
      <c r="F71" s="118">
        <v>0</v>
      </c>
      <c r="G71" s="22">
        <v>0.1</v>
      </c>
      <c r="H71" s="72">
        <v>0</v>
      </c>
      <c r="I71" s="72">
        <v>0</v>
      </c>
      <c r="J71" s="72">
        <v>0</v>
      </c>
      <c r="K71" s="72">
        <v>0</v>
      </c>
      <c r="L71" s="72">
        <v>0.1</v>
      </c>
      <c r="M71" s="72">
        <v>0.2</v>
      </c>
      <c r="N71" s="72">
        <v>2.7</v>
      </c>
    </row>
    <row r="72" spans="1:14" x14ac:dyDescent="0.25">
      <c r="A72" s="3">
        <v>56</v>
      </c>
      <c r="B72" s="121">
        <v>0</v>
      </c>
      <c r="C72" s="121">
        <v>2.8527746081265359E-2</v>
      </c>
      <c r="D72" s="120">
        <v>0</v>
      </c>
      <c r="E72" s="120">
        <v>0</v>
      </c>
      <c r="F72" s="118">
        <v>0</v>
      </c>
      <c r="G72" s="22">
        <v>0.1</v>
      </c>
      <c r="H72" s="72">
        <v>0</v>
      </c>
      <c r="I72" s="72">
        <v>0</v>
      </c>
      <c r="J72" s="72">
        <v>0</v>
      </c>
      <c r="K72" s="72">
        <v>0</v>
      </c>
      <c r="L72" s="72">
        <v>0.1</v>
      </c>
      <c r="M72" s="72">
        <v>0.2</v>
      </c>
      <c r="N72" s="72">
        <v>2.7</v>
      </c>
    </row>
    <row r="73" spans="1:14" x14ac:dyDescent="0.25">
      <c r="A73" s="3">
        <v>57</v>
      </c>
      <c r="B73" s="121">
        <v>0</v>
      </c>
      <c r="C73" s="121">
        <v>2.9057972517466189E-2</v>
      </c>
      <c r="D73" s="120">
        <v>0</v>
      </c>
      <c r="E73" s="120">
        <v>0</v>
      </c>
      <c r="F73" s="118">
        <v>0</v>
      </c>
      <c r="G73" s="22">
        <v>0.1</v>
      </c>
      <c r="H73" s="72">
        <v>0</v>
      </c>
      <c r="I73" s="72">
        <v>0</v>
      </c>
      <c r="J73" s="72">
        <v>0</v>
      </c>
      <c r="K73" s="72">
        <v>0</v>
      </c>
      <c r="L73" s="72">
        <v>0.1</v>
      </c>
      <c r="M73" s="72">
        <v>0.2</v>
      </c>
      <c r="N73" s="72">
        <v>2.7</v>
      </c>
    </row>
    <row r="74" spans="1:14" x14ac:dyDescent="0.25">
      <c r="A74" s="3">
        <v>58</v>
      </c>
      <c r="B74" s="121">
        <v>0</v>
      </c>
      <c r="C74" s="121">
        <v>2.9071692812742352E-2</v>
      </c>
      <c r="D74" s="120">
        <v>0</v>
      </c>
      <c r="E74" s="120">
        <v>0</v>
      </c>
      <c r="F74" s="118">
        <v>0</v>
      </c>
      <c r="G74" s="22">
        <v>0.1</v>
      </c>
      <c r="H74" s="72">
        <v>0</v>
      </c>
      <c r="I74" s="72">
        <v>0</v>
      </c>
      <c r="J74" s="72">
        <v>0</v>
      </c>
      <c r="K74" s="72">
        <v>0</v>
      </c>
      <c r="L74" s="72">
        <v>0.1</v>
      </c>
      <c r="M74" s="72">
        <v>0.2</v>
      </c>
      <c r="N74" s="72">
        <v>2.7</v>
      </c>
    </row>
    <row r="75" spans="1:14" x14ac:dyDescent="0.25">
      <c r="A75" s="3">
        <v>59</v>
      </c>
      <c r="B75" s="121">
        <v>0</v>
      </c>
      <c r="C75" s="121">
        <v>2.941674612048005E-2</v>
      </c>
      <c r="D75" s="120">
        <v>0</v>
      </c>
      <c r="E75" s="120">
        <v>0</v>
      </c>
      <c r="F75" s="118">
        <v>0</v>
      </c>
      <c r="G75" s="22">
        <v>0.1</v>
      </c>
      <c r="H75" s="72">
        <v>0</v>
      </c>
      <c r="I75" s="72">
        <v>0</v>
      </c>
      <c r="J75" s="72">
        <v>0</v>
      </c>
      <c r="K75" s="72">
        <v>0</v>
      </c>
      <c r="L75" s="72">
        <v>0.1</v>
      </c>
      <c r="M75" s="72">
        <v>0.2</v>
      </c>
      <c r="N75" s="72">
        <v>2.7</v>
      </c>
    </row>
    <row r="76" spans="1:14" x14ac:dyDescent="0.25">
      <c r="A76" s="3">
        <v>60</v>
      </c>
      <c r="B76" s="121">
        <v>0</v>
      </c>
      <c r="C76" s="121">
        <v>3.0504596129807746E-2</v>
      </c>
      <c r="D76" s="120">
        <v>0</v>
      </c>
      <c r="E76" s="120">
        <v>0</v>
      </c>
      <c r="F76" s="118">
        <v>0</v>
      </c>
      <c r="G76" s="22">
        <v>0.1</v>
      </c>
      <c r="H76" s="72">
        <v>0</v>
      </c>
      <c r="I76" s="72">
        <v>0</v>
      </c>
      <c r="J76" s="72">
        <v>0</v>
      </c>
      <c r="K76" s="72">
        <v>0</v>
      </c>
      <c r="L76" s="72">
        <v>0.1</v>
      </c>
      <c r="M76" s="72">
        <v>0.2</v>
      </c>
      <c r="N76" s="72">
        <v>2.7</v>
      </c>
    </row>
    <row r="77" spans="1:14" x14ac:dyDescent="0.25">
      <c r="A77" s="3">
        <v>61</v>
      </c>
      <c r="B77" s="121">
        <v>0</v>
      </c>
      <c r="C77" s="121">
        <v>3.206596668229101E-2</v>
      </c>
      <c r="D77" s="120">
        <v>0</v>
      </c>
      <c r="E77" s="120">
        <v>0</v>
      </c>
      <c r="F77" s="118">
        <v>0</v>
      </c>
      <c r="G77" s="22">
        <v>0.1</v>
      </c>
      <c r="H77" s="72">
        <v>0</v>
      </c>
      <c r="I77" s="72">
        <v>0</v>
      </c>
      <c r="J77" s="72">
        <v>0</v>
      </c>
      <c r="K77" s="72">
        <v>0</v>
      </c>
      <c r="L77" s="72">
        <v>0.1</v>
      </c>
      <c r="M77" s="72">
        <v>0.2</v>
      </c>
      <c r="N77" s="72">
        <v>2.7</v>
      </c>
    </row>
    <row r="78" spans="1:14" x14ac:dyDescent="0.25">
      <c r="A78" s="3">
        <v>62</v>
      </c>
      <c r="B78" s="121">
        <v>0</v>
      </c>
      <c r="C78" s="121">
        <v>3.3577913082094429E-2</v>
      </c>
      <c r="D78" s="120">
        <v>0</v>
      </c>
      <c r="E78" s="120">
        <v>0</v>
      </c>
      <c r="F78" s="118">
        <v>0</v>
      </c>
      <c r="G78" s="22">
        <v>0.1</v>
      </c>
      <c r="H78" s="72">
        <v>0</v>
      </c>
      <c r="I78" s="72">
        <v>0</v>
      </c>
      <c r="J78" s="72">
        <v>0</v>
      </c>
      <c r="K78" s="72">
        <v>0</v>
      </c>
      <c r="L78" s="72">
        <v>0.1</v>
      </c>
      <c r="M78" s="72">
        <v>0.2</v>
      </c>
      <c r="N78" s="72">
        <v>2.7</v>
      </c>
    </row>
    <row r="79" spans="1:14" x14ac:dyDescent="0.25">
      <c r="A79" s="3">
        <v>63</v>
      </c>
      <c r="B79" s="121">
        <v>0</v>
      </c>
      <c r="C79" s="121">
        <v>3.5059630594493907E-2</v>
      </c>
      <c r="D79" s="120">
        <v>0</v>
      </c>
      <c r="E79" s="120">
        <v>0</v>
      </c>
      <c r="F79" s="118">
        <v>0</v>
      </c>
      <c r="G79" s="22">
        <v>0.1</v>
      </c>
      <c r="H79" s="72">
        <v>0</v>
      </c>
      <c r="I79" s="72">
        <v>0</v>
      </c>
      <c r="J79" s="72">
        <v>0</v>
      </c>
      <c r="K79" s="72">
        <v>0</v>
      </c>
      <c r="L79" s="72">
        <v>0.1</v>
      </c>
      <c r="M79" s="72">
        <v>0.2</v>
      </c>
      <c r="N79" s="72">
        <v>2.7</v>
      </c>
    </row>
    <row r="80" spans="1:14" x14ac:dyDescent="0.25">
      <c r="A80" s="3">
        <v>64</v>
      </c>
      <c r="B80" s="121">
        <v>0</v>
      </c>
      <c r="C80" s="121">
        <v>3.5874274012792515E-2</v>
      </c>
      <c r="D80" s="120">
        <v>0</v>
      </c>
      <c r="E80" s="120">
        <v>0</v>
      </c>
      <c r="F80" s="118">
        <v>0</v>
      </c>
      <c r="G80" s="22">
        <v>0.1</v>
      </c>
      <c r="H80" s="72">
        <v>0</v>
      </c>
      <c r="I80" s="72">
        <v>0</v>
      </c>
      <c r="J80" s="72">
        <v>0</v>
      </c>
      <c r="K80" s="72">
        <v>0</v>
      </c>
      <c r="L80" s="72">
        <v>0.1</v>
      </c>
      <c r="M80" s="72">
        <v>0.2</v>
      </c>
      <c r="N80" s="72">
        <v>2.7</v>
      </c>
    </row>
    <row r="81" spans="1:14" x14ac:dyDescent="0.25">
      <c r="A81" s="3">
        <v>65</v>
      </c>
      <c r="B81" s="121">
        <v>0</v>
      </c>
      <c r="C81" s="121">
        <v>3.6913852957773573E-2</v>
      </c>
      <c r="D81" s="120">
        <v>0</v>
      </c>
      <c r="E81" s="120">
        <v>0</v>
      </c>
      <c r="F81" s="118">
        <v>0</v>
      </c>
      <c r="G81" s="22">
        <v>0.1</v>
      </c>
      <c r="H81" s="72">
        <v>0</v>
      </c>
      <c r="I81" s="72">
        <v>0</v>
      </c>
      <c r="J81" s="72">
        <v>0</v>
      </c>
      <c r="K81" s="72">
        <v>0</v>
      </c>
      <c r="L81" s="72">
        <v>0.1</v>
      </c>
      <c r="M81" s="72">
        <v>0.2</v>
      </c>
      <c r="N81" s="72">
        <v>2.7</v>
      </c>
    </row>
    <row r="82" spans="1:14" x14ac:dyDescent="0.25">
      <c r="A82" s="3">
        <v>66</v>
      </c>
      <c r="B82" s="121">
        <v>0</v>
      </c>
      <c r="C82" s="121">
        <v>3.8017833921586537E-2</v>
      </c>
      <c r="D82" s="120">
        <v>0</v>
      </c>
      <c r="E82" s="120">
        <v>0</v>
      </c>
      <c r="F82" s="118">
        <v>0</v>
      </c>
      <c r="G82" s="22">
        <v>0.1</v>
      </c>
      <c r="H82" s="72">
        <v>0</v>
      </c>
      <c r="I82" s="72">
        <v>0</v>
      </c>
      <c r="J82" s="72">
        <v>0</v>
      </c>
      <c r="K82" s="72">
        <v>0</v>
      </c>
      <c r="L82" s="72">
        <v>0.1</v>
      </c>
      <c r="M82" s="72">
        <v>0.2</v>
      </c>
      <c r="N82" s="72">
        <v>2.7</v>
      </c>
    </row>
    <row r="83" spans="1:14" x14ac:dyDescent="0.25">
      <c r="A83" s="3">
        <v>67</v>
      </c>
      <c r="B83" s="121">
        <v>0</v>
      </c>
      <c r="C83" s="121">
        <v>3.9557563234909596E-2</v>
      </c>
      <c r="D83" s="120">
        <v>0</v>
      </c>
      <c r="E83" s="120">
        <v>0</v>
      </c>
      <c r="F83" s="118">
        <v>0</v>
      </c>
      <c r="G83" s="22">
        <v>0.1</v>
      </c>
      <c r="H83" s="72">
        <v>0</v>
      </c>
      <c r="I83" s="72">
        <v>0</v>
      </c>
      <c r="J83" s="72">
        <v>0</v>
      </c>
      <c r="K83" s="72">
        <v>0</v>
      </c>
      <c r="L83" s="72">
        <v>0.1</v>
      </c>
      <c r="M83" s="72">
        <v>0.2</v>
      </c>
      <c r="N83" s="72">
        <v>2.7</v>
      </c>
    </row>
    <row r="84" spans="1:14" x14ac:dyDescent="0.25">
      <c r="A84" s="3">
        <v>68</v>
      </c>
      <c r="B84" s="121">
        <v>0</v>
      </c>
      <c r="C84" s="121">
        <v>4.1291260081260946E-2</v>
      </c>
      <c r="D84" s="120">
        <v>0</v>
      </c>
      <c r="E84" s="120">
        <v>0</v>
      </c>
      <c r="F84" s="118">
        <v>0</v>
      </c>
      <c r="G84" s="22">
        <v>0.1</v>
      </c>
      <c r="H84" s="72">
        <v>0</v>
      </c>
      <c r="I84" s="72">
        <v>0</v>
      </c>
      <c r="J84" s="72">
        <v>0</v>
      </c>
      <c r="K84" s="72">
        <v>0</v>
      </c>
      <c r="L84" s="72">
        <v>0.1</v>
      </c>
      <c r="M84" s="72">
        <v>0.2</v>
      </c>
      <c r="N84" s="72">
        <v>2.7</v>
      </c>
    </row>
    <row r="85" spans="1:14" x14ac:dyDescent="0.25">
      <c r="A85" s="3">
        <v>69</v>
      </c>
      <c r="B85" s="121">
        <v>0</v>
      </c>
      <c r="C85" s="121">
        <v>4.2067462167183878E-2</v>
      </c>
      <c r="D85" s="120">
        <v>0</v>
      </c>
      <c r="E85" s="120">
        <v>0</v>
      </c>
      <c r="F85" s="118">
        <v>0</v>
      </c>
      <c r="G85" s="22">
        <v>0.1</v>
      </c>
      <c r="H85" s="72">
        <v>0</v>
      </c>
      <c r="I85" s="72">
        <v>0</v>
      </c>
      <c r="J85" s="72">
        <v>0</v>
      </c>
      <c r="K85" s="72">
        <v>0</v>
      </c>
      <c r="L85" s="72">
        <v>0.1</v>
      </c>
      <c r="M85" s="72">
        <v>0.2</v>
      </c>
      <c r="N85" s="72">
        <v>2.7</v>
      </c>
    </row>
    <row r="86" spans="1:14" x14ac:dyDescent="0.25">
      <c r="A86" s="3">
        <v>70</v>
      </c>
      <c r="B86" s="121">
        <v>0</v>
      </c>
      <c r="C86" s="121">
        <v>4.3398860118432338E-2</v>
      </c>
      <c r="D86" s="120">
        <v>0</v>
      </c>
      <c r="E86" s="120">
        <v>0</v>
      </c>
      <c r="F86" s="118">
        <v>0</v>
      </c>
      <c r="G86" s="22">
        <v>0.1</v>
      </c>
      <c r="H86" s="72">
        <v>0</v>
      </c>
      <c r="I86" s="72">
        <v>0</v>
      </c>
      <c r="J86" s="72">
        <v>0</v>
      </c>
      <c r="K86" s="72">
        <v>0</v>
      </c>
      <c r="L86" s="72">
        <v>0.1</v>
      </c>
      <c r="M86" s="72">
        <v>0.2</v>
      </c>
      <c r="N86" s="72">
        <v>2.7</v>
      </c>
    </row>
    <row r="87" spans="1:14" x14ac:dyDescent="0.25">
      <c r="A87" s="3">
        <v>71</v>
      </c>
      <c r="B87" s="121">
        <v>0</v>
      </c>
      <c r="C87" s="121">
        <v>4.3398860118432338E-2</v>
      </c>
      <c r="D87" s="120">
        <v>0</v>
      </c>
      <c r="E87" s="120">
        <v>0</v>
      </c>
      <c r="F87" s="118">
        <v>0</v>
      </c>
      <c r="G87" s="22">
        <v>0.1</v>
      </c>
      <c r="H87" s="72">
        <v>0</v>
      </c>
      <c r="I87" s="72">
        <v>0</v>
      </c>
      <c r="J87" s="72">
        <v>0</v>
      </c>
      <c r="K87" s="72">
        <v>0</v>
      </c>
      <c r="L87" s="72">
        <v>0.1</v>
      </c>
      <c r="M87" s="72">
        <v>0.2</v>
      </c>
      <c r="N87" s="72">
        <v>2.7</v>
      </c>
    </row>
    <row r="88" spans="1:14" x14ac:dyDescent="0.25">
      <c r="A88" s="3">
        <v>72</v>
      </c>
      <c r="B88" s="121">
        <v>0</v>
      </c>
      <c r="C88" s="121">
        <v>4.4274377599611114E-2</v>
      </c>
      <c r="D88" s="120">
        <v>0</v>
      </c>
      <c r="E88" s="120">
        <v>0</v>
      </c>
      <c r="F88" s="118">
        <v>0</v>
      </c>
      <c r="G88" s="22">
        <v>0.1</v>
      </c>
      <c r="H88" s="72">
        <v>0</v>
      </c>
      <c r="I88" s="72">
        <v>0</v>
      </c>
      <c r="J88" s="72">
        <v>0</v>
      </c>
      <c r="K88" s="72">
        <v>0</v>
      </c>
      <c r="L88" s="72">
        <v>0.1</v>
      </c>
      <c r="M88" s="72">
        <v>0.2</v>
      </c>
      <c r="N88" s="72">
        <v>2.7</v>
      </c>
    </row>
    <row r="89" spans="1:14" x14ac:dyDescent="0.25">
      <c r="A89" s="3">
        <v>73</v>
      </c>
      <c r="B89" s="121">
        <v>0</v>
      </c>
      <c r="C89" s="121">
        <v>4.6033367212930255E-2</v>
      </c>
      <c r="D89" s="120">
        <v>0</v>
      </c>
      <c r="E89" s="120">
        <v>0</v>
      </c>
      <c r="F89" s="118">
        <v>0</v>
      </c>
      <c r="G89" s="22">
        <v>0.1</v>
      </c>
      <c r="H89" s="72">
        <v>0</v>
      </c>
      <c r="I89" s="72">
        <v>0</v>
      </c>
      <c r="J89" s="72">
        <v>0</v>
      </c>
      <c r="K89" s="72">
        <v>0</v>
      </c>
      <c r="L89" s="72">
        <v>0.1</v>
      </c>
      <c r="M89" s="72">
        <v>0.2</v>
      </c>
      <c r="N89" s="72">
        <v>2.7</v>
      </c>
    </row>
    <row r="90" spans="1:14" x14ac:dyDescent="0.25">
      <c r="A90" s="3">
        <v>74</v>
      </c>
      <c r="B90" s="121">
        <v>0</v>
      </c>
      <c r="C90" s="121">
        <v>4.7505689741202263E-2</v>
      </c>
      <c r="D90" s="120">
        <v>0</v>
      </c>
      <c r="E90" s="120">
        <v>0</v>
      </c>
      <c r="F90" s="118">
        <v>0</v>
      </c>
      <c r="G90" s="22">
        <v>0.1</v>
      </c>
      <c r="H90" s="72">
        <v>0</v>
      </c>
      <c r="I90" s="72">
        <v>0</v>
      </c>
      <c r="J90" s="72">
        <v>0</v>
      </c>
      <c r="K90" s="72">
        <v>0</v>
      </c>
      <c r="L90" s="72">
        <v>0.1</v>
      </c>
      <c r="M90" s="72">
        <v>0.2</v>
      </c>
      <c r="N90" s="72">
        <v>2.7</v>
      </c>
    </row>
    <row r="91" spans="1:14" x14ac:dyDescent="0.25">
      <c r="A91" s="3">
        <v>75</v>
      </c>
      <c r="B91" s="121">
        <v>0</v>
      </c>
      <c r="C91" s="121">
        <v>4.7880683426599693E-2</v>
      </c>
      <c r="D91" s="120">
        <v>0</v>
      </c>
      <c r="E91" s="120">
        <v>0</v>
      </c>
      <c r="F91" s="118">
        <v>0</v>
      </c>
      <c r="G91" s="22">
        <v>0.1</v>
      </c>
      <c r="H91" s="72">
        <v>0</v>
      </c>
      <c r="I91" s="72">
        <v>0</v>
      </c>
      <c r="J91" s="72">
        <v>0</v>
      </c>
      <c r="K91" s="72">
        <v>0</v>
      </c>
      <c r="L91" s="72">
        <v>0.1</v>
      </c>
      <c r="M91" s="72">
        <v>0.2</v>
      </c>
      <c r="N91" s="72">
        <v>2.7</v>
      </c>
    </row>
    <row r="92" spans="1:14" x14ac:dyDescent="0.25">
      <c r="A92" s="3">
        <v>76</v>
      </c>
      <c r="B92" s="121">
        <v>0</v>
      </c>
      <c r="C92" s="121">
        <v>4.9090513518826775E-2</v>
      </c>
      <c r="D92" s="120">
        <v>0</v>
      </c>
      <c r="E92" s="120">
        <v>0</v>
      </c>
      <c r="F92" s="118">
        <v>0</v>
      </c>
      <c r="G92" s="22">
        <v>0.1</v>
      </c>
      <c r="H92" s="72">
        <v>0</v>
      </c>
      <c r="I92" s="72">
        <v>0</v>
      </c>
      <c r="J92" s="72">
        <v>0</v>
      </c>
      <c r="K92" s="72">
        <v>0</v>
      </c>
      <c r="L92" s="72">
        <v>0.1</v>
      </c>
      <c r="M92" s="72">
        <v>0.2</v>
      </c>
      <c r="N92" s="72">
        <v>2.7</v>
      </c>
    </row>
    <row r="93" spans="1:14" x14ac:dyDescent="0.25">
      <c r="A93" s="3">
        <v>77</v>
      </c>
      <c r="B93" s="121">
        <v>0</v>
      </c>
      <c r="C93" s="121">
        <v>5.1242110223084933E-2</v>
      </c>
      <c r="D93" s="120">
        <v>0</v>
      </c>
      <c r="E93" s="120">
        <v>0</v>
      </c>
      <c r="F93" s="118">
        <v>0</v>
      </c>
      <c r="G93" s="22">
        <v>0.1</v>
      </c>
      <c r="H93" s="72">
        <v>0</v>
      </c>
      <c r="I93" s="72">
        <v>0</v>
      </c>
      <c r="J93" s="72">
        <v>0</v>
      </c>
      <c r="K93" s="72">
        <v>0</v>
      </c>
      <c r="L93" s="72">
        <v>0.1</v>
      </c>
      <c r="M93" s="72">
        <v>0.2</v>
      </c>
      <c r="N93" s="72">
        <v>2.7</v>
      </c>
    </row>
    <row r="94" spans="1:14" x14ac:dyDescent="0.25">
      <c r="A94" s="3">
        <v>78</v>
      </c>
      <c r="B94" s="121">
        <v>0</v>
      </c>
      <c r="C94" s="121">
        <v>5.3926529408657754E-2</v>
      </c>
      <c r="D94" s="120">
        <v>0</v>
      </c>
      <c r="E94" s="120">
        <v>0</v>
      </c>
      <c r="F94" s="118">
        <v>0</v>
      </c>
      <c r="G94" s="22">
        <v>0.1</v>
      </c>
      <c r="H94" s="72">
        <v>0</v>
      </c>
      <c r="I94" s="72">
        <v>0</v>
      </c>
      <c r="J94" s="72">
        <v>0</v>
      </c>
      <c r="K94" s="72">
        <v>0</v>
      </c>
      <c r="L94" s="72">
        <v>0.1</v>
      </c>
      <c r="M94" s="72">
        <v>0.2</v>
      </c>
      <c r="N94" s="72">
        <v>2.7</v>
      </c>
    </row>
    <row r="95" spans="1:14" x14ac:dyDescent="0.25">
      <c r="A95" s="3">
        <v>79</v>
      </c>
      <c r="B95" s="121">
        <v>0</v>
      </c>
      <c r="C95" s="121">
        <v>5.6638864398685117E-2</v>
      </c>
      <c r="D95" s="120">
        <v>0</v>
      </c>
      <c r="E95" s="120">
        <v>0</v>
      </c>
      <c r="F95" s="118">
        <v>0</v>
      </c>
      <c r="G95" s="22">
        <v>0.1</v>
      </c>
      <c r="H95" s="72">
        <v>0</v>
      </c>
      <c r="I95" s="72">
        <v>0</v>
      </c>
      <c r="J95" s="72">
        <v>0</v>
      </c>
      <c r="K95" s="72">
        <v>0</v>
      </c>
      <c r="L95" s="72">
        <v>0.1</v>
      </c>
      <c r="M95" s="72">
        <v>0.2</v>
      </c>
      <c r="N95" s="72">
        <v>2.7</v>
      </c>
    </row>
    <row r="96" spans="1:14" x14ac:dyDescent="0.25">
      <c r="A96" s="3">
        <v>80</v>
      </c>
      <c r="B96" s="121">
        <v>0</v>
      </c>
      <c r="C96" s="121">
        <v>5.9072613305613184E-2</v>
      </c>
      <c r="D96" s="120">
        <v>0</v>
      </c>
      <c r="E96" s="120">
        <v>0</v>
      </c>
      <c r="F96" s="118">
        <v>0</v>
      </c>
      <c r="G96" s="22">
        <v>0.1</v>
      </c>
      <c r="H96" s="72">
        <v>0</v>
      </c>
      <c r="I96" s="72">
        <v>0</v>
      </c>
      <c r="J96" s="72">
        <v>0</v>
      </c>
      <c r="K96" s="72">
        <v>0</v>
      </c>
      <c r="L96" s="72">
        <v>0.1</v>
      </c>
      <c r="M96" s="72">
        <v>0.2</v>
      </c>
      <c r="N96" s="72">
        <v>2.7</v>
      </c>
    </row>
    <row r="97" spans="1:14" x14ac:dyDescent="0.25">
      <c r="A97" s="3">
        <v>81</v>
      </c>
      <c r="B97" s="121">
        <v>0</v>
      </c>
      <c r="C97" s="121">
        <v>6.0878354471260915E-2</v>
      </c>
      <c r="D97" s="120">
        <v>0</v>
      </c>
      <c r="E97" s="120">
        <v>0</v>
      </c>
      <c r="F97" s="118">
        <v>0</v>
      </c>
      <c r="G97" s="22">
        <v>0.1</v>
      </c>
      <c r="H97" s="72">
        <v>0</v>
      </c>
      <c r="I97" s="72">
        <v>0</v>
      </c>
      <c r="J97" s="72">
        <v>0</v>
      </c>
      <c r="K97" s="72">
        <v>0</v>
      </c>
      <c r="L97" s="72">
        <v>0.1</v>
      </c>
      <c r="M97" s="72">
        <v>0.2</v>
      </c>
      <c r="N97" s="72">
        <v>2.7</v>
      </c>
    </row>
    <row r="98" spans="1:14" x14ac:dyDescent="0.25">
      <c r="A98" s="3">
        <v>82</v>
      </c>
      <c r="B98" s="121">
        <v>0</v>
      </c>
      <c r="C98" s="121">
        <v>6.3654628922671888E-2</v>
      </c>
      <c r="D98" s="120">
        <v>0</v>
      </c>
      <c r="E98" s="120">
        <v>0</v>
      </c>
      <c r="F98" s="118">
        <v>0</v>
      </c>
      <c r="G98" s="22">
        <v>0.1</v>
      </c>
      <c r="H98" s="72">
        <v>0</v>
      </c>
      <c r="I98" s="72">
        <v>0</v>
      </c>
      <c r="J98" s="72">
        <v>0</v>
      </c>
      <c r="K98" s="72">
        <v>0</v>
      </c>
      <c r="L98" s="72">
        <v>0.1</v>
      </c>
      <c r="M98" s="72">
        <v>0.2</v>
      </c>
      <c r="N98" s="72">
        <v>2.7</v>
      </c>
    </row>
    <row r="99" spans="1:14" x14ac:dyDescent="0.25">
      <c r="A99" s="3">
        <v>83</v>
      </c>
      <c r="B99" s="121">
        <v>0</v>
      </c>
      <c r="C99" s="121">
        <v>6.6789527059383971E-2</v>
      </c>
      <c r="D99" s="120">
        <v>0</v>
      </c>
      <c r="E99" s="120">
        <v>0</v>
      </c>
      <c r="F99" s="118">
        <v>0</v>
      </c>
      <c r="G99" s="22">
        <v>0.1</v>
      </c>
      <c r="H99" s="72">
        <v>0</v>
      </c>
      <c r="I99" s="72">
        <v>0</v>
      </c>
      <c r="J99" s="72">
        <v>0</v>
      </c>
      <c r="K99" s="72">
        <v>0</v>
      </c>
      <c r="L99" s="72">
        <v>0.1</v>
      </c>
      <c r="M99" s="72">
        <v>0.2</v>
      </c>
      <c r="N99" s="72">
        <v>2.7</v>
      </c>
    </row>
    <row r="100" spans="1:14" x14ac:dyDescent="0.25">
      <c r="A100" s="3">
        <v>84</v>
      </c>
      <c r="B100" s="121">
        <v>0</v>
      </c>
      <c r="C100" s="121">
        <v>6.9594039069293359E-2</v>
      </c>
      <c r="D100" s="120">
        <v>0</v>
      </c>
      <c r="E100" s="120">
        <v>0</v>
      </c>
      <c r="F100" s="118">
        <v>0</v>
      </c>
      <c r="G100" s="22">
        <v>0.1</v>
      </c>
      <c r="H100" s="72">
        <v>0</v>
      </c>
      <c r="I100" s="72">
        <v>0</v>
      </c>
      <c r="J100" s="72">
        <v>0</v>
      </c>
      <c r="K100" s="72">
        <v>0</v>
      </c>
      <c r="L100" s="72">
        <v>0.1</v>
      </c>
      <c r="M100" s="72">
        <v>0.2</v>
      </c>
      <c r="N100" s="72">
        <v>2.7</v>
      </c>
    </row>
    <row r="101" spans="1:14" x14ac:dyDescent="0.25">
      <c r="A101" s="3">
        <v>85</v>
      </c>
      <c r="B101" s="121">
        <v>0</v>
      </c>
      <c r="C101" s="121">
        <v>7.2997354312640247E-2</v>
      </c>
      <c r="D101" s="120">
        <v>0</v>
      </c>
      <c r="E101" s="120">
        <v>0</v>
      </c>
      <c r="F101" s="118">
        <v>0</v>
      </c>
      <c r="G101" s="22">
        <v>0.1</v>
      </c>
      <c r="H101" s="72">
        <v>0</v>
      </c>
      <c r="I101" s="72">
        <v>0</v>
      </c>
      <c r="J101" s="72">
        <v>0</v>
      </c>
      <c r="K101" s="72">
        <v>0</v>
      </c>
      <c r="L101" s="72">
        <v>0.1</v>
      </c>
      <c r="M101" s="72">
        <v>0.2</v>
      </c>
      <c r="N101" s="72">
        <v>2.7</v>
      </c>
    </row>
    <row r="102" spans="1:14" x14ac:dyDescent="0.25">
      <c r="A102" s="3">
        <v>86</v>
      </c>
      <c r="B102" s="121">
        <v>0</v>
      </c>
      <c r="C102" s="121">
        <v>7.6724173019550965E-2</v>
      </c>
      <c r="D102" s="120">
        <v>0</v>
      </c>
      <c r="E102" s="120">
        <v>0</v>
      </c>
      <c r="F102" s="118">
        <v>0</v>
      </c>
      <c r="G102" s="22">
        <v>0.1</v>
      </c>
      <c r="H102" s="72">
        <v>0</v>
      </c>
      <c r="I102" s="72">
        <v>0</v>
      </c>
      <c r="J102" s="72">
        <v>0</v>
      </c>
      <c r="K102" s="72">
        <v>0</v>
      </c>
      <c r="L102" s="72">
        <v>0.1</v>
      </c>
      <c r="M102" s="72">
        <v>0.2</v>
      </c>
      <c r="N102" s="72">
        <v>2.7</v>
      </c>
    </row>
    <row r="103" spans="1:14" x14ac:dyDescent="0.25">
      <c r="A103" s="3">
        <v>87</v>
      </c>
      <c r="B103" s="121">
        <v>0</v>
      </c>
      <c r="C103" s="121">
        <v>7.9658983607207232E-2</v>
      </c>
      <c r="D103" s="120">
        <v>0</v>
      </c>
      <c r="E103" s="120">
        <v>0</v>
      </c>
      <c r="F103" s="118">
        <v>0</v>
      </c>
      <c r="G103" s="22">
        <v>0.1</v>
      </c>
      <c r="H103" s="72">
        <v>0</v>
      </c>
      <c r="I103" s="72">
        <v>0</v>
      </c>
      <c r="J103" s="72">
        <v>0</v>
      </c>
      <c r="K103" s="72">
        <v>0</v>
      </c>
      <c r="L103" s="72">
        <v>0.1</v>
      </c>
      <c r="M103" s="72">
        <v>0.2</v>
      </c>
      <c r="N103" s="72">
        <v>2.7</v>
      </c>
    </row>
    <row r="104" spans="1:14" x14ac:dyDescent="0.25">
      <c r="A104" s="3">
        <v>88</v>
      </c>
      <c r="B104" s="121">
        <v>0</v>
      </c>
      <c r="C104" s="121">
        <v>8.1999576850856876E-2</v>
      </c>
      <c r="D104" s="120">
        <v>0</v>
      </c>
      <c r="E104" s="120">
        <v>0</v>
      </c>
      <c r="F104" s="118">
        <v>0</v>
      </c>
      <c r="G104" s="22">
        <v>0.1</v>
      </c>
      <c r="H104" s="72">
        <v>0</v>
      </c>
      <c r="I104" s="72">
        <v>0</v>
      </c>
      <c r="J104" s="72">
        <v>0</v>
      </c>
      <c r="K104" s="72">
        <v>0</v>
      </c>
      <c r="L104" s="72">
        <v>0.1</v>
      </c>
      <c r="M104" s="72">
        <v>0.2</v>
      </c>
      <c r="N104" s="72">
        <v>2.7</v>
      </c>
    </row>
    <row r="105" spans="1:14" x14ac:dyDescent="0.25">
      <c r="A105" s="3">
        <v>89</v>
      </c>
      <c r="B105" s="121">
        <v>0</v>
      </c>
      <c r="C105" s="121">
        <v>8.3063801792044256E-2</v>
      </c>
      <c r="D105" s="120">
        <v>0</v>
      </c>
      <c r="E105" s="120">
        <v>0</v>
      </c>
      <c r="F105" s="118">
        <v>0</v>
      </c>
      <c r="G105" s="22">
        <v>0.1</v>
      </c>
      <c r="H105" s="72">
        <v>0</v>
      </c>
      <c r="I105" s="72">
        <v>0</v>
      </c>
      <c r="J105" s="72">
        <v>0</v>
      </c>
      <c r="K105" s="72">
        <v>0</v>
      </c>
      <c r="L105" s="72">
        <v>0.1</v>
      </c>
      <c r="M105" s="72">
        <v>0.2</v>
      </c>
      <c r="N105" s="72">
        <v>2.7</v>
      </c>
    </row>
    <row r="106" spans="1:14" x14ac:dyDescent="0.25">
      <c r="A106" s="3">
        <v>90</v>
      </c>
      <c r="B106" s="121">
        <v>0</v>
      </c>
      <c r="C106" s="121">
        <v>8.3842227457443214E-2</v>
      </c>
      <c r="D106" s="120">
        <v>0</v>
      </c>
      <c r="E106" s="120">
        <v>0</v>
      </c>
      <c r="F106" s="118">
        <v>0</v>
      </c>
      <c r="G106" s="22">
        <v>0.1</v>
      </c>
      <c r="H106" s="72">
        <v>0</v>
      </c>
      <c r="I106" s="72">
        <v>0</v>
      </c>
      <c r="J106" s="72">
        <v>0</v>
      </c>
      <c r="K106" s="72">
        <v>0</v>
      </c>
      <c r="L106" s="72">
        <v>0.1</v>
      </c>
      <c r="M106" s="72">
        <v>0.2</v>
      </c>
      <c r="N106" s="72">
        <v>2.7</v>
      </c>
    </row>
    <row r="107" spans="1:14" x14ac:dyDescent="0.25">
      <c r="A107" s="3">
        <v>91</v>
      </c>
      <c r="B107" s="121">
        <v>0</v>
      </c>
      <c r="C107" s="121">
        <v>8.522978223997478E-2</v>
      </c>
      <c r="D107" s="120">
        <v>0</v>
      </c>
      <c r="E107" s="120">
        <v>0</v>
      </c>
      <c r="F107" s="118">
        <v>0</v>
      </c>
      <c r="G107" s="22">
        <v>0.1</v>
      </c>
      <c r="H107" s="72">
        <v>0</v>
      </c>
      <c r="I107" s="72">
        <v>0</v>
      </c>
      <c r="J107" s="72">
        <v>0</v>
      </c>
      <c r="K107" s="72">
        <v>0</v>
      </c>
      <c r="L107" s="72">
        <v>0.1</v>
      </c>
      <c r="M107" s="72">
        <v>0.2</v>
      </c>
      <c r="N107" s="72">
        <v>2.7</v>
      </c>
    </row>
    <row r="108" spans="1:14" x14ac:dyDescent="0.25">
      <c r="A108" s="3">
        <v>92</v>
      </c>
      <c r="B108" s="121">
        <v>0</v>
      </c>
      <c r="C108" s="121">
        <v>8.6983694931281469E-2</v>
      </c>
      <c r="D108" s="120">
        <v>0</v>
      </c>
      <c r="E108" s="120">
        <v>0</v>
      </c>
      <c r="F108" s="118">
        <v>0</v>
      </c>
      <c r="G108" s="22">
        <v>0.1</v>
      </c>
      <c r="H108" s="72">
        <v>0</v>
      </c>
      <c r="I108" s="72">
        <v>0</v>
      </c>
      <c r="J108" s="72">
        <v>0</v>
      </c>
      <c r="K108" s="72">
        <v>0</v>
      </c>
      <c r="L108" s="72">
        <v>0.1</v>
      </c>
      <c r="M108" s="72">
        <v>0.2</v>
      </c>
      <c r="N108" s="72">
        <v>2.7</v>
      </c>
    </row>
    <row r="109" spans="1:14" x14ac:dyDescent="0.25">
      <c r="A109" s="3">
        <v>93</v>
      </c>
      <c r="B109" s="121">
        <v>0</v>
      </c>
      <c r="C109" s="121">
        <v>8.837889185640338E-2</v>
      </c>
      <c r="D109" s="120">
        <v>0</v>
      </c>
      <c r="E109" s="120">
        <v>0</v>
      </c>
      <c r="F109" s="118">
        <v>0</v>
      </c>
      <c r="G109" s="22">
        <v>0.1</v>
      </c>
      <c r="H109" s="72">
        <v>0</v>
      </c>
      <c r="I109" s="72">
        <v>0</v>
      </c>
      <c r="J109" s="72">
        <v>0</v>
      </c>
      <c r="K109" s="72">
        <v>0</v>
      </c>
      <c r="L109" s="72">
        <v>0.1</v>
      </c>
      <c r="M109" s="72">
        <v>0.2</v>
      </c>
      <c r="N109" s="72">
        <v>2.7</v>
      </c>
    </row>
    <row r="110" spans="1:14" x14ac:dyDescent="0.25">
      <c r="A110" s="3">
        <v>94</v>
      </c>
      <c r="B110" s="121">
        <v>0</v>
      </c>
      <c r="C110" s="121">
        <v>9.0111382638909332E-2</v>
      </c>
      <c r="D110" s="120">
        <v>0</v>
      </c>
      <c r="E110" s="120">
        <v>0</v>
      </c>
      <c r="F110" s="118">
        <v>0</v>
      </c>
      <c r="G110" s="22">
        <v>0.1</v>
      </c>
      <c r="H110" s="72">
        <v>0</v>
      </c>
      <c r="I110" s="72">
        <v>0</v>
      </c>
      <c r="J110" s="72">
        <v>0</v>
      </c>
      <c r="K110" s="72">
        <v>0</v>
      </c>
      <c r="L110" s="72">
        <v>0.1</v>
      </c>
      <c r="M110" s="72">
        <v>0.2</v>
      </c>
      <c r="N110" s="72">
        <v>2.7</v>
      </c>
    </row>
    <row r="111" spans="1:14" x14ac:dyDescent="0.25">
      <c r="A111" s="3">
        <v>95</v>
      </c>
      <c r="B111" s="121">
        <v>0</v>
      </c>
      <c r="C111" s="121">
        <v>9.2238566162715793E-2</v>
      </c>
      <c r="D111" s="120">
        <v>0</v>
      </c>
      <c r="E111" s="120">
        <v>0</v>
      </c>
      <c r="F111" s="118">
        <v>0</v>
      </c>
      <c r="G111" s="22">
        <v>0.1</v>
      </c>
      <c r="H111" s="72">
        <v>0</v>
      </c>
      <c r="I111" s="72">
        <v>0</v>
      </c>
      <c r="J111" s="72">
        <v>0</v>
      </c>
      <c r="K111" s="72">
        <v>0</v>
      </c>
      <c r="L111" s="72">
        <v>0.1</v>
      </c>
      <c r="M111" s="72">
        <v>0.2</v>
      </c>
      <c r="N111" s="72">
        <v>2.7</v>
      </c>
    </row>
    <row r="112" spans="1:14" x14ac:dyDescent="0.25">
      <c r="A112" s="3">
        <v>96</v>
      </c>
      <c r="B112" s="121">
        <v>0</v>
      </c>
      <c r="C112" s="121">
        <v>9.4327673491281586E-2</v>
      </c>
      <c r="D112" s="120">
        <v>0</v>
      </c>
      <c r="E112" s="120">
        <v>0</v>
      </c>
      <c r="F112" s="118">
        <v>0</v>
      </c>
      <c r="G112" s="22">
        <v>0.1</v>
      </c>
      <c r="H112" s="72">
        <v>0</v>
      </c>
      <c r="I112" s="72">
        <v>0</v>
      </c>
      <c r="J112" s="72">
        <v>0</v>
      </c>
      <c r="K112" s="72">
        <v>0</v>
      </c>
      <c r="L112" s="72">
        <v>0.1</v>
      </c>
      <c r="M112" s="72">
        <v>0.2</v>
      </c>
      <c r="N112" s="72">
        <v>2.7</v>
      </c>
    </row>
    <row r="113" spans="1:14" x14ac:dyDescent="0.25">
      <c r="A113" s="3">
        <v>97</v>
      </c>
      <c r="B113" s="121">
        <v>0</v>
      </c>
      <c r="C113" s="121">
        <v>9.64587760331993E-2</v>
      </c>
      <c r="D113" s="120">
        <v>0</v>
      </c>
      <c r="E113" s="120">
        <v>0</v>
      </c>
      <c r="F113" s="118">
        <v>0</v>
      </c>
      <c r="G113" s="22">
        <v>0.1</v>
      </c>
      <c r="H113" s="72">
        <v>0</v>
      </c>
      <c r="I113" s="72">
        <v>0</v>
      </c>
      <c r="J113" s="72">
        <v>0</v>
      </c>
      <c r="K113" s="72">
        <v>0</v>
      </c>
      <c r="L113" s="72">
        <v>0.1</v>
      </c>
      <c r="M113" s="72">
        <v>0.2</v>
      </c>
      <c r="N113" s="72">
        <v>2.7</v>
      </c>
    </row>
    <row r="114" spans="1:14" x14ac:dyDescent="0.25">
      <c r="A114" s="3">
        <v>98</v>
      </c>
      <c r="B114" s="121">
        <v>0</v>
      </c>
      <c r="C114" s="121">
        <v>9.8374515899218598E-2</v>
      </c>
      <c r="D114" s="120">
        <v>0</v>
      </c>
      <c r="E114" s="120">
        <v>0</v>
      </c>
      <c r="F114" s="118">
        <v>0</v>
      </c>
      <c r="G114" s="22">
        <v>0.1</v>
      </c>
      <c r="H114" s="72">
        <v>0</v>
      </c>
      <c r="I114" s="72">
        <v>0</v>
      </c>
      <c r="J114" s="72">
        <v>0</v>
      </c>
      <c r="K114" s="72">
        <v>0</v>
      </c>
      <c r="L114" s="72">
        <v>0.1</v>
      </c>
      <c r="M114" s="72">
        <v>0.2</v>
      </c>
      <c r="N114" s="72">
        <v>2.7</v>
      </c>
    </row>
    <row r="115" spans="1:14" x14ac:dyDescent="0.25">
      <c r="A115" s="3">
        <v>99</v>
      </c>
      <c r="B115" s="121">
        <v>0</v>
      </c>
      <c r="C115" s="121">
        <v>0.10063010271110268</v>
      </c>
      <c r="D115" s="120">
        <v>0</v>
      </c>
      <c r="E115" s="120">
        <v>0</v>
      </c>
      <c r="F115" s="118">
        <v>0</v>
      </c>
      <c r="G115" s="22">
        <v>0.1</v>
      </c>
      <c r="H115" s="72">
        <v>0</v>
      </c>
      <c r="I115" s="72">
        <v>0</v>
      </c>
      <c r="J115" s="72">
        <v>0</v>
      </c>
      <c r="K115" s="72">
        <v>0</v>
      </c>
      <c r="L115" s="72">
        <v>0.1</v>
      </c>
      <c r="M115" s="72">
        <v>0.2</v>
      </c>
      <c r="N115" s="72">
        <v>2.7</v>
      </c>
    </row>
    <row r="116" spans="1:14" x14ac:dyDescent="0.25">
      <c r="A116" s="3">
        <v>100</v>
      </c>
      <c r="B116" s="121">
        <v>0</v>
      </c>
      <c r="C116" s="121">
        <v>0.10279715607916531</v>
      </c>
      <c r="D116" s="120">
        <v>0</v>
      </c>
      <c r="E116" s="120">
        <v>0</v>
      </c>
      <c r="F116" s="118">
        <v>0</v>
      </c>
      <c r="G116" s="22">
        <v>0.1</v>
      </c>
      <c r="H116" s="72">
        <v>0</v>
      </c>
      <c r="I116" s="72">
        <v>0</v>
      </c>
      <c r="J116" s="72">
        <v>0</v>
      </c>
      <c r="K116" s="72">
        <v>0</v>
      </c>
      <c r="L116" s="72">
        <v>0.1</v>
      </c>
      <c r="M116" s="72">
        <v>0.2</v>
      </c>
      <c r="N116" s="72">
        <v>2.7</v>
      </c>
    </row>
    <row r="117" spans="1:14" x14ac:dyDescent="0.25">
      <c r="A117" s="3">
        <v>101</v>
      </c>
      <c r="B117" s="121">
        <v>0</v>
      </c>
      <c r="C117" s="121">
        <v>0.10486874154709941</v>
      </c>
      <c r="D117" s="120">
        <v>0</v>
      </c>
      <c r="E117" s="120">
        <v>0</v>
      </c>
      <c r="F117" s="118">
        <v>0</v>
      </c>
      <c r="G117" s="22">
        <v>0.1</v>
      </c>
      <c r="H117" s="72">
        <v>0</v>
      </c>
      <c r="I117" s="72">
        <v>0</v>
      </c>
      <c r="J117" s="72">
        <v>0</v>
      </c>
      <c r="K117" s="72">
        <v>0</v>
      </c>
      <c r="L117" s="72">
        <v>0.1</v>
      </c>
      <c r="M117" s="72">
        <v>0.2</v>
      </c>
      <c r="N117" s="72">
        <v>2.7</v>
      </c>
    </row>
    <row r="118" spans="1:14" x14ac:dyDescent="0.25">
      <c r="A118" s="3">
        <v>102</v>
      </c>
      <c r="B118" s="121">
        <v>0</v>
      </c>
      <c r="C118" s="121">
        <v>0.10767217211910415</v>
      </c>
      <c r="D118" s="120">
        <v>0</v>
      </c>
      <c r="E118" s="120">
        <v>0</v>
      </c>
      <c r="F118" s="118">
        <v>0</v>
      </c>
      <c r="G118" s="22">
        <v>0.1</v>
      </c>
      <c r="H118" s="72">
        <v>0</v>
      </c>
      <c r="I118" s="72">
        <v>0</v>
      </c>
      <c r="J118" s="72">
        <v>0</v>
      </c>
      <c r="K118" s="72">
        <v>0</v>
      </c>
      <c r="L118" s="72">
        <v>0.1</v>
      </c>
      <c r="M118" s="72">
        <v>0.2</v>
      </c>
      <c r="N118" s="72">
        <v>2.7</v>
      </c>
    </row>
    <row r="119" spans="1:14" x14ac:dyDescent="0.25">
      <c r="A119" s="3">
        <v>103</v>
      </c>
      <c r="B119" s="121">
        <v>0</v>
      </c>
      <c r="C119" s="121">
        <v>0.11030314019851679</v>
      </c>
      <c r="D119" s="120">
        <v>0</v>
      </c>
      <c r="E119" s="120">
        <v>0</v>
      </c>
      <c r="F119" s="118">
        <v>0</v>
      </c>
      <c r="G119" s="22">
        <v>0.1</v>
      </c>
      <c r="H119" s="72">
        <v>0</v>
      </c>
      <c r="I119" s="72">
        <v>0</v>
      </c>
      <c r="J119" s="72">
        <v>0</v>
      </c>
      <c r="K119" s="72">
        <v>0</v>
      </c>
      <c r="L119" s="72">
        <v>0.1</v>
      </c>
      <c r="M119" s="72">
        <v>0.2</v>
      </c>
      <c r="N119" s="72">
        <v>2.7</v>
      </c>
    </row>
    <row r="120" spans="1:14" x14ac:dyDescent="0.25">
      <c r="A120" s="3">
        <v>104</v>
      </c>
      <c r="B120" s="121">
        <v>0</v>
      </c>
      <c r="C120" s="121">
        <v>0.11284442209667686</v>
      </c>
      <c r="D120" s="120">
        <v>0</v>
      </c>
      <c r="E120" s="120">
        <v>0</v>
      </c>
      <c r="F120" s="118">
        <v>0</v>
      </c>
      <c r="G120" s="22">
        <v>0.1</v>
      </c>
      <c r="H120" s="72">
        <v>0</v>
      </c>
      <c r="I120" s="72">
        <v>0</v>
      </c>
      <c r="J120" s="72">
        <v>0</v>
      </c>
      <c r="K120" s="72">
        <v>0</v>
      </c>
      <c r="L120" s="72">
        <v>0.1</v>
      </c>
      <c r="M120" s="72">
        <v>0.2</v>
      </c>
      <c r="N120" s="72">
        <v>2.7</v>
      </c>
    </row>
    <row r="121" spans="1:14" x14ac:dyDescent="0.25">
      <c r="A121" s="3">
        <v>105</v>
      </c>
      <c r="B121" s="121">
        <v>0</v>
      </c>
      <c r="C121" s="121">
        <v>0.11459933772149228</v>
      </c>
      <c r="D121" s="120">
        <v>0</v>
      </c>
      <c r="E121" s="120">
        <v>0</v>
      </c>
      <c r="F121" s="118">
        <v>0</v>
      </c>
      <c r="G121" s="22">
        <v>0.1</v>
      </c>
      <c r="H121" s="72">
        <v>0</v>
      </c>
      <c r="I121" s="72">
        <v>0</v>
      </c>
      <c r="J121" s="72">
        <v>0</v>
      </c>
      <c r="K121" s="72">
        <v>0</v>
      </c>
      <c r="L121" s="72">
        <v>0.1</v>
      </c>
      <c r="M121" s="72">
        <v>0.2</v>
      </c>
      <c r="N121" s="72">
        <v>2.7</v>
      </c>
    </row>
    <row r="122" spans="1:14" x14ac:dyDescent="0.25">
      <c r="A122" s="3">
        <v>106</v>
      </c>
      <c r="B122" s="121">
        <v>0</v>
      </c>
      <c r="C122" s="121">
        <v>0.1155844316106517</v>
      </c>
      <c r="D122" s="120">
        <v>0</v>
      </c>
      <c r="E122" s="120">
        <v>0</v>
      </c>
      <c r="F122" s="118">
        <v>0</v>
      </c>
      <c r="G122" s="22">
        <v>0.1</v>
      </c>
      <c r="H122" s="72">
        <v>0</v>
      </c>
      <c r="I122" s="72">
        <v>0</v>
      </c>
      <c r="J122" s="72">
        <v>0</v>
      </c>
      <c r="K122" s="72">
        <v>0</v>
      </c>
      <c r="L122" s="72">
        <v>0.1</v>
      </c>
      <c r="M122" s="72">
        <v>0.2</v>
      </c>
      <c r="N122" s="72">
        <v>2.7</v>
      </c>
    </row>
    <row r="123" spans="1:14" x14ac:dyDescent="0.25">
      <c r="A123" s="3">
        <v>107</v>
      </c>
      <c r="B123" s="121">
        <v>0</v>
      </c>
      <c r="C123" s="121">
        <v>0.11583184223699008</v>
      </c>
      <c r="D123" s="120">
        <v>0</v>
      </c>
      <c r="E123" s="120">
        <v>0</v>
      </c>
      <c r="F123" s="118">
        <v>0</v>
      </c>
      <c r="G123" s="22">
        <v>0.1</v>
      </c>
      <c r="H123" s="72">
        <v>0</v>
      </c>
      <c r="I123" s="72">
        <v>0</v>
      </c>
      <c r="J123" s="72">
        <v>0</v>
      </c>
      <c r="K123" s="72">
        <v>0</v>
      </c>
      <c r="L123" s="72">
        <v>0.1</v>
      </c>
      <c r="M123" s="72">
        <v>0.2</v>
      </c>
      <c r="N123" s="72">
        <v>2.7</v>
      </c>
    </row>
    <row r="124" spans="1:14" x14ac:dyDescent="0.25">
      <c r="A124" s="3">
        <v>108</v>
      </c>
      <c r="B124" s="121">
        <v>0</v>
      </c>
      <c r="C124" s="121">
        <v>0.11588137905508511</v>
      </c>
      <c r="D124" s="120">
        <v>0</v>
      </c>
      <c r="E124" s="120">
        <v>0</v>
      </c>
      <c r="F124" s="118">
        <v>0</v>
      </c>
      <c r="G124" s="22">
        <v>0.1</v>
      </c>
      <c r="H124" s="72">
        <v>0</v>
      </c>
      <c r="I124" s="72">
        <v>0</v>
      </c>
      <c r="J124" s="72">
        <v>0</v>
      </c>
      <c r="K124" s="72">
        <v>0</v>
      </c>
      <c r="L124" s="72">
        <v>0.1</v>
      </c>
      <c r="M124" s="72">
        <v>0.2</v>
      </c>
      <c r="N124" s="72">
        <v>2.7</v>
      </c>
    </row>
    <row r="125" spans="1:14" x14ac:dyDescent="0.25">
      <c r="A125" s="3">
        <v>109</v>
      </c>
      <c r="B125" s="121">
        <v>0</v>
      </c>
      <c r="C125" s="121">
        <v>0.11588137905508511</v>
      </c>
      <c r="D125" s="120">
        <v>0</v>
      </c>
      <c r="E125" s="120">
        <v>0</v>
      </c>
      <c r="F125" s="118">
        <v>0</v>
      </c>
      <c r="G125" s="22">
        <v>0.1</v>
      </c>
      <c r="H125" s="72">
        <v>0</v>
      </c>
      <c r="I125" s="72">
        <v>0</v>
      </c>
      <c r="J125" s="72">
        <v>0</v>
      </c>
      <c r="K125" s="72">
        <v>0</v>
      </c>
      <c r="L125" s="72">
        <v>0.1</v>
      </c>
      <c r="M125" s="72">
        <v>0.2</v>
      </c>
      <c r="N125" s="72">
        <v>2.7</v>
      </c>
    </row>
    <row r="126" spans="1:14" x14ac:dyDescent="0.25">
      <c r="A126" s="3">
        <v>110</v>
      </c>
      <c r="B126" s="121">
        <v>0</v>
      </c>
      <c r="C126" s="121">
        <v>0.11588137905508511</v>
      </c>
      <c r="D126" s="120">
        <v>0</v>
      </c>
      <c r="E126" s="120">
        <v>0</v>
      </c>
      <c r="F126" s="118">
        <v>0</v>
      </c>
      <c r="G126" s="22">
        <v>0.1</v>
      </c>
      <c r="H126" s="72">
        <v>0</v>
      </c>
      <c r="I126" s="72">
        <v>0</v>
      </c>
      <c r="J126" s="72">
        <v>0</v>
      </c>
      <c r="K126" s="72">
        <v>0</v>
      </c>
      <c r="L126" s="72">
        <v>0.1</v>
      </c>
      <c r="M126" s="72">
        <v>0.2</v>
      </c>
      <c r="N126" s="72">
        <v>2.7</v>
      </c>
    </row>
    <row r="127" spans="1:14" x14ac:dyDescent="0.25">
      <c r="A127" s="3">
        <v>111</v>
      </c>
      <c r="B127" s="121">
        <v>0</v>
      </c>
      <c r="C127" s="121">
        <v>0.11588137905508511</v>
      </c>
      <c r="D127" s="120">
        <v>0</v>
      </c>
      <c r="E127" s="120">
        <v>0</v>
      </c>
      <c r="F127" s="118">
        <v>0</v>
      </c>
      <c r="G127" s="22">
        <v>0.1</v>
      </c>
      <c r="H127" s="72">
        <v>0</v>
      </c>
      <c r="I127" s="72">
        <v>0</v>
      </c>
      <c r="J127" s="72">
        <v>0</v>
      </c>
      <c r="K127" s="72">
        <v>0</v>
      </c>
      <c r="L127" s="72">
        <v>0.1</v>
      </c>
      <c r="M127" s="72">
        <v>0.2</v>
      </c>
      <c r="N127" s="72">
        <v>2.7</v>
      </c>
    </row>
    <row r="128" spans="1:14" x14ac:dyDescent="0.25">
      <c r="A128" s="3">
        <v>112</v>
      </c>
      <c r="B128" s="121">
        <v>0</v>
      </c>
      <c r="C128" s="121">
        <v>0.11588137905508511</v>
      </c>
      <c r="D128" s="120">
        <v>0</v>
      </c>
      <c r="E128" s="120">
        <v>0</v>
      </c>
      <c r="F128" s="118">
        <v>0</v>
      </c>
      <c r="G128" s="22">
        <v>0.1</v>
      </c>
      <c r="H128" s="72">
        <v>0</v>
      </c>
      <c r="I128" s="72">
        <v>0</v>
      </c>
      <c r="J128" s="72">
        <v>0</v>
      </c>
      <c r="K128" s="72">
        <v>0</v>
      </c>
      <c r="L128" s="72">
        <v>0.1</v>
      </c>
      <c r="M128" s="72">
        <v>0.2</v>
      </c>
      <c r="N128" s="72">
        <v>2.7</v>
      </c>
    </row>
    <row r="129" spans="1:14" x14ac:dyDescent="0.25">
      <c r="A129" s="3">
        <v>113</v>
      </c>
      <c r="B129" s="121">
        <v>0</v>
      </c>
      <c r="C129" s="121">
        <v>0.11588137905508511</v>
      </c>
      <c r="D129" s="120">
        <v>0</v>
      </c>
      <c r="E129" s="120">
        <v>0</v>
      </c>
      <c r="F129" s="118">
        <v>0</v>
      </c>
      <c r="G129" s="22">
        <v>0.1</v>
      </c>
      <c r="H129" s="72">
        <v>0</v>
      </c>
      <c r="I129" s="72">
        <v>0</v>
      </c>
      <c r="J129" s="72">
        <v>0</v>
      </c>
      <c r="K129" s="72">
        <v>0</v>
      </c>
      <c r="L129" s="72">
        <v>0.1</v>
      </c>
      <c r="M129" s="72">
        <v>0.2</v>
      </c>
      <c r="N129" s="72">
        <v>2.7</v>
      </c>
    </row>
    <row r="130" spans="1:14" x14ac:dyDescent="0.25">
      <c r="A130" s="3">
        <v>114</v>
      </c>
      <c r="B130" s="121">
        <v>0</v>
      </c>
      <c r="C130" s="121">
        <v>0.11588137905508511</v>
      </c>
      <c r="D130" s="120">
        <v>0</v>
      </c>
      <c r="E130" s="120">
        <v>0</v>
      </c>
      <c r="F130" s="118">
        <v>0</v>
      </c>
      <c r="G130" s="22">
        <v>0.1</v>
      </c>
      <c r="H130" s="72">
        <v>0</v>
      </c>
      <c r="I130" s="72">
        <v>0</v>
      </c>
      <c r="J130" s="72">
        <v>0</v>
      </c>
      <c r="K130" s="72">
        <v>0</v>
      </c>
      <c r="L130" s="72">
        <v>0.1</v>
      </c>
      <c r="M130" s="72">
        <v>0.2</v>
      </c>
      <c r="N130" s="72">
        <v>2.7</v>
      </c>
    </row>
    <row r="131" spans="1:14" x14ac:dyDescent="0.25">
      <c r="A131" s="3">
        <v>115</v>
      </c>
      <c r="B131" s="121">
        <v>0</v>
      </c>
      <c r="C131" s="121">
        <v>0.1178275841056577</v>
      </c>
      <c r="D131" s="120">
        <v>0</v>
      </c>
      <c r="E131" s="120">
        <v>0</v>
      </c>
      <c r="F131" s="118">
        <v>0</v>
      </c>
      <c r="G131" s="22">
        <v>0.1</v>
      </c>
      <c r="H131" s="72">
        <v>0</v>
      </c>
      <c r="I131" s="72">
        <v>0</v>
      </c>
      <c r="J131" s="72">
        <v>0</v>
      </c>
      <c r="K131" s="72">
        <v>0</v>
      </c>
      <c r="L131" s="72">
        <v>0.1</v>
      </c>
      <c r="M131" s="72">
        <v>0.2</v>
      </c>
      <c r="N131" s="72">
        <v>2.7</v>
      </c>
    </row>
    <row r="132" spans="1:14" x14ac:dyDescent="0.25">
      <c r="A132" s="3">
        <v>116</v>
      </c>
      <c r="B132" s="121">
        <v>0</v>
      </c>
      <c r="C132" s="121">
        <v>0.11893777628003969</v>
      </c>
      <c r="D132" s="120">
        <v>0</v>
      </c>
      <c r="E132" s="120">
        <v>0</v>
      </c>
      <c r="F132" s="118">
        <v>0</v>
      </c>
      <c r="G132" s="22">
        <v>0.1</v>
      </c>
      <c r="H132" s="72">
        <v>0</v>
      </c>
      <c r="I132" s="72">
        <v>0</v>
      </c>
      <c r="J132" s="72">
        <v>0</v>
      </c>
      <c r="K132" s="72">
        <v>0</v>
      </c>
      <c r="L132" s="72">
        <v>0.1</v>
      </c>
      <c r="M132" s="72">
        <v>0.2</v>
      </c>
      <c r="N132" s="72">
        <v>2.7</v>
      </c>
    </row>
    <row r="133" spans="1:14" x14ac:dyDescent="0.25">
      <c r="A133" s="3">
        <v>117</v>
      </c>
      <c r="B133" s="121">
        <v>0</v>
      </c>
      <c r="C133" s="121">
        <v>0.12195942307824184</v>
      </c>
      <c r="D133" s="120">
        <v>0</v>
      </c>
      <c r="E133" s="120">
        <v>0</v>
      </c>
      <c r="F133" s="118">
        <v>0</v>
      </c>
      <c r="G133" s="22">
        <v>0.1</v>
      </c>
      <c r="H133" s="72">
        <v>0</v>
      </c>
      <c r="I133" s="72">
        <v>0</v>
      </c>
      <c r="J133" s="72">
        <v>0</v>
      </c>
      <c r="K133" s="72">
        <v>0</v>
      </c>
      <c r="L133" s="72">
        <v>0.1</v>
      </c>
      <c r="M133" s="72">
        <v>0.2</v>
      </c>
      <c r="N133" s="72">
        <v>2.7</v>
      </c>
    </row>
    <row r="134" spans="1:14" x14ac:dyDescent="0.25">
      <c r="A134" s="3">
        <v>118</v>
      </c>
      <c r="B134" s="121">
        <v>0</v>
      </c>
      <c r="C134" s="121">
        <v>0.12648089208834909</v>
      </c>
      <c r="D134" s="120">
        <v>0</v>
      </c>
      <c r="E134" s="120">
        <v>0</v>
      </c>
      <c r="F134" s="118">
        <v>0</v>
      </c>
      <c r="G134" s="22">
        <v>0.1</v>
      </c>
      <c r="H134" s="72">
        <v>0</v>
      </c>
      <c r="I134" s="72">
        <v>0</v>
      </c>
      <c r="J134" s="72">
        <v>0</v>
      </c>
      <c r="K134" s="72">
        <v>0</v>
      </c>
      <c r="L134" s="72">
        <v>0.1</v>
      </c>
      <c r="M134" s="72">
        <v>0.2</v>
      </c>
      <c r="N134" s="72">
        <v>2.7</v>
      </c>
    </row>
    <row r="135" spans="1:14" x14ac:dyDescent="0.25">
      <c r="A135" s="3">
        <v>119</v>
      </c>
      <c r="B135" s="121">
        <v>0</v>
      </c>
      <c r="C135" s="121">
        <v>0.13219280878697329</v>
      </c>
      <c r="D135" s="120">
        <v>0</v>
      </c>
      <c r="E135" s="120">
        <v>0</v>
      </c>
      <c r="F135" s="118">
        <v>0</v>
      </c>
      <c r="G135" s="22">
        <v>0.1</v>
      </c>
      <c r="H135" s="72">
        <v>0</v>
      </c>
      <c r="I135" s="72">
        <v>0</v>
      </c>
      <c r="J135" s="72">
        <v>0</v>
      </c>
      <c r="K135" s="72">
        <v>0</v>
      </c>
      <c r="L135" s="72">
        <v>0.1</v>
      </c>
      <c r="M135" s="72">
        <v>0.2</v>
      </c>
      <c r="N135" s="72">
        <v>2.7</v>
      </c>
    </row>
    <row r="136" spans="1:14" x14ac:dyDescent="0.25">
      <c r="A136" s="3">
        <v>120</v>
      </c>
      <c r="B136" s="121">
        <v>0</v>
      </c>
      <c r="C136" s="121">
        <v>0.13697378842406221</v>
      </c>
      <c r="D136" s="120">
        <v>0</v>
      </c>
      <c r="E136" s="120">
        <v>0</v>
      </c>
      <c r="F136" s="118">
        <v>0</v>
      </c>
      <c r="G136" s="22">
        <v>0.1</v>
      </c>
      <c r="H136" s="72">
        <v>0</v>
      </c>
      <c r="I136" s="72">
        <v>0</v>
      </c>
      <c r="J136" s="72">
        <v>0</v>
      </c>
      <c r="K136" s="72">
        <v>0</v>
      </c>
      <c r="L136" s="72">
        <v>0.1</v>
      </c>
      <c r="M136" s="72">
        <v>0.2</v>
      </c>
      <c r="N136" s="72">
        <v>2.7</v>
      </c>
    </row>
    <row r="137" spans="1:14" x14ac:dyDescent="0.25">
      <c r="A137" s="3">
        <v>121</v>
      </c>
      <c r="B137" s="121">
        <v>0</v>
      </c>
      <c r="C137" s="121">
        <v>0.14037624798821199</v>
      </c>
      <c r="D137" s="120">
        <v>0</v>
      </c>
      <c r="E137" s="120">
        <v>0</v>
      </c>
      <c r="F137" s="118">
        <v>0</v>
      </c>
      <c r="G137" s="22">
        <v>0.1</v>
      </c>
      <c r="H137" s="72">
        <v>0</v>
      </c>
      <c r="I137" s="72">
        <v>0</v>
      </c>
      <c r="J137" s="72">
        <v>0</v>
      </c>
      <c r="K137" s="72">
        <v>0</v>
      </c>
      <c r="L137" s="72">
        <v>0.1</v>
      </c>
      <c r="M137" s="72">
        <v>0.2</v>
      </c>
      <c r="N137" s="72">
        <v>2.7</v>
      </c>
    </row>
    <row r="138" spans="1:14" x14ac:dyDescent="0.25">
      <c r="A138" s="3">
        <v>122</v>
      </c>
      <c r="B138" s="121">
        <v>0</v>
      </c>
      <c r="C138" s="121">
        <v>0.1440861982300802</v>
      </c>
      <c r="D138" s="120">
        <v>0</v>
      </c>
      <c r="E138" s="120">
        <v>0</v>
      </c>
      <c r="F138" s="118">
        <v>0</v>
      </c>
      <c r="G138" s="22">
        <v>0.1</v>
      </c>
      <c r="H138" s="72">
        <v>0</v>
      </c>
      <c r="I138" s="72">
        <v>0</v>
      </c>
      <c r="J138" s="72">
        <v>0</v>
      </c>
      <c r="K138" s="72">
        <v>0</v>
      </c>
      <c r="L138" s="72">
        <v>0.1</v>
      </c>
      <c r="M138" s="72">
        <v>0.2</v>
      </c>
      <c r="N138" s="72">
        <v>2.7</v>
      </c>
    </row>
    <row r="139" spans="1:14" x14ac:dyDescent="0.25">
      <c r="A139" s="3">
        <v>123</v>
      </c>
      <c r="B139" s="121">
        <v>0</v>
      </c>
      <c r="C139" s="121">
        <v>0.14854632761490355</v>
      </c>
      <c r="D139" s="120">
        <v>0</v>
      </c>
      <c r="E139" s="120">
        <v>0</v>
      </c>
      <c r="F139" s="118">
        <v>0</v>
      </c>
      <c r="G139" s="22">
        <v>0.1</v>
      </c>
      <c r="H139" s="72">
        <v>0</v>
      </c>
      <c r="I139" s="72">
        <v>0</v>
      </c>
      <c r="J139" s="72">
        <v>0</v>
      </c>
      <c r="K139" s="72">
        <v>0</v>
      </c>
      <c r="L139" s="72">
        <v>0.1</v>
      </c>
      <c r="M139" s="72">
        <v>0.2</v>
      </c>
      <c r="N139" s="72">
        <v>2.7</v>
      </c>
    </row>
    <row r="140" spans="1:14" x14ac:dyDescent="0.25">
      <c r="A140" s="3">
        <v>124</v>
      </c>
      <c r="B140" s="121">
        <v>0</v>
      </c>
      <c r="C140" s="121">
        <v>0.15563659881180464</v>
      </c>
      <c r="D140" s="120">
        <v>0</v>
      </c>
      <c r="E140" s="120">
        <v>0</v>
      </c>
      <c r="F140" s="118">
        <v>0</v>
      </c>
      <c r="G140" s="22">
        <v>0.1</v>
      </c>
      <c r="H140" s="72">
        <v>0</v>
      </c>
      <c r="I140" s="72">
        <v>0</v>
      </c>
      <c r="J140" s="72">
        <v>0</v>
      </c>
      <c r="K140" s="72">
        <v>0</v>
      </c>
      <c r="L140" s="72">
        <v>0.1</v>
      </c>
      <c r="M140" s="72">
        <v>0.2</v>
      </c>
      <c r="N140" s="72">
        <v>2.7</v>
      </c>
    </row>
    <row r="141" spans="1:14" x14ac:dyDescent="0.25">
      <c r="A141" s="3">
        <v>125</v>
      </c>
      <c r="B141" s="121">
        <v>0</v>
      </c>
      <c r="C141" s="121">
        <v>0.16181630318160045</v>
      </c>
      <c r="D141" s="120">
        <v>0</v>
      </c>
      <c r="E141" s="120">
        <v>0</v>
      </c>
      <c r="F141" s="118">
        <v>0</v>
      </c>
      <c r="G141" s="22">
        <v>0.1</v>
      </c>
      <c r="H141" s="72">
        <v>0</v>
      </c>
      <c r="I141" s="72">
        <v>0</v>
      </c>
      <c r="J141" s="72">
        <v>0</v>
      </c>
      <c r="K141" s="72">
        <v>0</v>
      </c>
      <c r="L141" s="72">
        <v>0.1</v>
      </c>
      <c r="M141" s="72">
        <v>0.2</v>
      </c>
      <c r="N141" s="72">
        <v>2.7</v>
      </c>
    </row>
    <row r="142" spans="1:14" x14ac:dyDescent="0.25">
      <c r="A142" s="3">
        <v>126</v>
      </c>
      <c r="B142" s="121">
        <v>0</v>
      </c>
      <c r="C142" s="121">
        <v>0.16471318489091147</v>
      </c>
      <c r="D142" s="120">
        <v>0</v>
      </c>
      <c r="E142" s="120">
        <v>0</v>
      </c>
      <c r="F142" s="118">
        <v>0</v>
      </c>
      <c r="G142" s="22">
        <v>0.1</v>
      </c>
      <c r="H142" s="72">
        <v>0</v>
      </c>
      <c r="I142" s="72">
        <v>0</v>
      </c>
      <c r="J142" s="72">
        <v>0</v>
      </c>
      <c r="K142" s="72">
        <v>0</v>
      </c>
      <c r="L142" s="72">
        <v>0.1</v>
      </c>
      <c r="M142" s="72">
        <v>0.2</v>
      </c>
      <c r="N142" s="72">
        <v>2.7</v>
      </c>
    </row>
    <row r="143" spans="1:14" x14ac:dyDescent="0.25">
      <c r="A143" s="3">
        <v>127</v>
      </c>
      <c r="B143" s="121">
        <v>0</v>
      </c>
      <c r="C143" s="121">
        <v>0.16785268628518429</v>
      </c>
      <c r="D143" s="120">
        <v>0</v>
      </c>
      <c r="E143" s="120">
        <v>0</v>
      </c>
      <c r="F143" s="118">
        <v>0</v>
      </c>
      <c r="G143" s="22">
        <v>0.1</v>
      </c>
      <c r="H143" s="72">
        <v>0</v>
      </c>
      <c r="I143" s="72">
        <v>0</v>
      </c>
      <c r="J143" s="72">
        <v>0</v>
      </c>
      <c r="K143" s="72">
        <v>0</v>
      </c>
      <c r="L143" s="72">
        <v>0.1</v>
      </c>
      <c r="M143" s="72">
        <v>0.2</v>
      </c>
      <c r="N143" s="72">
        <v>2.7</v>
      </c>
    </row>
    <row r="144" spans="1:14" x14ac:dyDescent="0.25">
      <c r="A144" s="3">
        <v>128</v>
      </c>
      <c r="B144" s="121">
        <v>0</v>
      </c>
      <c r="C144" s="121">
        <v>0.17254659795478194</v>
      </c>
      <c r="D144" s="120">
        <v>0</v>
      </c>
      <c r="E144" s="120">
        <v>0</v>
      </c>
      <c r="F144" s="118">
        <v>0</v>
      </c>
      <c r="G144" s="22">
        <v>0.1</v>
      </c>
      <c r="H144" s="72">
        <v>0</v>
      </c>
      <c r="I144" s="72">
        <v>0</v>
      </c>
      <c r="J144" s="72">
        <v>0</v>
      </c>
      <c r="K144" s="72">
        <v>0</v>
      </c>
      <c r="L144" s="72">
        <v>0.1</v>
      </c>
      <c r="M144" s="72">
        <v>0.2</v>
      </c>
      <c r="N144" s="72">
        <v>2.7</v>
      </c>
    </row>
    <row r="145" spans="1:14" x14ac:dyDescent="0.25">
      <c r="A145" s="3">
        <v>129</v>
      </c>
      <c r="B145" s="121">
        <v>0</v>
      </c>
      <c r="C145" s="121">
        <v>0.17741225785798637</v>
      </c>
      <c r="D145" s="120">
        <v>0</v>
      </c>
      <c r="E145" s="120">
        <v>0</v>
      </c>
      <c r="F145" s="118">
        <v>0</v>
      </c>
      <c r="G145" s="22">
        <v>0.1</v>
      </c>
      <c r="H145" s="72">
        <v>0</v>
      </c>
      <c r="I145" s="72">
        <v>0</v>
      </c>
      <c r="J145" s="72">
        <v>0</v>
      </c>
      <c r="K145" s="72">
        <v>0</v>
      </c>
      <c r="L145" s="72">
        <v>0.1</v>
      </c>
      <c r="M145" s="72">
        <v>0.2</v>
      </c>
      <c r="N145" s="72">
        <v>2.7</v>
      </c>
    </row>
    <row r="146" spans="1:14" x14ac:dyDescent="0.25">
      <c r="A146" s="3">
        <v>130</v>
      </c>
      <c r="B146" s="121">
        <v>0</v>
      </c>
      <c r="C146" s="121">
        <v>0.18180952916732124</v>
      </c>
      <c r="D146" s="120">
        <v>0</v>
      </c>
      <c r="E146" s="120">
        <v>0</v>
      </c>
      <c r="F146" s="118">
        <v>0</v>
      </c>
      <c r="G146" s="22">
        <v>0.1</v>
      </c>
      <c r="H146" s="72">
        <v>0</v>
      </c>
      <c r="I146" s="72">
        <v>0</v>
      </c>
      <c r="J146" s="72">
        <v>0</v>
      </c>
      <c r="K146" s="72">
        <v>0</v>
      </c>
      <c r="L146" s="72">
        <v>0.1</v>
      </c>
      <c r="M146" s="72">
        <v>0.2</v>
      </c>
      <c r="N146" s="72">
        <v>2.7</v>
      </c>
    </row>
    <row r="147" spans="1:14" x14ac:dyDescent="0.25">
      <c r="A147" s="3">
        <v>131</v>
      </c>
      <c r="B147" s="121">
        <v>0</v>
      </c>
      <c r="C147" s="121">
        <v>0.18760567929704516</v>
      </c>
      <c r="D147" s="120">
        <v>0</v>
      </c>
      <c r="E147" s="120">
        <v>0</v>
      </c>
      <c r="F147" s="118">
        <v>0</v>
      </c>
      <c r="G147" s="22">
        <v>0.1</v>
      </c>
      <c r="H147" s="72">
        <v>0</v>
      </c>
      <c r="I147" s="72">
        <v>0</v>
      </c>
      <c r="J147" s="72">
        <v>0</v>
      </c>
      <c r="K147" s="72">
        <v>0</v>
      </c>
      <c r="L147" s="72">
        <v>0.1</v>
      </c>
      <c r="M147" s="72">
        <v>0.2</v>
      </c>
      <c r="N147" s="72">
        <v>2.7</v>
      </c>
    </row>
    <row r="148" spans="1:14" x14ac:dyDescent="0.25">
      <c r="A148" s="3">
        <v>132</v>
      </c>
      <c r="B148" s="121">
        <v>0</v>
      </c>
      <c r="C148" s="121">
        <v>0.19256629880515455</v>
      </c>
      <c r="D148" s="120">
        <v>0</v>
      </c>
      <c r="E148" s="120">
        <v>0</v>
      </c>
      <c r="F148" s="118">
        <v>0</v>
      </c>
      <c r="G148" s="22">
        <v>0.1</v>
      </c>
      <c r="H148" s="72">
        <v>0</v>
      </c>
      <c r="I148" s="72">
        <v>0</v>
      </c>
      <c r="J148" s="72">
        <v>0</v>
      </c>
      <c r="K148" s="72">
        <v>0</v>
      </c>
      <c r="L148" s="72">
        <v>0.1</v>
      </c>
      <c r="M148" s="72">
        <v>0.2</v>
      </c>
      <c r="N148" s="72">
        <v>2.7</v>
      </c>
    </row>
    <row r="149" spans="1:14" x14ac:dyDescent="0.25">
      <c r="A149" s="3">
        <v>133</v>
      </c>
      <c r="B149" s="121">
        <v>0</v>
      </c>
      <c r="C149" s="121">
        <v>0.19512078413557191</v>
      </c>
      <c r="D149" s="120">
        <v>0</v>
      </c>
      <c r="E149" s="120">
        <v>0</v>
      </c>
      <c r="F149" s="118">
        <v>0</v>
      </c>
      <c r="G149" s="22">
        <v>0.1</v>
      </c>
      <c r="H149" s="72">
        <v>0</v>
      </c>
      <c r="I149" s="72">
        <v>0</v>
      </c>
      <c r="J149" s="72">
        <v>0</v>
      </c>
      <c r="K149" s="72">
        <v>0</v>
      </c>
      <c r="L149" s="72">
        <v>0.1</v>
      </c>
      <c r="M149" s="72">
        <v>0.2</v>
      </c>
      <c r="N149" s="72">
        <v>2.7</v>
      </c>
    </row>
    <row r="150" spans="1:14" x14ac:dyDescent="0.25">
      <c r="A150" s="3">
        <v>134</v>
      </c>
      <c r="B150" s="121">
        <v>0</v>
      </c>
      <c r="C150" s="121">
        <v>0.19815812220667425</v>
      </c>
      <c r="D150" s="120">
        <v>0</v>
      </c>
      <c r="E150" s="120">
        <v>0</v>
      </c>
      <c r="F150" s="118">
        <v>0</v>
      </c>
      <c r="G150" s="22">
        <v>0.1</v>
      </c>
      <c r="H150" s="72">
        <v>0</v>
      </c>
      <c r="I150" s="72">
        <v>0</v>
      </c>
      <c r="J150" s="72">
        <v>0</v>
      </c>
      <c r="K150" s="72">
        <v>0</v>
      </c>
      <c r="L150" s="72">
        <v>0.1</v>
      </c>
      <c r="M150" s="72">
        <v>0.2</v>
      </c>
      <c r="N150" s="72">
        <v>2.7</v>
      </c>
    </row>
    <row r="151" spans="1:14" x14ac:dyDescent="0.25">
      <c r="A151" s="3">
        <v>135</v>
      </c>
      <c r="B151" s="121">
        <v>0</v>
      </c>
      <c r="C151" s="121">
        <v>0.20007406727588906</v>
      </c>
      <c r="D151" s="120">
        <v>0</v>
      </c>
      <c r="E151" s="120">
        <v>0</v>
      </c>
      <c r="F151" s="118">
        <v>0</v>
      </c>
      <c r="G151" s="22">
        <v>0.1</v>
      </c>
      <c r="H151" s="72">
        <v>0</v>
      </c>
      <c r="I151" s="72">
        <v>0</v>
      </c>
      <c r="J151" s="72">
        <v>0</v>
      </c>
      <c r="K151" s="72">
        <v>0</v>
      </c>
      <c r="L151" s="72">
        <v>0.1</v>
      </c>
      <c r="M151" s="72">
        <v>0.2</v>
      </c>
      <c r="N151" s="72">
        <v>2.7</v>
      </c>
    </row>
    <row r="152" spans="1:14" x14ac:dyDescent="0.25">
      <c r="A152" s="3">
        <v>136</v>
      </c>
      <c r="B152" s="121">
        <v>0</v>
      </c>
      <c r="C152" s="121">
        <v>0.20386861826766994</v>
      </c>
      <c r="D152" s="120">
        <v>0</v>
      </c>
      <c r="E152" s="120">
        <v>0</v>
      </c>
      <c r="F152" s="118">
        <v>0</v>
      </c>
      <c r="G152" s="22">
        <v>0.1</v>
      </c>
      <c r="H152" s="72">
        <v>0</v>
      </c>
      <c r="I152" s="72">
        <v>0</v>
      </c>
      <c r="J152" s="72">
        <v>0</v>
      </c>
      <c r="K152" s="72">
        <v>0</v>
      </c>
      <c r="L152" s="72">
        <v>0.1</v>
      </c>
      <c r="M152" s="72">
        <v>0.2</v>
      </c>
      <c r="N152" s="72">
        <v>2.7</v>
      </c>
    </row>
    <row r="153" spans="1:14" x14ac:dyDescent="0.25">
      <c r="A153" s="3">
        <v>137</v>
      </c>
      <c r="B153" s="121">
        <v>0</v>
      </c>
      <c r="C153" s="121">
        <v>0.20842737139331344</v>
      </c>
      <c r="D153" s="120">
        <v>0</v>
      </c>
      <c r="E153" s="120">
        <v>0</v>
      </c>
      <c r="F153" s="118">
        <v>0</v>
      </c>
      <c r="G153" s="22">
        <v>0.1</v>
      </c>
      <c r="H153" s="72">
        <v>0</v>
      </c>
      <c r="I153" s="72">
        <v>0</v>
      </c>
      <c r="J153" s="72">
        <v>0</v>
      </c>
      <c r="K153" s="72">
        <v>0</v>
      </c>
      <c r="L153" s="72">
        <v>0.1</v>
      </c>
      <c r="M153" s="72">
        <v>0.2</v>
      </c>
      <c r="N153" s="72">
        <v>2.7</v>
      </c>
    </row>
    <row r="154" spans="1:14" x14ac:dyDescent="0.25">
      <c r="A154" s="3">
        <v>138</v>
      </c>
      <c r="B154" s="121">
        <v>0</v>
      </c>
      <c r="C154" s="121">
        <v>0.21033506168313171</v>
      </c>
      <c r="D154" s="120">
        <v>0</v>
      </c>
      <c r="E154" s="120">
        <v>0</v>
      </c>
      <c r="F154" s="118">
        <v>0</v>
      </c>
      <c r="G154" s="22">
        <v>0.1</v>
      </c>
      <c r="H154" s="72">
        <v>0</v>
      </c>
      <c r="I154" s="72">
        <v>0</v>
      </c>
      <c r="J154" s="72">
        <v>0</v>
      </c>
      <c r="K154" s="72">
        <v>0</v>
      </c>
      <c r="L154" s="72">
        <v>0.1</v>
      </c>
      <c r="M154" s="72">
        <v>0.2</v>
      </c>
      <c r="N154" s="72">
        <v>2.7</v>
      </c>
    </row>
    <row r="155" spans="1:14" x14ac:dyDescent="0.25">
      <c r="A155" s="3">
        <v>139</v>
      </c>
      <c r="B155" s="121">
        <v>0</v>
      </c>
      <c r="C155" s="121">
        <v>0.21089381939169852</v>
      </c>
      <c r="D155" s="120">
        <v>0</v>
      </c>
      <c r="E155" s="120">
        <v>0</v>
      </c>
      <c r="F155" s="118">
        <v>0</v>
      </c>
      <c r="G155" s="22">
        <v>0.1</v>
      </c>
      <c r="H155" s="72">
        <v>0</v>
      </c>
      <c r="I155" s="72">
        <v>0</v>
      </c>
      <c r="J155" s="72">
        <v>0</v>
      </c>
      <c r="K155" s="72">
        <v>0</v>
      </c>
      <c r="L155" s="72">
        <v>0.1</v>
      </c>
      <c r="M155" s="72">
        <v>0.2</v>
      </c>
      <c r="N155" s="72">
        <v>2.7</v>
      </c>
    </row>
    <row r="156" spans="1:14" x14ac:dyDescent="0.25">
      <c r="A156" s="3">
        <v>140</v>
      </c>
      <c r="B156" s="121">
        <v>0</v>
      </c>
      <c r="C156" s="121">
        <v>0.21113361148633131</v>
      </c>
      <c r="D156" s="120">
        <v>0</v>
      </c>
      <c r="E156" s="120">
        <v>0</v>
      </c>
      <c r="F156" s="118">
        <v>0</v>
      </c>
      <c r="G156" s="22">
        <v>0.1</v>
      </c>
      <c r="H156" s="72">
        <v>0</v>
      </c>
      <c r="I156" s="72">
        <v>0</v>
      </c>
      <c r="J156" s="72">
        <v>0</v>
      </c>
      <c r="K156" s="72">
        <v>0</v>
      </c>
      <c r="L156" s="72">
        <v>0.1</v>
      </c>
      <c r="M156" s="72">
        <v>0.2</v>
      </c>
      <c r="N156" s="72">
        <v>2.7</v>
      </c>
    </row>
    <row r="157" spans="1:14" x14ac:dyDescent="0.25">
      <c r="A157" s="3">
        <v>141</v>
      </c>
      <c r="B157" s="121">
        <v>0</v>
      </c>
      <c r="C157" s="121">
        <v>0.21346163538485244</v>
      </c>
      <c r="D157" s="120">
        <v>0</v>
      </c>
      <c r="E157" s="120">
        <v>0</v>
      </c>
      <c r="F157" s="118">
        <v>0</v>
      </c>
      <c r="G157" s="22">
        <v>0.1</v>
      </c>
      <c r="H157" s="72">
        <v>0</v>
      </c>
      <c r="I157" s="72">
        <v>0</v>
      </c>
      <c r="J157" s="72">
        <v>0</v>
      </c>
      <c r="K157" s="72">
        <v>0</v>
      </c>
      <c r="L157" s="72">
        <v>0.1</v>
      </c>
      <c r="M157" s="72">
        <v>0.2</v>
      </c>
      <c r="N157" s="72">
        <v>2.7</v>
      </c>
    </row>
    <row r="158" spans="1:14" x14ac:dyDescent="0.25">
      <c r="A158" s="3">
        <v>142</v>
      </c>
      <c r="B158" s="121">
        <v>0</v>
      </c>
      <c r="C158" s="121">
        <v>0.21540201921842342</v>
      </c>
      <c r="D158" s="120">
        <v>0</v>
      </c>
      <c r="E158" s="120">
        <v>0</v>
      </c>
      <c r="F158" s="118">
        <v>0</v>
      </c>
      <c r="G158" s="22">
        <v>0.1</v>
      </c>
      <c r="H158" s="72">
        <v>0</v>
      </c>
      <c r="I158" s="72">
        <v>0</v>
      </c>
      <c r="J158" s="72">
        <v>0</v>
      </c>
      <c r="K158" s="72">
        <v>0</v>
      </c>
      <c r="L158" s="72">
        <v>0.1</v>
      </c>
      <c r="M158" s="72">
        <v>0.2</v>
      </c>
      <c r="N158" s="72">
        <v>2.7</v>
      </c>
    </row>
    <row r="159" spans="1:14" x14ac:dyDescent="0.25">
      <c r="A159" s="3">
        <v>143</v>
      </c>
      <c r="B159" s="121">
        <v>0</v>
      </c>
      <c r="C159" s="121">
        <v>0.21973105716378208</v>
      </c>
      <c r="D159" s="120">
        <v>0</v>
      </c>
      <c r="E159" s="120">
        <v>0</v>
      </c>
      <c r="F159" s="118">
        <v>0</v>
      </c>
      <c r="G159" s="22">
        <v>0.1</v>
      </c>
      <c r="H159" s="72">
        <v>0</v>
      </c>
      <c r="I159" s="72">
        <v>0</v>
      </c>
      <c r="J159" s="72">
        <v>0</v>
      </c>
      <c r="K159" s="72">
        <v>0</v>
      </c>
      <c r="L159" s="72">
        <v>0.1</v>
      </c>
      <c r="M159" s="72">
        <v>0.2</v>
      </c>
      <c r="N159" s="72">
        <v>2.7</v>
      </c>
    </row>
    <row r="160" spans="1:14" x14ac:dyDescent="0.25">
      <c r="A160" s="3">
        <v>144</v>
      </c>
      <c r="B160" s="121">
        <v>0</v>
      </c>
      <c r="C160" s="121">
        <v>0.22916248408780338</v>
      </c>
      <c r="D160" s="120">
        <v>0</v>
      </c>
      <c r="E160" s="120">
        <v>0</v>
      </c>
      <c r="F160" s="118">
        <v>0</v>
      </c>
      <c r="G160" s="22">
        <v>0.1</v>
      </c>
      <c r="H160" s="72">
        <v>0</v>
      </c>
      <c r="I160" s="72">
        <v>0</v>
      </c>
      <c r="J160" s="72">
        <v>0</v>
      </c>
      <c r="K160" s="72">
        <v>0</v>
      </c>
      <c r="L160" s="72">
        <v>0.1</v>
      </c>
      <c r="M160" s="72">
        <v>0.2</v>
      </c>
      <c r="N160" s="72">
        <v>2.7</v>
      </c>
    </row>
    <row r="161" spans="1:14" x14ac:dyDescent="0.25">
      <c r="A161" s="3">
        <v>145</v>
      </c>
      <c r="B161" s="121">
        <v>0</v>
      </c>
      <c r="C161" s="121">
        <v>0.23799666376402592</v>
      </c>
      <c r="D161" s="120">
        <v>0</v>
      </c>
      <c r="E161" s="120">
        <v>0</v>
      </c>
      <c r="F161" s="118">
        <v>0</v>
      </c>
      <c r="G161" s="22">
        <v>0.1</v>
      </c>
      <c r="H161" s="72">
        <v>0</v>
      </c>
      <c r="I161" s="72">
        <v>0</v>
      </c>
      <c r="J161" s="72">
        <v>0</v>
      </c>
      <c r="K161" s="72">
        <v>0</v>
      </c>
      <c r="L161" s="72">
        <v>0.1</v>
      </c>
      <c r="M161" s="72">
        <v>0.2</v>
      </c>
      <c r="N161" s="72">
        <v>2.7</v>
      </c>
    </row>
    <row r="162" spans="1:14" x14ac:dyDescent="0.25">
      <c r="A162" s="3">
        <v>146</v>
      </c>
      <c r="B162" s="121">
        <v>0</v>
      </c>
      <c r="C162" s="121">
        <v>0.24201450544513881</v>
      </c>
      <c r="D162" s="120">
        <v>0</v>
      </c>
      <c r="E162" s="120">
        <v>0</v>
      </c>
      <c r="F162" s="118">
        <v>0</v>
      </c>
      <c r="G162" s="22">
        <v>0.1</v>
      </c>
      <c r="H162" s="72">
        <v>0</v>
      </c>
      <c r="I162" s="72">
        <v>0</v>
      </c>
      <c r="J162" s="72">
        <v>0</v>
      </c>
      <c r="K162" s="72">
        <v>0</v>
      </c>
      <c r="L162" s="72">
        <v>0.1</v>
      </c>
      <c r="M162" s="72">
        <v>0.2</v>
      </c>
      <c r="N162" s="72">
        <v>2.7</v>
      </c>
    </row>
    <row r="163" spans="1:14" x14ac:dyDescent="0.25">
      <c r="A163" s="3">
        <v>147</v>
      </c>
      <c r="B163" s="121">
        <v>0</v>
      </c>
      <c r="C163" s="121">
        <v>0.24457032275842888</v>
      </c>
      <c r="D163" s="120">
        <v>0</v>
      </c>
      <c r="E163" s="120">
        <v>0</v>
      </c>
      <c r="F163" s="118">
        <v>0</v>
      </c>
      <c r="G163" s="22">
        <v>0.1</v>
      </c>
      <c r="H163" s="72">
        <v>0</v>
      </c>
      <c r="I163" s="72">
        <v>0</v>
      </c>
      <c r="J163" s="72">
        <v>0</v>
      </c>
      <c r="K163" s="72">
        <v>0</v>
      </c>
      <c r="L163" s="72">
        <v>0.1</v>
      </c>
      <c r="M163" s="72">
        <v>0.2</v>
      </c>
      <c r="N163" s="72">
        <v>2.7</v>
      </c>
    </row>
    <row r="164" spans="1:14" x14ac:dyDescent="0.25">
      <c r="A164" s="3">
        <v>148</v>
      </c>
      <c r="B164" s="121">
        <v>0</v>
      </c>
      <c r="C164" s="121">
        <v>0.24696567163417332</v>
      </c>
      <c r="D164" s="120">
        <v>0</v>
      </c>
      <c r="E164" s="120">
        <v>0</v>
      </c>
      <c r="F164" s="118">
        <v>0</v>
      </c>
      <c r="G164" s="22">
        <v>0.1</v>
      </c>
      <c r="H164" s="72">
        <v>0</v>
      </c>
      <c r="I164" s="72">
        <v>0</v>
      </c>
      <c r="J164" s="72">
        <v>0</v>
      </c>
      <c r="K164" s="72">
        <v>0</v>
      </c>
      <c r="L164" s="72">
        <v>0.1</v>
      </c>
      <c r="M164" s="72">
        <v>0.2</v>
      </c>
      <c r="N164" s="72">
        <v>2.7</v>
      </c>
    </row>
    <row r="165" spans="1:14" x14ac:dyDescent="0.25">
      <c r="A165" s="3">
        <v>149</v>
      </c>
      <c r="B165" s="121">
        <v>0</v>
      </c>
      <c r="C165" s="121">
        <v>0.24821367950572149</v>
      </c>
      <c r="D165" s="120">
        <v>0</v>
      </c>
      <c r="E165" s="120">
        <v>0</v>
      </c>
      <c r="F165" s="118">
        <v>0</v>
      </c>
      <c r="G165" s="22">
        <v>0.1</v>
      </c>
      <c r="H165" s="72">
        <v>0</v>
      </c>
      <c r="I165" s="72">
        <v>0</v>
      </c>
      <c r="J165" s="72">
        <v>0</v>
      </c>
      <c r="K165" s="72">
        <v>0</v>
      </c>
      <c r="L165" s="72">
        <v>0.1</v>
      </c>
      <c r="M165" s="72">
        <v>0.2</v>
      </c>
      <c r="N165" s="72">
        <v>2.7</v>
      </c>
    </row>
    <row r="166" spans="1:14" x14ac:dyDescent="0.25">
      <c r="A166" s="3">
        <v>150</v>
      </c>
      <c r="B166" s="121">
        <v>0</v>
      </c>
      <c r="C166" s="121">
        <v>0.25009331738128826</v>
      </c>
      <c r="D166" s="120">
        <v>0</v>
      </c>
      <c r="E166" s="120">
        <v>0</v>
      </c>
      <c r="F166" s="118">
        <v>0</v>
      </c>
      <c r="G166" s="22">
        <v>0.1</v>
      </c>
      <c r="H166" s="72">
        <v>0</v>
      </c>
      <c r="I166" s="72">
        <v>0</v>
      </c>
      <c r="J166" s="72">
        <v>0</v>
      </c>
      <c r="K166" s="72">
        <v>0</v>
      </c>
      <c r="L166" s="72">
        <v>0.1</v>
      </c>
      <c r="M166" s="72">
        <v>0.2</v>
      </c>
      <c r="N166" s="72">
        <v>2.7</v>
      </c>
    </row>
    <row r="167" spans="1:14" x14ac:dyDescent="0.25">
      <c r="A167" s="3">
        <v>151</v>
      </c>
      <c r="B167" s="121">
        <v>0</v>
      </c>
      <c r="C167" s="121">
        <v>0.25225264416525572</v>
      </c>
      <c r="D167" s="120">
        <v>0</v>
      </c>
      <c r="E167" s="120">
        <v>0</v>
      </c>
      <c r="F167" s="118">
        <v>0</v>
      </c>
      <c r="G167" s="22">
        <v>0.1</v>
      </c>
      <c r="H167" s="72">
        <v>0</v>
      </c>
      <c r="I167" s="72">
        <v>0</v>
      </c>
      <c r="J167" s="72">
        <v>0</v>
      </c>
      <c r="K167" s="72">
        <v>0</v>
      </c>
      <c r="L167" s="72">
        <v>0.1</v>
      </c>
      <c r="M167" s="72">
        <v>0.2</v>
      </c>
      <c r="N167" s="72">
        <v>2.7</v>
      </c>
    </row>
    <row r="168" spans="1:14" x14ac:dyDescent="0.25">
      <c r="A168" s="3">
        <v>152</v>
      </c>
      <c r="B168" s="121">
        <v>0</v>
      </c>
      <c r="C168" s="121">
        <v>0.25505933020061122</v>
      </c>
      <c r="D168" s="120">
        <v>0</v>
      </c>
      <c r="E168" s="120">
        <v>0</v>
      </c>
      <c r="F168" s="118">
        <v>0</v>
      </c>
      <c r="G168" s="22">
        <v>0.1</v>
      </c>
      <c r="H168" s="72">
        <v>0</v>
      </c>
      <c r="I168" s="72">
        <v>0</v>
      </c>
      <c r="J168" s="72">
        <v>0</v>
      </c>
      <c r="K168" s="72">
        <v>0</v>
      </c>
      <c r="L168" s="72">
        <v>0.1</v>
      </c>
      <c r="M168" s="72">
        <v>0.2</v>
      </c>
      <c r="N168" s="72">
        <v>2.7</v>
      </c>
    </row>
    <row r="169" spans="1:14" x14ac:dyDescent="0.25">
      <c r="A169" s="3">
        <v>153</v>
      </c>
      <c r="B169" s="121">
        <v>0</v>
      </c>
      <c r="C169" s="121">
        <v>0.2577942233917746</v>
      </c>
      <c r="D169" s="120">
        <v>0</v>
      </c>
      <c r="E169" s="120">
        <v>0</v>
      </c>
      <c r="F169" s="118">
        <v>0</v>
      </c>
      <c r="G169" s="22">
        <v>0.1</v>
      </c>
      <c r="H169" s="72">
        <v>0</v>
      </c>
      <c r="I169" s="72">
        <v>0</v>
      </c>
      <c r="J169" s="72">
        <v>0</v>
      </c>
      <c r="K169" s="72">
        <v>0</v>
      </c>
      <c r="L169" s="72">
        <v>0.1</v>
      </c>
      <c r="M169" s="72">
        <v>0.2</v>
      </c>
      <c r="N169" s="72">
        <v>2.7</v>
      </c>
    </row>
    <row r="170" spans="1:14" x14ac:dyDescent="0.25">
      <c r="A170" s="3">
        <v>154</v>
      </c>
      <c r="B170" s="121">
        <v>0</v>
      </c>
      <c r="C170" s="121">
        <v>0.26128472177383449</v>
      </c>
      <c r="D170" s="120">
        <v>0</v>
      </c>
      <c r="E170" s="120">
        <v>0</v>
      </c>
      <c r="F170" s="118">
        <v>0</v>
      </c>
      <c r="G170" s="22">
        <v>0.1</v>
      </c>
      <c r="H170" s="72">
        <v>0</v>
      </c>
      <c r="I170" s="72">
        <v>0</v>
      </c>
      <c r="J170" s="72">
        <v>0</v>
      </c>
      <c r="K170" s="72">
        <v>0</v>
      </c>
      <c r="L170" s="72">
        <v>0.1</v>
      </c>
      <c r="M170" s="72">
        <v>0.2</v>
      </c>
      <c r="N170" s="72">
        <v>2.7</v>
      </c>
    </row>
    <row r="171" spans="1:14" x14ac:dyDescent="0.25">
      <c r="A171" s="3">
        <v>155</v>
      </c>
      <c r="B171" s="121">
        <v>0</v>
      </c>
      <c r="C171" s="121">
        <v>0.26322621580395678</v>
      </c>
      <c r="D171" s="120">
        <v>0</v>
      </c>
      <c r="E171" s="120">
        <v>0</v>
      </c>
      <c r="F171" s="118">
        <v>0</v>
      </c>
      <c r="G171" s="22">
        <v>0.1</v>
      </c>
      <c r="H171" s="72">
        <v>0</v>
      </c>
      <c r="I171" s="72">
        <v>0</v>
      </c>
      <c r="J171" s="72">
        <v>0</v>
      </c>
      <c r="K171" s="72">
        <v>0</v>
      </c>
      <c r="L171" s="72">
        <v>0.1</v>
      </c>
      <c r="M171" s="72">
        <v>0.2</v>
      </c>
      <c r="N171" s="72">
        <v>2.7</v>
      </c>
    </row>
    <row r="172" spans="1:14" x14ac:dyDescent="0.25">
      <c r="A172" s="3">
        <v>156</v>
      </c>
      <c r="B172" s="121">
        <v>0</v>
      </c>
      <c r="C172" s="121">
        <v>0.26573545271408289</v>
      </c>
      <c r="D172" s="120">
        <v>0</v>
      </c>
      <c r="E172" s="120">
        <v>0</v>
      </c>
      <c r="F172" s="118">
        <v>0</v>
      </c>
      <c r="G172" s="22">
        <v>0.1</v>
      </c>
      <c r="H172" s="72">
        <v>0</v>
      </c>
      <c r="I172" s="72">
        <v>0</v>
      </c>
      <c r="J172" s="72">
        <v>0</v>
      </c>
      <c r="K172" s="72">
        <v>0</v>
      </c>
      <c r="L172" s="72">
        <v>0.1</v>
      </c>
      <c r="M172" s="72">
        <v>0.2</v>
      </c>
      <c r="N172" s="72">
        <v>2.7</v>
      </c>
    </row>
    <row r="173" spans="1:14" x14ac:dyDescent="0.25">
      <c r="A173" s="3">
        <v>157</v>
      </c>
      <c r="B173" s="121">
        <v>0</v>
      </c>
      <c r="C173" s="121">
        <v>0.27004397078636205</v>
      </c>
      <c r="D173" s="120">
        <v>0</v>
      </c>
      <c r="E173" s="120">
        <v>0</v>
      </c>
      <c r="F173" s="118">
        <v>0</v>
      </c>
      <c r="G173" s="22">
        <v>0.1</v>
      </c>
      <c r="H173" s="72">
        <v>0</v>
      </c>
      <c r="I173" s="72">
        <v>0</v>
      </c>
      <c r="J173" s="72">
        <v>0</v>
      </c>
      <c r="K173" s="72">
        <v>0</v>
      </c>
      <c r="L173" s="72">
        <v>0.1</v>
      </c>
      <c r="M173" s="72">
        <v>0.2</v>
      </c>
      <c r="N173" s="72">
        <v>2.7</v>
      </c>
    </row>
    <row r="174" spans="1:14" x14ac:dyDescent="0.25">
      <c r="A174" s="3">
        <v>158</v>
      </c>
      <c r="B174" s="121">
        <v>0</v>
      </c>
      <c r="C174" s="121">
        <v>0.27240313773421038</v>
      </c>
      <c r="D174" s="120">
        <v>0</v>
      </c>
      <c r="E174" s="120">
        <v>0</v>
      </c>
      <c r="F174" s="118">
        <v>0</v>
      </c>
      <c r="G174" s="22">
        <v>0.1</v>
      </c>
      <c r="H174" s="72">
        <v>0</v>
      </c>
      <c r="I174" s="72">
        <v>0</v>
      </c>
      <c r="J174" s="72">
        <v>0</v>
      </c>
      <c r="K174" s="72">
        <v>0</v>
      </c>
      <c r="L174" s="72">
        <v>0.1</v>
      </c>
      <c r="M174" s="72">
        <v>0.2</v>
      </c>
      <c r="N174" s="72">
        <v>2.7</v>
      </c>
    </row>
    <row r="175" spans="1:14" x14ac:dyDescent="0.25">
      <c r="A175" s="3">
        <v>159</v>
      </c>
      <c r="B175" s="121">
        <v>0</v>
      </c>
      <c r="C175" s="121">
        <v>0.27401439133267258</v>
      </c>
      <c r="D175" s="120">
        <v>0</v>
      </c>
      <c r="E175" s="120">
        <v>0</v>
      </c>
      <c r="F175" s="118">
        <v>0</v>
      </c>
      <c r="G175" s="22">
        <v>0.1</v>
      </c>
      <c r="H175" s="72">
        <v>0</v>
      </c>
      <c r="I175" s="72">
        <v>0</v>
      </c>
      <c r="J175" s="72">
        <v>0</v>
      </c>
      <c r="K175" s="72">
        <v>0</v>
      </c>
      <c r="L175" s="72">
        <v>0.1</v>
      </c>
      <c r="M175" s="72">
        <v>0.2</v>
      </c>
      <c r="N175" s="72">
        <v>2.7</v>
      </c>
    </row>
    <row r="176" spans="1:14" x14ac:dyDescent="0.25">
      <c r="A176" s="3">
        <v>160</v>
      </c>
      <c r="B176" s="121">
        <v>0</v>
      </c>
      <c r="C176" s="121">
        <v>0.27515515229187965</v>
      </c>
      <c r="D176" s="120">
        <v>0</v>
      </c>
      <c r="E176" s="120">
        <v>0</v>
      </c>
      <c r="F176" s="118">
        <v>0</v>
      </c>
      <c r="G176" s="22">
        <v>0.1</v>
      </c>
      <c r="H176" s="72">
        <v>0</v>
      </c>
      <c r="I176" s="72">
        <v>0</v>
      </c>
      <c r="J176" s="72">
        <v>0</v>
      </c>
      <c r="K176" s="72">
        <v>0</v>
      </c>
      <c r="L176" s="72">
        <v>0.1</v>
      </c>
      <c r="M176" s="72">
        <v>0.2</v>
      </c>
      <c r="N176" s="72">
        <v>2.7</v>
      </c>
    </row>
    <row r="177" spans="1:14" x14ac:dyDescent="0.25">
      <c r="A177" s="3">
        <v>161</v>
      </c>
      <c r="B177" s="121">
        <v>0</v>
      </c>
      <c r="C177" s="121">
        <v>0.27744508901948767</v>
      </c>
      <c r="D177" s="120">
        <v>0</v>
      </c>
      <c r="E177" s="120">
        <v>0</v>
      </c>
      <c r="F177" s="118">
        <v>0</v>
      </c>
      <c r="G177" s="22">
        <v>0.1</v>
      </c>
      <c r="H177" s="72">
        <v>0</v>
      </c>
      <c r="I177" s="72">
        <v>0</v>
      </c>
      <c r="J177" s="72">
        <v>0</v>
      </c>
      <c r="K177" s="72">
        <v>0</v>
      </c>
      <c r="L177" s="72">
        <v>0.1</v>
      </c>
      <c r="M177" s="72">
        <v>0.2</v>
      </c>
      <c r="N177" s="72">
        <v>2.7</v>
      </c>
    </row>
    <row r="178" spans="1:14" x14ac:dyDescent="0.25">
      <c r="A178" s="3">
        <v>162</v>
      </c>
      <c r="B178" s="121">
        <v>0</v>
      </c>
      <c r="C178" s="121">
        <v>0.28099724114846586</v>
      </c>
      <c r="D178" s="120">
        <v>0</v>
      </c>
      <c r="E178" s="120">
        <v>0</v>
      </c>
      <c r="F178" s="118">
        <v>0</v>
      </c>
      <c r="G178" s="22">
        <v>0.1</v>
      </c>
      <c r="H178" s="72">
        <v>0</v>
      </c>
      <c r="I178" s="72">
        <v>0</v>
      </c>
      <c r="J178" s="72">
        <v>0</v>
      </c>
      <c r="K178" s="72">
        <v>0</v>
      </c>
      <c r="L178" s="72">
        <v>0.1</v>
      </c>
      <c r="M178" s="72">
        <v>0.2</v>
      </c>
      <c r="N178" s="72">
        <v>2.7</v>
      </c>
    </row>
    <row r="179" spans="1:14" x14ac:dyDescent="0.25">
      <c r="A179" s="3">
        <v>163</v>
      </c>
      <c r="B179" s="121">
        <v>0</v>
      </c>
      <c r="C179" s="121">
        <v>0.2852555480471905</v>
      </c>
      <c r="D179" s="120">
        <v>0</v>
      </c>
      <c r="E179" s="120">
        <v>0</v>
      </c>
      <c r="F179" s="118">
        <v>0</v>
      </c>
      <c r="G179" s="22">
        <v>0.1</v>
      </c>
      <c r="H179" s="72">
        <v>0</v>
      </c>
      <c r="I179" s="72">
        <v>0</v>
      </c>
      <c r="J179" s="72">
        <v>0</v>
      </c>
      <c r="K179" s="72">
        <v>0</v>
      </c>
      <c r="L179" s="72">
        <v>0.1</v>
      </c>
      <c r="M179" s="72">
        <v>0.2</v>
      </c>
      <c r="N179" s="72">
        <v>2.7</v>
      </c>
    </row>
    <row r="180" spans="1:14" x14ac:dyDescent="0.25">
      <c r="A180" s="3">
        <v>164</v>
      </c>
      <c r="B180" s="121">
        <v>0</v>
      </c>
      <c r="C180" s="121">
        <v>0.28974654102387382</v>
      </c>
      <c r="D180" s="120">
        <v>0</v>
      </c>
      <c r="E180" s="120">
        <v>0</v>
      </c>
      <c r="F180" s="118">
        <v>0</v>
      </c>
      <c r="G180" s="22">
        <v>0.1</v>
      </c>
      <c r="H180" s="72">
        <v>0</v>
      </c>
      <c r="I180" s="72">
        <v>0</v>
      </c>
      <c r="J180" s="72">
        <v>0</v>
      </c>
      <c r="K180" s="72">
        <v>0</v>
      </c>
      <c r="L180" s="72">
        <v>0.1</v>
      </c>
      <c r="M180" s="72">
        <v>0.2</v>
      </c>
      <c r="N180" s="72">
        <v>2.7</v>
      </c>
    </row>
    <row r="181" spans="1:14" x14ac:dyDescent="0.25">
      <c r="A181" s="3">
        <v>165</v>
      </c>
      <c r="B181" s="121">
        <v>0</v>
      </c>
      <c r="C181" s="121">
        <v>0.29427693852230763</v>
      </c>
      <c r="D181" s="120">
        <v>0</v>
      </c>
      <c r="E181" s="120">
        <v>0</v>
      </c>
      <c r="F181" s="118">
        <v>0</v>
      </c>
      <c r="G181" s="22">
        <v>0.1</v>
      </c>
      <c r="H181" s="72">
        <v>0</v>
      </c>
      <c r="I181" s="72">
        <v>0</v>
      </c>
      <c r="J181" s="72">
        <v>0</v>
      </c>
      <c r="K181" s="72">
        <v>0</v>
      </c>
      <c r="L181" s="72">
        <v>0.1</v>
      </c>
      <c r="M181" s="72">
        <v>0.2</v>
      </c>
      <c r="N181" s="72">
        <v>2.7</v>
      </c>
    </row>
    <row r="182" spans="1:14" x14ac:dyDescent="0.25">
      <c r="A182" s="3">
        <v>166</v>
      </c>
      <c r="B182" s="121">
        <v>0</v>
      </c>
      <c r="C182" s="121">
        <v>0.29854695150293226</v>
      </c>
      <c r="D182" s="120">
        <v>0</v>
      </c>
      <c r="E182" s="120">
        <v>0</v>
      </c>
      <c r="F182" s="118">
        <v>0</v>
      </c>
      <c r="G182" s="22">
        <v>0.1</v>
      </c>
      <c r="H182" s="72">
        <v>0</v>
      </c>
      <c r="I182" s="72">
        <v>0</v>
      </c>
      <c r="J182" s="72">
        <v>0</v>
      </c>
      <c r="K182" s="72">
        <v>0</v>
      </c>
      <c r="L182" s="72">
        <v>0.1</v>
      </c>
      <c r="M182" s="72">
        <v>0.2</v>
      </c>
      <c r="N182" s="72">
        <v>2.7</v>
      </c>
    </row>
    <row r="183" spans="1:14" x14ac:dyDescent="0.25">
      <c r="A183" s="3">
        <v>167</v>
      </c>
      <c r="B183" s="121">
        <v>0</v>
      </c>
      <c r="C183" s="121">
        <v>0.30174630564434629</v>
      </c>
      <c r="D183" s="120">
        <v>0</v>
      </c>
      <c r="E183" s="120">
        <v>0</v>
      </c>
      <c r="F183" s="118">
        <v>0</v>
      </c>
      <c r="G183" s="22">
        <v>0.1</v>
      </c>
      <c r="H183" s="72">
        <v>0</v>
      </c>
      <c r="I183" s="72">
        <v>0</v>
      </c>
      <c r="J183" s="72">
        <v>0</v>
      </c>
      <c r="K183" s="72">
        <v>0</v>
      </c>
      <c r="L183" s="72">
        <v>0.1</v>
      </c>
      <c r="M183" s="72">
        <v>0.2</v>
      </c>
      <c r="N183" s="72">
        <v>2.7</v>
      </c>
    </row>
    <row r="184" spans="1:14" x14ac:dyDescent="0.25">
      <c r="A184" s="3">
        <v>168</v>
      </c>
      <c r="B184" s="121">
        <v>0</v>
      </c>
      <c r="C184" s="121">
        <v>0.30607411073393398</v>
      </c>
      <c r="D184" s="120">
        <v>0</v>
      </c>
      <c r="E184" s="120">
        <v>0</v>
      </c>
      <c r="F184" s="118">
        <v>0</v>
      </c>
      <c r="G184" s="22">
        <v>0.1</v>
      </c>
      <c r="H184" s="72">
        <v>0</v>
      </c>
      <c r="I184" s="72">
        <v>0</v>
      </c>
      <c r="J184" s="72">
        <v>0</v>
      </c>
      <c r="K184" s="72">
        <v>0</v>
      </c>
      <c r="L184" s="72">
        <v>0.1</v>
      </c>
      <c r="M184" s="72">
        <v>0.2</v>
      </c>
      <c r="N184" s="72">
        <v>2.7</v>
      </c>
    </row>
    <row r="185" spans="1:14" x14ac:dyDescent="0.25">
      <c r="A185" s="3">
        <v>169</v>
      </c>
      <c r="B185" s="121">
        <v>0</v>
      </c>
      <c r="C185" s="121">
        <v>0.31165674135197535</v>
      </c>
      <c r="D185" s="120">
        <v>0</v>
      </c>
      <c r="E185" s="120">
        <v>0</v>
      </c>
      <c r="F185" s="118">
        <v>0</v>
      </c>
      <c r="G185" s="22">
        <v>0.1</v>
      </c>
      <c r="H185" s="72">
        <v>0</v>
      </c>
      <c r="I185" s="72">
        <v>0</v>
      </c>
      <c r="J185" s="72">
        <v>0</v>
      </c>
      <c r="K185" s="72">
        <v>0</v>
      </c>
      <c r="L185" s="72">
        <v>0.1</v>
      </c>
      <c r="M185" s="72">
        <v>0.2</v>
      </c>
      <c r="N185" s="72">
        <v>2.7</v>
      </c>
    </row>
    <row r="186" spans="1:14" x14ac:dyDescent="0.25">
      <c r="A186" s="3">
        <v>170</v>
      </c>
      <c r="B186" s="121">
        <v>0</v>
      </c>
      <c r="C186" s="121">
        <v>0.32007544329380078</v>
      </c>
      <c r="D186" s="120">
        <v>0</v>
      </c>
      <c r="E186" s="120">
        <v>0</v>
      </c>
      <c r="F186" s="118">
        <v>0</v>
      </c>
      <c r="G186" s="22">
        <v>0.1</v>
      </c>
      <c r="H186" s="72">
        <v>0</v>
      </c>
      <c r="I186" s="72">
        <v>0</v>
      </c>
      <c r="J186" s="72">
        <v>0</v>
      </c>
      <c r="K186" s="72">
        <v>0</v>
      </c>
      <c r="L186" s="72">
        <v>0.1</v>
      </c>
      <c r="M186" s="72">
        <v>0.2</v>
      </c>
      <c r="N186" s="72">
        <v>2.7</v>
      </c>
    </row>
    <row r="187" spans="1:14" x14ac:dyDescent="0.25">
      <c r="A187" s="3">
        <v>171</v>
      </c>
      <c r="B187" s="121">
        <v>0</v>
      </c>
      <c r="C187" s="121">
        <v>0.32380658873316326</v>
      </c>
      <c r="D187" s="120">
        <v>0</v>
      </c>
      <c r="E187" s="120">
        <v>0</v>
      </c>
      <c r="F187" s="118">
        <v>0</v>
      </c>
      <c r="G187" s="22">
        <v>0.1</v>
      </c>
      <c r="H187" s="72">
        <v>0</v>
      </c>
      <c r="I187" s="72">
        <v>0</v>
      </c>
      <c r="J187" s="72">
        <v>0</v>
      </c>
      <c r="K187" s="72">
        <v>0</v>
      </c>
      <c r="L187" s="72">
        <v>0.1</v>
      </c>
      <c r="M187" s="72">
        <v>0.2</v>
      </c>
      <c r="N187" s="72">
        <v>2.7</v>
      </c>
    </row>
    <row r="188" spans="1:14" x14ac:dyDescent="0.25">
      <c r="A188" s="3">
        <v>172</v>
      </c>
      <c r="B188" s="121">
        <v>0</v>
      </c>
      <c r="C188" s="121">
        <v>0.32912802009238101</v>
      </c>
      <c r="D188" s="120">
        <v>0</v>
      </c>
      <c r="E188" s="120">
        <v>0</v>
      </c>
      <c r="F188" s="118">
        <v>0</v>
      </c>
      <c r="G188" s="22">
        <v>0.1</v>
      </c>
      <c r="H188" s="72">
        <v>0</v>
      </c>
      <c r="I188" s="72">
        <v>0</v>
      </c>
      <c r="J188" s="72">
        <v>0</v>
      </c>
      <c r="K188" s="72">
        <v>0</v>
      </c>
      <c r="L188" s="72">
        <v>0.1</v>
      </c>
      <c r="M188" s="72">
        <v>0.2</v>
      </c>
      <c r="N188" s="72">
        <v>2.7</v>
      </c>
    </row>
    <row r="189" spans="1:14" x14ac:dyDescent="0.25">
      <c r="A189" s="3">
        <v>173</v>
      </c>
      <c r="B189" s="121">
        <v>0</v>
      </c>
      <c r="C189" s="121">
        <v>0.33554627027773248</v>
      </c>
      <c r="D189" s="120">
        <v>0</v>
      </c>
      <c r="E189" s="120">
        <v>0</v>
      </c>
      <c r="F189" s="118">
        <v>0</v>
      </c>
      <c r="G189" s="22">
        <v>0.1</v>
      </c>
      <c r="H189" s="72">
        <v>0</v>
      </c>
      <c r="I189" s="72">
        <v>0</v>
      </c>
      <c r="J189" s="72">
        <v>0</v>
      </c>
      <c r="K189" s="72">
        <v>0</v>
      </c>
      <c r="L189" s="72">
        <v>0.1</v>
      </c>
      <c r="M189" s="72">
        <v>0.2</v>
      </c>
      <c r="N189" s="72">
        <v>2.7</v>
      </c>
    </row>
    <row r="190" spans="1:14" x14ac:dyDescent="0.25">
      <c r="A190" s="3">
        <v>174</v>
      </c>
      <c r="B190" s="121">
        <v>0</v>
      </c>
      <c r="C190" s="121">
        <v>0.34372799299288836</v>
      </c>
      <c r="D190" s="120">
        <v>0</v>
      </c>
      <c r="E190" s="120">
        <v>0</v>
      </c>
      <c r="F190" s="118">
        <v>0</v>
      </c>
      <c r="G190" s="22">
        <v>0.1</v>
      </c>
      <c r="H190" s="72">
        <v>0</v>
      </c>
      <c r="I190" s="72">
        <v>0</v>
      </c>
      <c r="J190" s="72">
        <v>0</v>
      </c>
      <c r="K190" s="72">
        <v>0</v>
      </c>
      <c r="L190" s="72">
        <v>0.1</v>
      </c>
      <c r="M190" s="72">
        <v>0.2</v>
      </c>
      <c r="N190" s="72">
        <v>2.7</v>
      </c>
    </row>
    <row r="191" spans="1:14" x14ac:dyDescent="0.25">
      <c r="A191" s="3">
        <v>175</v>
      </c>
      <c r="B191" s="121">
        <v>0</v>
      </c>
      <c r="C191" s="121">
        <v>0.35145561650318247</v>
      </c>
      <c r="D191" s="120">
        <v>0</v>
      </c>
      <c r="E191" s="120">
        <v>0</v>
      </c>
      <c r="F191" s="118">
        <v>0</v>
      </c>
      <c r="G191" s="22">
        <v>0.1</v>
      </c>
      <c r="H191" s="72">
        <v>0</v>
      </c>
      <c r="I191" s="72">
        <v>0</v>
      </c>
      <c r="J191" s="72">
        <v>0</v>
      </c>
      <c r="K191" s="72">
        <v>0</v>
      </c>
      <c r="L191" s="72">
        <v>0.1</v>
      </c>
      <c r="M191" s="72">
        <v>0.2</v>
      </c>
      <c r="N191" s="72">
        <v>2.7</v>
      </c>
    </row>
    <row r="192" spans="1:14" x14ac:dyDescent="0.25">
      <c r="A192" s="3">
        <v>176</v>
      </c>
      <c r="B192" s="121">
        <v>0</v>
      </c>
      <c r="C192" s="121">
        <v>0.35903648033753</v>
      </c>
      <c r="D192" s="120">
        <v>0</v>
      </c>
      <c r="E192" s="120">
        <v>0</v>
      </c>
      <c r="F192" s="118">
        <v>0</v>
      </c>
      <c r="G192" s="22">
        <v>0.1</v>
      </c>
      <c r="H192" s="72">
        <v>0</v>
      </c>
      <c r="I192" s="72">
        <v>0</v>
      </c>
      <c r="J192" s="72">
        <v>0</v>
      </c>
      <c r="K192" s="72">
        <v>0</v>
      </c>
      <c r="L192" s="72">
        <v>0.1</v>
      </c>
      <c r="M192" s="72">
        <v>0.2</v>
      </c>
      <c r="N192" s="72">
        <v>2.7</v>
      </c>
    </row>
    <row r="193" spans="1:14" x14ac:dyDescent="0.25">
      <c r="A193" s="3">
        <v>177</v>
      </c>
      <c r="B193" s="121">
        <v>0</v>
      </c>
      <c r="C193" s="121">
        <v>0.36635182878822764</v>
      </c>
      <c r="D193" s="120">
        <v>0</v>
      </c>
      <c r="E193" s="120">
        <v>0</v>
      </c>
      <c r="F193" s="118">
        <v>0</v>
      </c>
      <c r="G193" s="22">
        <v>0.1</v>
      </c>
      <c r="H193" s="72">
        <v>0</v>
      </c>
      <c r="I193" s="72">
        <v>0</v>
      </c>
      <c r="J193" s="72">
        <v>0</v>
      </c>
      <c r="K193" s="72">
        <v>0</v>
      </c>
      <c r="L193" s="72">
        <v>0.1</v>
      </c>
      <c r="M193" s="72">
        <v>0.2</v>
      </c>
      <c r="N193" s="72">
        <v>2.7</v>
      </c>
    </row>
    <row r="194" spans="1:14" x14ac:dyDescent="0.25">
      <c r="A194" s="3">
        <v>178</v>
      </c>
      <c r="B194" s="121">
        <v>0</v>
      </c>
      <c r="C194" s="121">
        <v>0.37637471073546325</v>
      </c>
      <c r="D194" s="120">
        <v>0</v>
      </c>
      <c r="E194" s="120">
        <v>0</v>
      </c>
      <c r="F194" s="118">
        <v>0</v>
      </c>
      <c r="G194" s="22">
        <v>0.1</v>
      </c>
      <c r="H194" s="72">
        <v>0</v>
      </c>
      <c r="I194" s="72">
        <v>0</v>
      </c>
      <c r="J194" s="72">
        <v>0</v>
      </c>
      <c r="K194" s="72">
        <v>0</v>
      </c>
      <c r="L194" s="72">
        <v>0.1</v>
      </c>
      <c r="M194" s="72">
        <v>0.2</v>
      </c>
      <c r="N194" s="72">
        <v>2.7</v>
      </c>
    </row>
    <row r="195" spans="1:14" x14ac:dyDescent="0.25">
      <c r="A195" s="3">
        <v>179</v>
      </c>
      <c r="B195" s="121">
        <v>0</v>
      </c>
      <c r="C195" s="121">
        <v>0.38570901508196348</v>
      </c>
      <c r="D195" s="120">
        <v>0</v>
      </c>
      <c r="E195" s="120">
        <v>0</v>
      </c>
      <c r="F195" s="118">
        <v>0</v>
      </c>
      <c r="G195" s="22">
        <v>0.1</v>
      </c>
      <c r="H195" s="72">
        <v>0</v>
      </c>
      <c r="I195" s="72">
        <v>0</v>
      </c>
      <c r="J195" s="72">
        <v>0</v>
      </c>
      <c r="K195" s="72">
        <v>0</v>
      </c>
      <c r="L195" s="72">
        <v>0.1</v>
      </c>
      <c r="M195" s="72">
        <v>0.2</v>
      </c>
      <c r="N195" s="72">
        <v>2.7</v>
      </c>
    </row>
    <row r="196" spans="1:14" x14ac:dyDescent="0.25">
      <c r="A196" s="3">
        <v>180</v>
      </c>
      <c r="B196" s="121">
        <v>0</v>
      </c>
      <c r="C196" s="121">
        <v>0.39489061633453709</v>
      </c>
      <c r="D196" s="120">
        <v>0</v>
      </c>
      <c r="E196" s="120">
        <v>0</v>
      </c>
      <c r="F196" s="118">
        <v>0</v>
      </c>
      <c r="G196" s="22">
        <v>0.1</v>
      </c>
      <c r="H196" s="72">
        <v>0</v>
      </c>
      <c r="I196" s="72">
        <v>0</v>
      </c>
      <c r="J196" s="72">
        <v>0</v>
      </c>
      <c r="K196" s="72">
        <v>0</v>
      </c>
      <c r="L196" s="72">
        <v>0.1</v>
      </c>
      <c r="M196" s="72">
        <v>0.2</v>
      </c>
      <c r="N196" s="72">
        <v>2.7</v>
      </c>
    </row>
    <row r="197" spans="1:14" x14ac:dyDescent="0.25">
      <c r="A197" s="3">
        <v>181</v>
      </c>
      <c r="B197" s="121">
        <v>0</v>
      </c>
      <c r="C197" s="121">
        <v>0.40526543864864206</v>
      </c>
      <c r="D197" s="120">
        <v>0</v>
      </c>
      <c r="E197" s="120">
        <v>0</v>
      </c>
      <c r="F197" s="118">
        <v>0</v>
      </c>
      <c r="G197" s="22">
        <v>0.1</v>
      </c>
      <c r="H197" s="72">
        <v>0</v>
      </c>
      <c r="I197" s="72">
        <v>0</v>
      </c>
      <c r="J197" s="72">
        <v>0</v>
      </c>
      <c r="K197" s="72">
        <v>0</v>
      </c>
      <c r="L197" s="72">
        <v>0.1</v>
      </c>
      <c r="M197" s="72">
        <v>0.2</v>
      </c>
      <c r="N197" s="72">
        <v>2.7</v>
      </c>
    </row>
    <row r="198" spans="1:14" x14ac:dyDescent="0.25">
      <c r="A198" s="3">
        <v>182</v>
      </c>
      <c r="B198" s="121">
        <v>0</v>
      </c>
      <c r="C198" s="121">
        <v>0.41627804778583233</v>
      </c>
      <c r="D198" s="120">
        <v>0</v>
      </c>
      <c r="E198" s="120">
        <v>0</v>
      </c>
      <c r="F198" s="118">
        <v>0</v>
      </c>
      <c r="G198" s="22">
        <v>0.1</v>
      </c>
      <c r="H198" s="72">
        <v>0</v>
      </c>
      <c r="I198" s="72">
        <v>0</v>
      </c>
      <c r="J198" s="72">
        <v>0</v>
      </c>
      <c r="K198" s="72">
        <v>0</v>
      </c>
      <c r="L198" s="72">
        <v>0.1</v>
      </c>
      <c r="M198" s="72">
        <v>0.2</v>
      </c>
      <c r="N198" s="72">
        <v>2.7</v>
      </c>
    </row>
    <row r="199" spans="1:14" x14ac:dyDescent="0.25">
      <c r="A199" s="3">
        <v>183</v>
      </c>
      <c r="B199" s="121">
        <v>0</v>
      </c>
      <c r="C199" s="121">
        <v>0.42712617434802469</v>
      </c>
      <c r="D199" s="120">
        <v>0</v>
      </c>
      <c r="E199" s="120">
        <v>0</v>
      </c>
      <c r="F199" s="118">
        <v>0</v>
      </c>
      <c r="G199" s="22">
        <v>0.1</v>
      </c>
      <c r="H199" s="72">
        <v>0</v>
      </c>
      <c r="I199" s="72">
        <v>0</v>
      </c>
      <c r="J199" s="72">
        <v>0</v>
      </c>
      <c r="K199" s="72">
        <v>0</v>
      </c>
      <c r="L199" s="72">
        <v>0.1</v>
      </c>
      <c r="M199" s="72">
        <v>0.2</v>
      </c>
      <c r="N199" s="72">
        <v>2.7</v>
      </c>
    </row>
    <row r="200" spans="1:14" x14ac:dyDescent="0.25">
      <c r="A200" s="3">
        <v>184</v>
      </c>
      <c r="B200" s="121">
        <v>0</v>
      </c>
      <c r="C200" s="121">
        <v>0.43366010466657989</v>
      </c>
      <c r="D200" s="120">
        <v>0</v>
      </c>
      <c r="E200" s="120">
        <v>0</v>
      </c>
      <c r="F200" s="118">
        <v>0</v>
      </c>
      <c r="G200" s="22">
        <v>0.1</v>
      </c>
      <c r="H200" s="72">
        <v>0</v>
      </c>
      <c r="I200" s="72">
        <v>0</v>
      </c>
      <c r="J200" s="72">
        <v>0</v>
      </c>
      <c r="K200" s="72">
        <v>0</v>
      </c>
      <c r="L200" s="72">
        <v>0.1</v>
      </c>
      <c r="M200" s="72">
        <v>0.2</v>
      </c>
      <c r="N200" s="72">
        <v>2.7</v>
      </c>
    </row>
    <row r="201" spans="1:14" x14ac:dyDescent="0.25">
      <c r="A201" s="3">
        <v>185</v>
      </c>
      <c r="B201" s="121">
        <v>0</v>
      </c>
      <c r="C201" s="121">
        <v>0.44389288062402232</v>
      </c>
      <c r="D201" s="120">
        <v>0</v>
      </c>
      <c r="E201" s="120">
        <v>0</v>
      </c>
      <c r="F201" s="118">
        <v>0</v>
      </c>
      <c r="G201" s="22">
        <v>0.1</v>
      </c>
      <c r="H201" s="72">
        <v>0</v>
      </c>
      <c r="I201" s="72">
        <v>0</v>
      </c>
      <c r="J201" s="72">
        <v>0</v>
      </c>
      <c r="K201" s="72">
        <v>0</v>
      </c>
      <c r="L201" s="72">
        <v>0.1</v>
      </c>
      <c r="M201" s="72">
        <v>0.2</v>
      </c>
      <c r="N201" s="72">
        <v>2.7</v>
      </c>
    </row>
    <row r="202" spans="1:14" x14ac:dyDescent="0.25">
      <c r="A202" s="3">
        <v>186</v>
      </c>
      <c r="B202" s="121">
        <v>0</v>
      </c>
      <c r="C202" s="121">
        <v>0.45923582609810942</v>
      </c>
      <c r="D202" s="120">
        <v>0</v>
      </c>
      <c r="E202" s="120">
        <v>0</v>
      </c>
      <c r="F202" s="118">
        <v>0</v>
      </c>
      <c r="G202" s="22">
        <v>0.1</v>
      </c>
      <c r="H202" s="72">
        <v>0</v>
      </c>
      <c r="I202" s="72">
        <v>0</v>
      </c>
      <c r="J202" s="72">
        <v>0</v>
      </c>
      <c r="K202" s="72">
        <v>0</v>
      </c>
      <c r="L202" s="72">
        <v>0.1</v>
      </c>
      <c r="M202" s="72">
        <v>0.2</v>
      </c>
      <c r="N202" s="72">
        <v>2.7</v>
      </c>
    </row>
    <row r="203" spans="1:14" x14ac:dyDescent="0.25">
      <c r="A203" s="3">
        <v>187</v>
      </c>
      <c r="B203" s="121">
        <v>0</v>
      </c>
      <c r="C203" s="121">
        <v>0.47380221103326747</v>
      </c>
      <c r="D203" s="120">
        <v>0</v>
      </c>
      <c r="E203" s="120">
        <v>0</v>
      </c>
      <c r="F203" s="118">
        <v>0</v>
      </c>
      <c r="G203" s="22">
        <v>0.1</v>
      </c>
      <c r="H203" s="72">
        <v>0</v>
      </c>
      <c r="I203" s="72">
        <v>0</v>
      </c>
      <c r="J203" s="72">
        <v>0</v>
      </c>
      <c r="K203" s="72">
        <v>0</v>
      </c>
      <c r="L203" s="72">
        <v>0.1</v>
      </c>
      <c r="M203" s="72">
        <v>0.2</v>
      </c>
      <c r="N203" s="72">
        <v>2.7</v>
      </c>
    </row>
    <row r="204" spans="1:14" x14ac:dyDescent="0.25">
      <c r="A204" s="3">
        <v>188</v>
      </c>
      <c r="B204" s="121">
        <v>0</v>
      </c>
      <c r="C204" s="121">
        <v>0.48617492871658052</v>
      </c>
      <c r="D204" s="120">
        <v>0</v>
      </c>
      <c r="E204" s="120">
        <v>0</v>
      </c>
      <c r="F204" s="118">
        <v>0</v>
      </c>
      <c r="G204" s="22">
        <v>0.1</v>
      </c>
      <c r="H204" s="72">
        <v>0</v>
      </c>
      <c r="I204" s="72">
        <v>0</v>
      </c>
      <c r="J204" s="72">
        <v>0</v>
      </c>
      <c r="K204" s="72">
        <v>0</v>
      </c>
      <c r="L204" s="72">
        <v>0.1</v>
      </c>
      <c r="M204" s="72">
        <v>0.2</v>
      </c>
      <c r="N204" s="72">
        <v>2.7</v>
      </c>
    </row>
    <row r="205" spans="1:14" x14ac:dyDescent="0.25">
      <c r="A205" s="3">
        <v>189</v>
      </c>
      <c r="B205" s="121">
        <v>0</v>
      </c>
      <c r="C205" s="121">
        <v>0.4999167079248103</v>
      </c>
      <c r="D205" s="120">
        <v>0</v>
      </c>
      <c r="E205" s="120">
        <v>0</v>
      </c>
      <c r="F205" s="118">
        <v>0</v>
      </c>
      <c r="G205" s="22">
        <v>0.1</v>
      </c>
      <c r="H205" s="72">
        <v>0</v>
      </c>
      <c r="I205" s="72">
        <v>0</v>
      </c>
      <c r="J205" s="72">
        <v>0</v>
      </c>
      <c r="K205" s="72">
        <v>0</v>
      </c>
      <c r="L205" s="72">
        <v>0.1</v>
      </c>
      <c r="M205" s="72">
        <v>0.2</v>
      </c>
      <c r="N205" s="72">
        <v>2.7</v>
      </c>
    </row>
    <row r="206" spans="1:14" x14ac:dyDescent="0.25">
      <c r="A206" s="3">
        <v>190</v>
      </c>
      <c r="B206" s="121">
        <v>0</v>
      </c>
      <c r="C206" s="121">
        <v>0.50924789385810365</v>
      </c>
      <c r="D206" s="120">
        <v>0</v>
      </c>
      <c r="E206" s="120">
        <v>0</v>
      </c>
      <c r="F206" s="118">
        <v>0</v>
      </c>
      <c r="G206" s="22">
        <v>0.1</v>
      </c>
      <c r="H206" s="72">
        <v>0</v>
      </c>
      <c r="I206" s="72">
        <v>0</v>
      </c>
      <c r="J206" s="72">
        <v>0</v>
      </c>
      <c r="K206" s="72">
        <v>0</v>
      </c>
      <c r="L206" s="72">
        <v>0.1</v>
      </c>
      <c r="M206" s="72">
        <v>0.2</v>
      </c>
      <c r="N206" s="72">
        <v>2.7</v>
      </c>
    </row>
    <row r="207" spans="1:14" x14ac:dyDescent="0.25">
      <c r="A207" s="3">
        <v>191</v>
      </c>
      <c r="B207" s="121">
        <v>0</v>
      </c>
      <c r="C207" s="121">
        <v>0.5185525838728986</v>
      </c>
      <c r="D207" s="120">
        <v>0</v>
      </c>
      <c r="E207" s="120">
        <v>0</v>
      </c>
      <c r="F207" s="118">
        <v>0</v>
      </c>
      <c r="G207" s="22">
        <v>0.1</v>
      </c>
      <c r="H207" s="72">
        <v>0</v>
      </c>
      <c r="I207" s="72">
        <v>0</v>
      </c>
      <c r="J207" s="72">
        <v>0</v>
      </c>
      <c r="K207" s="72">
        <v>0</v>
      </c>
      <c r="L207" s="72">
        <v>0.1</v>
      </c>
      <c r="M207" s="72">
        <v>0.2</v>
      </c>
      <c r="N207" s="72">
        <v>2.7</v>
      </c>
    </row>
    <row r="208" spans="1:14" x14ac:dyDescent="0.25">
      <c r="A208" s="3">
        <v>192</v>
      </c>
      <c r="B208" s="121">
        <v>0</v>
      </c>
      <c r="C208" s="121">
        <v>0.52828052593041608</v>
      </c>
      <c r="D208" s="120">
        <v>0</v>
      </c>
      <c r="E208" s="120">
        <v>0</v>
      </c>
      <c r="F208" s="118">
        <v>0</v>
      </c>
      <c r="G208" s="22">
        <v>0.1</v>
      </c>
      <c r="H208" s="72">
        <v>0</v>
      </c>
      <c r="I208" s="72">
        <v>0</v>
      </c>
      <c r="J208" s="72">
        <v>0</v>
      </c>
      <c r="K208" s="72">
        <v>0</v>
      </c>
      <c r="L208" s="72">
        <v>0.1</v>
      </c>
      <c r="M208" s="72">
        <v>0.2</v>
      </c>
      <c r="N208" s="72">
        <v>2.7</v>
      </c>
    </row>
    <row r="209" spans="1:14" x14ac:dyDescent="0.25">
      <c r="A209" s="3">
        <v>193</v>
      </c>
      <c r="B209" s="121">
        <v>0</v>
      </c>
      <c r="C209" s="121">
        <v>0.54091501965912392</v>
      </c>
      <c r="D209" s="120">
        <v>0</v>
      </c>
      <c r="E209" s="120">
        <v>0</v>
      </c>
      <c r="F209" s="118">
        <v>0</v>
      </c>
      <c r="G209" s="22">
        <v>0.1</v>
      </c>
      <c r="H209" s="72">
        <v>0</v>
      </c>
      <c r="I209" s="72">
        <v>0</v>
      </c>
      <c r="J209" s="72">
        <v>0</v>
      </c>
      <c r="K209" s="72">
        <v>0</v>
      </c>
      <c r="L209" s="72">
        <v>0.1</v>
      </c>
      <c r="M209" s="72">
        <v>0.2</v>
      </c>
      <c r="N209" s="72">
        <v>2.7</v>
      </c>
    </row>
    <row r="210" spans="1:14" x14ac:dyDescent="0.25">
      <c r="A210" s="3">
        <v>194</v>
      </c>
      <c r="B210" s="121">
        <v>0</v>
      </c>
      <c r="C210" s="121">
        <v>0.55390503824826154</v>
      </c>
      <c r="D210" s="120">
        <v>0</v>
      </c>
      <c r="E210" s="120">
        <v>0</v>
      </c>
      <c r="F210" s="118">
        <v>0</v>
      </c>
      <c r="G210" s="22">
        <v>0.1</v>
      </c>
      <c r="H210" s="72">
        <v>0</v>
      </c>
      <c r="I210" s="72">
        <v>0</v>
      </c>
      <c r="J210" s="72">
        <v>0</v>
      </c>
      <c r="K210" s="72">
        <v>0</v>
      </c>
      <c r="L210" s="72">
        <v>0.1</v>
      </c>
      <c r="M210" s="72">
        <v>0.2</v>
      </c>
      <c r="N210" s="72">
        <v>2.7</v>
      </c>
    </row>
    <row r="211" spans="1:14" x14ac:dyDescent="0.25">
      <c r="A211" s="3">
        <v>195</v>
      </c>
      <c r="B211" s="121">
        <v>0</v>
      </c>
      <c r="C211" s="121">
        <v>0.56722006358438415</v>
      </c>
      <c r="D211" s="120">
        <v>0</v>
      </c>
      <c r="E211" s="120">
        <v>0</v>
      </c>
      <c r="F211" s="118">
        <v>0</v>
      </c>
      <c r="G211" s="22">
        <v>0.1</v>
      </c>
      <c r="H211" s="72">
        <v>0</v>
      </c>
      <c r="I211" s="72">
        <v>0</v>
      </c>
      <c r="J211" s="72">
        <v>0</v>
      </c>
      <c r="K211" s="72">
        <v>0</v>
      </c>
      <c r="L211" s="72">
        <v>0.1</v>
      </c>
      <c r="M211" s="72">
        <v>0.2</v>
      </c>
      <c r="N211" s="72">
        <v>2.7</v>
      </c>
    </row>
    <row r="212" spans="1:14" x14ac:dyDescent="0.25">
      <c r="A212" s="3">
        <v>196</v>
      </c>
      <c r="B212" s="121">
        <v>0</v>
      </c>
      <c r="C212" s="121">
        <v>0.57818462205960819</v>
      </c>
      <c r="D212" s="120">
        <v>0</v>
      </c>
      <c r="E212" s="120">
        <v>0</v>
      </c>
      <c r="F212" s="118">
        <v>0</v>
      </c>
      <c r="G212" s="22">
        <v>0.1</v>
      </c>
      <c r="H212" s="72">
        <v>0</v>
      </c>
      <c r="I212" s="72">
        <v>0</v>
      </c>
      <c r="J212" s="72">
        <v>0</v>
      </c>
      <c r="K212" s="72">
        <v>0</v>
      </c>
      <c r="L212" s="72">
        <v>0.1</v>
      </c>
      <c r="M212" s="72">
        <v>0.2</v>
      </c>
      <c r="N212" s="72">
        <v>2.7</v>
      </c>
    </row>
    <row r="213" spans="1:14" x14ac:dyDescent="0.25">
      <c r="A213" s="3">
        <v>197</v>
      </c>
      <c r="B213" s="121">
        <v>0</v>
      </c>
      <c r="C213" s="121">
        <v>0.59023305379398983</v>
      </c>
      <c r="D213" s="120">
        <v>0</v>
      </c>
      <c r="E213" s="120">
        <v>0</v>
      </c>
      <c r="F213" s="118">
        <v>0</v>
      </c>
      <c r="G213" s="22">
        <v>0.1</v>
      </c>
      <c r="H213" s="72">
        <v>0</v>
      </c>
      <c r="I213" s="72">
        <v>0</v>
      </c>
      <c r="J213" s="72">
        <v>0</v>
      </c>
      <c r="K213" s="72">
        <v>0</v>
      </c>
      <c r="L213" s="72">
        <v>0.1</v>
      </c>
      <c r="M213" s="72">
        <v>0.2</v>
      </c>
      <c r="N213" s="72">
        <v>2.7</v>
      </c>
    </row>
    <row r="214" spans="1:14" x14ac:dyDescent="0.25">
      <c r="A214" s="3">
        <v>198</v>
      </c>
      <c r="B214" s="121">
        <v>0</v>
      </c>
      <c r="C214" s="121">
        <v>0.60234067592247453</v>
      </c>
      <c r="D214" s="120">
        <v>0</v>
      </c>
      <c r="E214" s="120">
        <v>0</v>
      </c>
      <c r="F214" s="118">
        <v>0</v>
      </c>
      <c r="G214" s="22">
        <v>0.1</v>
      </c>
      <c r="H214" s="72">
        <v>0</v>
      </c>
      <c r="I214" s="72">
        <v>0</v>
      </c>
      <c r="J214" s="72">
        <v>0</v>
      </c>
      <c r="K214" s="72">
        <v>0</v>
      </c>
      <c r="L214" s="72">
        <v>0.1</v>
      </c>
      <c r="M214" s="72">
        <v>0.2</v>
      </c>
      <c r="N214" s="72">
        <v>2.7</v>
      </c>
    </row>
    <row r="215" spans="1:14" x14ac:dyDescent="0.25">
      <c r="A215" s="3">
        <v>199</v>
      </c>
      <c r="B215" s="121">
        <v>0</v>
      </c>
      <c r="C215" s="121">
        <v>0.61300299915780765</v>
      </c>
      <c r="D215" s="120">
        <v>0</v>
      </c>
      <c r="E215" s="120">
        <v>0</v>
      </c>
      <c r="F215" s="118">
        <v>0</v>
      </c>
      <c r="G215" s="22">
        <v>0.1</v>
      </c>
      <c r="H215" s="72">
        <v>0</v>
      </c>
      <c r="I215" s="72">
        <v>0</v>
      </c>
      <c r="J215" s="72">
        <v>0</v>
      </c>
      <c r="K215" s="72">
        <v>0</v>
      </c>
      <c r="L215" s="72">
        <v>0.1</v>
      </c>
      <c r="M215" s="72">
        <v>0.2</v>
      </c>
      <c r="N215" s="72">
        <v>2.7</v>
      </c>
    </row>
    <row r="216" spans="1:14" x14ac:dyDescent="0.25">
      <c r="A216" s="3">
        <v>200</v>
      </c>
      <c r="B216" s="121">
        <v>0</v>
      </c>
      <c r="C216" s="121">
        <v>0.62079722066774334</v>
      </c>
      <c r="D216" s="120">
        <v>0</v>
      </c>
      <c r="E216" s="120">
        <v>0</v>
      </c>
      <c r="F216" s="118">
        <v>0</v>
      </c>
      <c r="G216" s="22">
        <v>0.1</v>
      </c>
      <c r="H216" s="72">
        <v>0</v>
      </c>
      <c r="I216" s="72">
        <v>0</v>
      </c>
      <c r="J216" s="72">
        <v>0</v>
      </c>
      <c r="K216" s="72">
        <v>0</v>
      </c>
      <c r="L216" s="72">
        <v>0.1</v>
      </c>
      <c r="M216" s="72">
        <v>0.2</v>
      </c>
      <c r="N216" s="72">
        <v>2.7</v>
      </c>
    </row>
    <row r="217" spans="1:14" x14ac:dyDescent="0.25">
      <c r="A217" s="3">
        <v>201</v>
      </c>
      <c r="B217" s="121">
        <v>0</v>
      </c>
      <c r="C217" s="121">
        <v>0.62933378349516744</v>
      </c>
      <c r="D217" s="120">
        <v>0</v>
      </c>
      <c r="E217" s="120">
        <v>0</v>
      </c>
      <c r="F217" s="118">
        <v>0</v>
      </c>
      <c r="G217" s="22">
        <v>0.1</v>
      </c>
      <c r="H217" s="72">
        <v>0</v>
      </c>
      <c r="I217" s="72">
        <v>0</v>
      </c>
      <c r="J217" s="72">
        <v>0</v>
      </c>
      <c r="K217" s="72">
        <v>0</v>
      </c>
      <c r="L217" s="72">
        <v>0.1</v>
      </c>
      <c r="M217" s="72">
        <v>0.2</v>
      </c>
      <c r="N217" s="72">
        <v>2.7</v>
      </c>
    </row>
    <row r="218" spans="1:14" x14ac:dyDescent="0.25">
      <c r="A218" s="3">
        <v>202</v>
      </c>
      <c r="B218" s="121">
        <v>0</v>
      </c>
      <c r="C218" s="121">
        <v>0.63898397302974508</v>
      </c>
      <c r="D218" s="120">
        <v>0</v>
      </c>
      <c r="E218" s="120">
        <v>0</v>
      </c>
      <c r="F218" s="118">
        <v>0</v>
      </c>
      <c r="G218" s="22">
        <v>0.1</v>
      </c>
      <c r="H218" s="72">
        <v>0</v>
      </c>
      <c r="I218" s="72">
        <v>0</v>
      </c>
      <c r="J218" s="72">
        <v>0</v>
      </c>
      <c r="K218" s="72">
        <v>0</v>
      </c>
      <c r="L218" s="72">
        <v>0.1</v>
      </c>
      <c r="M218" s="72">
        <v>0.2</v>
      </c>
      <c r="N218" s="72">
        <v>2.7</v>
      </c>
    </row>
    <row r="219" spans="1:14" x14ac:dyDescent="0.25">
      <c r="A219" s="3">
        <v>203</v>
      </c>
      <c r="B219" s="121">
        <v>0</v>
      </c>
      <c r="C219" s="121">
        <v>0.64978430629938833</v>
      </c>
      <c r="D219" s="120">
        <v>0</v>
      </c>
      <c r="E219" s="120">
        <v>0</v>
      </c>
      <c r="F219" s="118">
        <v>0</v>
      </c>
      <c r="G219" s="22">
        <v>0.1</v>
      </c>
      <c r="H219" s="72">
        <v>0</v>
      </c>
      <c r="I219" s="72">
        <v>0</v>
      </c>
      <c r="J219" s="72">
        <v>0</v>
      </c>
      <c r="K219" s="72">
        <v>0</v>
      </c>
      <c r="L219" s="72">
        <v>0.1</v>
      </c>
      <c r="M219" s="72">
        <v>0.2</v>
      </c>
      <c r="N219" s="72">
        <v>2.7</v>
      </c>
    </row>
    <row r="220" spans="1:14" x14ac:dyDescent="0.25">
      <c r="A220" s="3">
        <v>204</v>
      </c>
      <c r="B220" s="121">
        <v>0</v>
      </c>
      <c r="C220" s="121">
        <v>0.66262948745009165</v>
      </c>
      <c r="D220" s="120">
        <v>0</v>
      </c>
      <c r="E220" s="120">
        <v>0</v>
      </c>
      <c r="F220" s="118">
        <v>0</v>
      </c>
      <c r="G220" s="22">
        <v>0.1</v>
      </c>
      <c r="H220" s="72">
        <v>0</v>
      </c>
      <c r="I220" s="72">
        <v>0</v>
      </c>
      <c r="J220" s="72">
        <v>0</v>
      </c>
      <c r="K220" s="72">
        <v>0</v>
      </c>
      <c r="L220" s="72">
        <v>0.1</v>
      </c>
      <c r="M220" s="72">
        <v>0.2</v>
      </c>
      <c r="N220" s="72">
        <v>2.7</v>
      </c>
    </row>
    <row r="221" spans="1:14" x14ac:dyDescent="0.25">
      <c r="A221" s="3">
        <v>205</v>
      </c>
      <c r="B221" s="121">
        <v>0</v>
      </c>
      <c r="C221" s="121">
        <v>0.67582287188048129</v>
      </c>
      <c r="D221" s="120">
        <v>0</v>
      </c>
      <c r="E221" s="120">
        <v>0</v>
      </c>
      <c r="F221" s="118">
        <v>6.7273293124281387E-3</v>
      </c>
      <c r="G221" s="22">
        <v>0.1</v>
      </c>
      <c r="H221" s="72">
        <v>0</v>
      </c>
      <c r="I221" s="72">
        <v>0</v>
      </c>
      <c r="J221" s="72">
        <v>0</v>
      </c>
      <c r="K221" s="72">
        <v>0</v>
      </c>
      <c r="L221" s="72">
        <v>0.1</v>
      </c>
      <c r="M221" s="72">
        <v>0.2</v>
      </c>
      <c r="N221" s="72">
        <v>2.7</v>
      </c>
    </row>
    <row r="222" spans="1:14" x14ac:dyDescent="0.25">
      <c r="A222" s="3">
        <v>206</v>
      </c>
      <c r="B222" s="121">
        <v>0</v>
      </c>
      <c r="C222" s="121">
        <v>0.68251683821751918</v>
      </c>
      <c r="D222" s="120">
        <v>0</v>
      </c>
      <c r="E222" s="120">
        <v>0</v>
      </c>
      <c r="F222" s="118">
        <v>6.8202417597221588E-3</v>
      </c>
      <c r="G222" s="22">
        <v>0.1</v>
      </c>
      <c r="H222" s="72">
        <v>0</v>
      </c>
      <c r="I222" s="72">
        <v>0</v>
      </c>
      <c r="J222" s="72">
        <v>0</v>
      </c>
      <c r="K222" s="72">
        <v>0</v>
      </c>
      <c r="L222" s="72">
        <v>0.1</v>
      </c>
      <c r="M222" s="72">
        <v>0.2</v>
      </c>
      <c r="N222" s="72">
        <v>2.7</v>
      </c>
    </row>
    <row r="223" spans="1:14" x14ac:dyDescent="0.25">
      <c r="A223" s="3">
        <v>207</v>
      </c>
      <c r="B223" s="121">
        <v>0</v>
      </c>
      <c r="C223" s="121">
        <v>0.68615121618615937</v>
      </c>
      <c r="D223" s="120">
        <v>0</v>
      </c>
      <c r="E223" s="120">
        <v>0</v>
      </c>
      <c r="F223" s="118">
        <v>6.8202417597221588E-3</v>
      </c>
      <c r="G223" s="22">
        <v>0.1</v>
      </c>
      <c r="H223" s="72">
        <v>0</v>
      </c>
      <c r="I223" s="72">
        <v>0</v>
      </c>
      <c r="J223" s="72">
        <v>0</v>
      </c>
      <c r="K223" s="72">
        <v>0</v>
      </c>
      <c r="L223" s="72">
        <v>0.1</v>
      </c>
      <c r="M223" s="72">
        <v>0.2</v>
      </c>
      <c r="N223" s="72">
        <v>2.7</v>
      </c>
    </row>
    <row r="224" spans="1:14" x14ac:dyDescent="0.25">
      <c r="A224" s="3">
        <v>208</v>
      </c>
      <c r="B224" s="121">
        <v>0</v>
      </c>
      <c r="C224" s="121">
        <v>0.68993902514302952</v>
      </c>
      <c r="D224" s="120">
        <v>0</v>
      </c>
      <c r="E224" s="120">
        <v>0</v>
      </c>
      <c r="F224" s="118">
        <v>6.8202417597221588E-3</v>
      </c>
      <c r="G224" s="22">
        <v>0.1</v>
      </c>
      <c r="H224" s="72">
        <v>0</v>
      </c>
      <c r="I224" s="72">
        <v>0</v>
      </c>
      <c r="J224" s="72">
        <v>0</v>
      </c>
      <c r="K224" s="72">
        <v>0</v>
      </c>
      <c r="L224" s="72">
        <v>0.1</v>
      </c>
      <c r="M224" s="72">
        <v>0.2</v>
      </c>
      <c r="N224" s="72">
        <v>2.7</v>
      </c>
    </row>
    <row r="225" spans="1:14" x14ac:dyDescent="0.25">
      <c r="A225" s="3">
        <v>209</v>
      </c>
      <c r="B225" s="121">
        <v>0</v>
      </c>
      <c r="C225" s="121">
        <v>0.6935104540033965</v>
      </c>
      <c r="D225" s="120">
        <v>0</v>
      </c>
      <c r="E225" s="120">
        <v>0</v>
      </c>
      <c r="F225" s="118">
        <v>6.8202417597221588E-3</v>
      </c>
      <c r="G225" s="22">
        <v>0.1</v>
      </c>
      <c r="H225" s="72">
        <v>0</v>
      </c>
      <c r="I225" s="72">
        <v>0</v>
      </c>
      <c r="J225" s="72">
        <v>0</v>
      </c>
      <c r="K225" s="72">
        <v>0</v>
      </c>
      <c r="L225" s="72">
        <v>0.1</v>
      </c>
      <c r="M225" s="72">
        <v>0.2</v>
      </c>
      <c r="N225" s="72">
        <v>2.7</v>
      </c>
    </row>
    <row r="226" spans="1:14" x14ac:dyDescent="0.25">
      <c r="A226" s="3">
        <v>210</v>
      </c>
      <c r="B226" s="121">
        <v>0</v>
      </c>
      <c r="C226" s="121">
        <v>0.69777318594922</v>
      </c>
      <c r="D226" s="120">
        <v>0</v>
      </c>
      <c r="E226" s="120">
        <v>0</v>
      </c>
      <c r="F226" s="118">
        <v>6.8202417597221588E-3</v>
      </c>
      <c r="G226" s="22">
        <v>0.1</v>
      </c>
      <c r="H226" s="72">
        <v>0</v>
      </c>
      <c r="I226" s="72">
        <v>0</v>
      </c>
      <c r="J226" s="72">
        <v>0</v>
      </c>
      <c r="K226" s="72">
        <v>0</v>
      </c>
      <c r="L226" s="72">
        <v>0.1</v>
      </c>
      <c r="M226" s="72">
        <v>0.2</v>
      </c>
      <c r="N226" s="72">
        <v>2.7</v>
      </c>
    </row>
    <row r="227" spans="1:14" x14ac:dyDescent="0.25">
      <c r="A227" s="3">
        <v>211</v>
      </c>
      <c r="B227" s="121">
        <v>0</v>
      </c>
      <c r="C227" s="121">
        <v>0.70252548271778881</v>
      </c>
      <c r="D227" s="120">
        <v>0</v>
      </c>
      <c r="E227" s="120">
        <v>0</v>
      </c>
      <c r="F227" s="118">
        <v>6.8336177006849252E-3</v>
      </c>
      <c r="G227" s="22">
        <v>0.1</v>
      </c>
      <c r="H227" s="72">
        <v>0</v>
      </c>
      <c r="I227" s="72">
        <v>0</v>
      </c>
      <c r="J227" s="72">
        <v>0</v>
      </c>
      <c r="K227" s="72">
        <v>0</v>
      </c>
      <c r="L227" s="72">
        <v>0.1</v>
      </c>
      <c r="M227" s="72">
        <v>0.2</v>
      </c>
      <c r="N227" s="72">
        <v>2.7</v>
      </c>
    </row>
    <row r="228" spans="1:14" x14ac:dyDescent="0.25">
      <c r="A228" s="3">
        <v>212</v>
      </c>
      <c r="B228" s="121">
        <v>0</v>
      </c>
      <c r="C228" s="121">
        <v>0.71011231616415937</v>
      </c>
      <c r="D228" s="120">
        <v>0</v>
      </c>
      <c r="E228" s="120">
        <v>0</v>
      </c>
      <c r="F228" s="118">
        <v>6.9961574260766603E-3</v>
      </c>
      <c r="G228" s="22">
        <v>0.1</v>
      </c>
      <c r="H228" s="72">
        <v>0</v>
      </c>
      <c r="I228" s="72">
        <v>0</v>
      </c>
      <c r="J228" s="72">
        <v>0</v>
      </c>
      <c r="K228" s="72">
        <v>0</v>
      </c>
      <c r="L228" s="72">
        <v>0.1</v>
      </c>
      <c r="M228" s="72">
        <v>0.2</v>
      </c>
      <c r="N228" s="72">
        <v>2.7</v>
      </c>
    </row>
    <row r="229" spans="1:14" x14ac:dyDescent="0.25">
      <c r="A229" s="3">
        <v>213</v>
      </c>
      <c r="B229" s="121">
        <v>0</v>
      </c>
      <c r="C229" s="121">
        <v>0.71762900822088538</v>
      </c>
      <c r="D229" s="120">
        <v>0</v>
      </c>
      <c r="E229" s="120">
        <v>0</v>
      </c>
      <c r="F229" s="118">
        <v>7.1671764935089897E-3</v>
      </c>
      <c r="G229" s="22">
        <v>0.1</v>
      </c>
      <c r="H229" s="72">
        <v>0</v>
      </c>
      <c r="I229" s="72">
        <v>0</v>
      </c>
      <c r="J229" s="72">
        <v>0</v>
      </c>
      <c r="K229" s="72">
        <v>0</v>
      </c>
      <c r="L229" s="72">
        <v>0.1</v>
      </c>
      <c r="M229" s="72">
        <v>0.2</v>
      </c>
      <c r="N229" s="72">
        <v>2.7</v>
      </c>
    </row>
    <row r="230" spans="1:14" x14ac:dyDescent="0.25">
      <c r="A230" s="3">
        <v>214</v>
      </c>
      <c r="B230" s="121">
        <v>0</v>
      </c>
      <c r="C230" s="121">
        <v>0.72590332068663244</v>
      </c>
      <c r="D230" s="120">
        <v>0</v>
      </c>
      <c r="E230" s="120">
        <v>0</v>
      </c>
      <c r="F230" s="118">
        <v>7.3951793990448666E-3</v>
      </c>
      <c r="G230" s="22">
        <v>0.1</v>
      </c>
      <c r="H230" s="72">
        <v>0</v>
      </c>
      <c r="I230" s="72">
        <v>0</v>
      </c>
      <c r="J230" s="72">
        <v>0</v>
      </c>
      <c r="K230" s="72">
        <v>0</v>
      </c>
      <c r="L230" s="72">
        <v>0.1</v>
      </c>
      <c r="M230" s="72">
        <v>0.2</v>
      </c>
      <c r="N230" s="72">
        <v>2.7</v>
      </c>
    </row>
    <row r="231" spans="1:14" x14ac:dyDescent="0.25">
      <c r="A231" s="3">
        <v>215</v>
      </c>
      <c r="B231" s="121">
        <v>0</v>
      </c>
      <c r="C231" s="121">
        <v>0.73696408720390827</v>
      </c>
      <c r="D231" s="120">
        <v>0</v>
      </c>
      <c r="E231" s="120">
        <v>0</v>
      </c>
      <c r="F231" s="118">
        <v>7.8165578174711307E-3</v>
      </c>
      <c r="G231" s="22">
        <v>0.1</v>
      </c>
      <c r="H231" s="72">
        <v>0</v>
      </c>
      <c r="I231" s="72">
        <v>0</v>
      </c>
      <c r="J231" s="72">
        <v>0</v>
      </c>
      <c r="K231" s="72">
        <v>0</v>
      </c>
      <c r="L231" s="72">
        <v>0.1</v>
      </c>
      <c r="M231" s="72">
        <v>0.2</v>
      </c>
      <c r="N231" s="72">
        <v>2.7</v>
      </c>
    </row>
    <row r="232" spans="1:14" x14ac:dyDescent="0.25">
      <c r="A232" s="3">
        <v>216</v>
      </c>
      <c r="B232" s="121">
        <v>2.5621915474890483E-2</v>
      </c>
      <c r="C232" s="121">
        <v>0.74482517440489926</v>
      </c>
      <c r="D232" s="120">
        <v>0</v>
      </c>
      <c r="E232" s="120">
        <v>0</v>
      </c>
      <c r="F232" s="118">
        <v>8.0700967711649276E-3</v>
      </c>
      <c r="G232" s="22">
        <v>0.1</v>
      </c>
      <c r="H232" s="72">
        <v>0</v>
      </c>
      <c r="I232" s="72">
        <v>0</v>
      </c>
      <c r="J232" s="72">
        <v>0</v>
      </c>
      <c r="K232" s="72">
        <v>0</v>
      </c>
      <c r="L232" s="72">
        <v>0.1</v>
      </c>
      <c r="M232" s="72">
        <v>0.2</v>
      </c>
      <c r="N232" s="72">
        <v>2.7</v>
      </c>
    </row>
    <row r="233" spans="1:14" x14ac:dyDescent="0.25">
      <c r="A233" s="3">
        <v>217</v>
      </c>
      <c r="B233" s="121">
        <v>2.6146388515046189E-2</v>
      </c>
      <c r="C233" s="121">
        <v>0.75247393342718372</v>
      </c>
      <c r="D233" s="120">
        <v>0</v>
      </c>
      <c r="E233" s="120">
        <v>0</v>
      </c>
      <c r="F233" s="118">
        <v>8.3317045946620545E-3</v>
      </c>
      <c r="G233" s="22">
        <v>0.1</v>
      </c>
      <c r="H233" s="72">
        <v>0</v>
      </c>
      <c r="I233" s="72">
        <v>0</v>
      </c>
      <c r="J233" s="72">
        <v>0</v>
      </c>
      <c r="K233" s="72">
        <v>0</v>
      </c>
      <c r="L233" s="72">
        <v>0.1</v>
      </c>
      <c r="M233" s="72">
        <v>0.2</v>
      </c>
      <c r="N233" s="72">
        <v>2.7</v>
      </c>
    </row>
    <row r="234" spans="1:14" x14ac:dyDescent="0.25">
      <c r="A234" s="3">
        <v>218</v>
      </c>
      <c r="B234" s="121">
        <v>2.7058262241449676E-2</v>
      </c>
      <c r="C234" s="121">
        <v>0.76190162054437871</v>
      </c>
      <c r="D234" s="120">
        <v>0</v>
      </c>
      <c r="E234" s="120">
        <v>0</v>
      </c>
      <c r="F234" s="118">
        <v>8.7540063114571829E-3</v>
      </c>
      <c r="G234" s="22">
        <v>0.1</v>
      </c>
      <c r="H234" s="72">
        <v>0</v>
      </c>
      <c r="I234" s="72">
        <v>0</v>
      </c>
      <c r="J234" s="72">
        <v>0</v>
      </c>
      <c r="K234" s="72">
        <v>0</v>
      </c>
      <c r="L234" s="72">
        <v>0.1</v>
      </c>
      <c r="M234" s="72">
        <v>0.2</v>
      </c>
      <c r="N234" s="72">
        <v>2.7</v>
      </c>
    </row>
    <row r="235" spans="1:14" x14ac:dyDescent="0.25">
      <c r="A235" s="3">
        <v>219</v>
      </c>
      <c r="B235" s="121">
        <v>2.8514940603843283E-2</v>
      </c>
      <c r="C235" s="121">
        <v>0.77344934098336837</v>
      </c>
      <c r="D235" s="120">
        <v>0</v>
      </c>
      <c r="E235" s="120">
        <v>0</v>
      </c>
      <c r="F235" s="118">
        <v>9.4087216715682941E-3</v>
      </c>
      <c r="G235" s="22">
        <v>0.1</v>
      </c>
      <c r="H235" s="72">
        <v>0</v>
      </c>
      <c r="I235" s="72">
        <v>0</v>
      </c>
      <c r="J235" s="72">
        <v>0</v>
      </c>
      <c r="K235" s="72">
        <v>0</v>
      </c>
      <c r="L235" s="72">
        <v>0.1</v>
      </c>
      <c r="M235" s="72">
        <v>0.2</v>
      </c>
      <c r="N235" s="72">
        <v>2.7</v>
      </c>
    </row>
    <row r="236" spans="1:14" x14ac:dyDescent="0.25">
      <c r="A236" s="3">
        <v>220</v>
      </c>
      <c r="B236" s="121">
        <v>3.0330934524488845E-2</v>
      </c>
      <c r="C236" s="121">
        <v>0.78563701083114801</v>
      </c>
      <c r="D236" s="120">
        <v>0</v>
      </c>
      <c r="E236" s="120">
        <v>0</v>
      </c>
      <c r="F236" s="118">
        <v>1.0229941102706063E-2</v>
      </c>
      <c r="G236" s="22">
        <v>0.1</v>
      </c>
      <c r="H236" s="72">
        <v>0</v>
      </c>
      <c r="I236" s="72">
        <v>0</v>
      </c>
      <c r="J236" s="72">
        <v>0</v>
      </c>
      <c r="K236" s="72">
        <v>0</v>
      </c>
      <c r="L236" s="72">
        <v>0.1</v>
      </c>
      <c r="M236" s="72">
        <v>0.2</v>
      </c>
      <c r="N236" s="72">
        <v>2.7</v>
      </c>
    </row>
    <row r="237" spans="1:14" x14ac:dyDescent="0.25">
      <c r="A237" s="3">
        <v>221</v>
      </c>
      <c r="B237" s="121">
        <v>3.2311265629909304E-2</v>
      </c>
      <c r="C237" s="121">
        <v>0.79733688167195471</v>
      </c>
      <c r="D237" s="120">
        <v>0</v>
      </c>
      <c r="E237" s="120">
        <v>0</v>
      </c>
      <c r="F237" s="118">
        <v>1.1142628237662962E-2</v>
      </c>
      <c r="G237" s="22">
        <v>0.1</v>
      </c>
      <c r="H237" s="72">
        <v>0</v>
      </c>
      <c r="I237" s="72">
        <v>0</v>
      </c>
      <c r="J237" s="72">
        <v>0</v>
      </c>
      <c r="K237" s="72">
        <v>0</v>
      </c>
      <c r="L237" s="72">
        <v>0.1</v>
      </c>
      <c r="M237" s="72">
        <v>0.2</v>
      </c>
      <c r="N237" s="72">
        <v>2.7</v>
      </c>
    </row>
    <row r="238" spans="1:14" x14ac:dyDescent="0.25">
      <c r="A238" s="3">
        <v>222</v>
      </c>
      <c r="B238" s="121">
        <v>3.4365669361033996E-2</v>
      </c>
      <c r="C238" s="121">
        <v>0.80817791073457623</v>
      </c>
      <c r="D238" s="120">
        <v>0</v>
      </c>
      <c r="E238" s="120">
        <v>0</v>
      </c>
      <c r="F238" s="118">
        <v>1.211102780482449E-2</v>
      </c>
      <c r="G238" s="22">
        <v>0.1</v>
      </c>
      <c r="H238" s="72">
        <v>0</v>
      </c>
      <c r="I238" s="72">
        <v>0</v>
      </c>
      <c r="J238" s="72">
        <v>0</v>
      </c>
      <c r="K238" s="72">
        <v>0</v>
      </c>
      <c r="L238" s="72">
        <v>0.1</v>
      </c>
      <c r="M238" s="72">
        <v>0.2</v>
      </c>
      <c r="N238" s="72">
        <v>2.7</v>
      </c>
    </row>
    <row r="239" spans="1:14" x14ac:dyDescent="0.25">
      <c r="A239" s="3">
        <v>223</v>
      </c>
      <c r="B239" s="121">
        <v>3.6060406933316518E-2</v>
      </c>
      <c r="C239" s="121">
        <v>0.81693401448396075</v>
      </c>
      <c r="D239" s="120">
        <v>0</v>
      </c>
      <c r="E239" s="120">
        <v>0</v>
      </c>
      <c r="F239" s="118">
        <v>1.2942557760663899E-2</v>
      </c>
      <c r="G239" s="22">
        <v>0.1</v>
      </c>
      <c r="H239" s="72">
        <v>0</v>
      </c>
      <c r="I239" s="72">
        <v>0</v>
      </c>
      <c r="J239" s="72">
        <v>0</v>
      </c>
      <c r="K239" s="72">
        <v>0</v>
      </c>
      <c r="L239" s="72">
        <v>0.1</v>
      </c>
      <c r="M239" s="72">
        <v>0.2</v>
      </c>
      <c r="N239" s="72">
        <v>2.7</v>
      </c>
    </row>
    <row r="240" spans="1:14" x14ac:dyDescent="0.25">
      <c r="A240" s="3">
        <v>224</v>
      </c>
      <c r="B240" s="121">
        <v>3.7955001158221459E-2</v>
      </c>
      <c r="C240" s="121">
        <v>0.82554929422810019</v>
      </c>
      <c r="D240" s="120">
        <v>0</v>
      </c>
      <c r="E240" s="120">
        <v>0</v>
      </c>
      <c r="F240" s="118">
        <v>1.3882811579952206E-2</v>
      </c>
      <c r="G240" s="22">
        <v>0.1</v>
      </c>
      <c r="H240" s="72">
        <v>0</v>
      </c>
      <c r="I240" s="72">
        <v>0</v>
      </c>
      <c r="J240" s="72">
        <v>0</v>
      </c>
      <c r="K240" s="72">
        <v>0</v>
      </c>
      <c r="L240" s="72">
        <v>0.1</v>
      </c>
      <c r="M240" s="72">
        <v>0.2</v>
      </c>
      <c r="N240" s="72">
        <v>2.7</v>
      </c>
    </row>
    <row r="241" spans="1:14" x14ac:dyDescent="0.25">
      <c r="A241" s="3">
        <v>225</v>
      </c>
      <c r="B241" s="121">
        <v>3.9373769886171923E-2</v>
      </c>
      <c r="C241" s="121">
        <v>0.83228727902017752</v>
      </c>
      <c r="D241" s="120">
        <v>0</v>
      </c>
      <c r="E241" s="120">
        <v>0</v>
      </c>
      <c r="F241" s="118">
        <v>1.4624032687398042E-2</v>
      </c>
      <c r="G241" s="22">
        <v>0.1</v>
      </c>
      <c r="H241" s="72">
        <v>0</v>
      </c>
      <c r="I241" s="72">
        <v>0</v>
      </c>
      <c r="J241" s="72">
        <v>0</v>
      </c>
      <c r="K241" s="72">
        <v>0</v>
      </c>
      <c r="L241" s="72">
        <v>0.1</v>
      </c>
      <c r="M241" s="72">
        <v>0.2</v>
      </c>
      <c r="N241" s="72">
        <v>2.7</v>
      </c>
    </row>
    <row r="242" spans="1:14" x14ac:dyDescent="0.25">
      <c r="A242" s="3">
        <v>226</v>
      </c>
      <c r="B242" s="121">
        <v>4.1034965356147507E-2</v>
      </c>
      <c r="C242" s="121">
        <v>0.8391395181738549</v>
      </c>
      <c r="D242" s="120">
        <v>0</v>
      </c>
      <c r="E242" s="120">
        <v>0</v>
      </c>
      <c r="F242" s="118">
        <v>1.5492465292929513E-2</v>
      </c>
      <c r="G242" s="22">
        <v>0.1</v>
      </c>
      <c r="H242" s="72">
        <v>0</v>
      </c>
      <c r="I242" s="72">
        <v>0</v>
      </c>
      <c r="J242" s="72">
        <v>0</v>
      </c>
      <c r="K242" s="72">
        <v>0</v>
      </c>
      <c r="L242" s="72">
        <v>0.1</v>
      </c>
      <c r="M242" s="72">
        <v>0.2</v>
      </c>
      <c r="N242" s="72">
        <v>2.7</v>
      </c>
    </row>
    <row r="243" spans="1:14" x14ac:dyDescent="0.25">
      <c r="A243" s="3">
        <v>227</v>
      </c>
      <c r="B243" s="121">
        <v>4.2151503141283769E-2</v>
      </c>
      <c r="C243" s="121">
        <v>0.84436955484736198</v>
      </c>
      <c r="D243" s="120">
        <v>0</v>
      </c>
      <c r="E243" s="120">
        <v>0</v>
      </c>
      <c r="F243" s="118">
        <v>1.6119433647230418E-2</v>
      </c>
      <c r="G243" s="22">
        <v>0.1</v>
      </c>
      <c r="H243" s="72">
        <v>0</v>
      </c>
      <c r="I243" s="72">
        <v>0</v>
      </c>
      <c r="J243" s="72">
        <v>0</v>
      </c>
      <c r="K243" s="72">
        <v>0</v>
      </c>
      <c r="L243" s="72">
        <v>0.1</v>
      </c>
      <c r="M243" s="72">
        <v>0.2</v>
      </c>
      <c r="N243" s="72">
        <v>2.7</v>
      </c>
    </row>
    <row r="244" spans="1:14" x14ac:dyDescent="0.25">
      <c r="A244" s="3">
        <v>228</v>
      </c>
      <c r="B244" s="121">
        <v>4.2566873512482561E-2</v>
      </c>
      <c r="C244" s="121">
        <v>0.84792762730513305</v>
      </c>
      <c r="D244" s="120">
        <v>0</v>
      </c>
      <c r="E244" s="120">
        <v>0</v>
      </c>
      <c r="F244" s="118">
        <v>1.642101411427253E-2</v>
      </c>
      <c r="G244" s="22">
        <v>0.1</v>
      </c>
      <c r="H244" s="72">
        <v>0</v>
      </c>
      <c r="I244" s="72">
        <v>0</v>
      </c>
      <c r="J244" s="72">
        <v>0</v>
      </c>
      <c r="K244" s="72">
        <v>0</v>
      </c>
      <c r="L244" s="72">
        <v>0.1</v>
      </c>
      <c r="M244" s="72">
        <v>0.2</v>
      </c>
      <c r="N244" s="72">
        <v>2.7</v>
      </c>
    </row>
    <row r="245" spans="1:14" x14ac:dyDescent="0.25">
      <c r="A245" s="3">
        <v>229</v>
      </c>
      <c r="B245" s="121">
        <v>4.3164063703661715E-2</v>
      </c>
      <c r="C245" s="121">
        <v>0.85172362311740912</v>
      </c>
      <c r="D245" s="120">
        <v>0</v>
      </c>
      <c r="E245" s="120">
        <v>0</v>
      </c>
      <c r="F245" s="118">
        <v>1.6813677011891563E-2</v>
      </c>
      <c r="G245" s="22">
        <v>0.1</v>
      </c>
      <c r="H245" s="72">
        <v>0</v>
      </c>
      <c r="I245" s="72">
        <v>0</v>
      </c>
      <c r="J245" s="72">
        <v>0</v>
      </c>
      <c r="K245" s="72">
        <v>0</v>
      </c>
      <c r="L245" s="72">
        <v>0.1</v>
      </c>
      <c r="M245" s="72">
        <v>0.2</v>
      </c>
      <c r="N245" s="72">
        <v>2.7</v>
      </c>
    </row>
    <row r="246" spans="1:14" x14ac:dyDescent="0.25">
      <c r="A246" s="3">
        <v>230</v>
      </c>
      <c r="B246" s="121">
        <v>4.4429038595488135E-2</v>
      </c>
      <c r="C246" s="121">
        <v>0.85659036872348526</v>
      </c>
      <c r="D246" s="120">
        <v>0</v>
      </c>
      <c r="E246" s="120">
        <v>0</v>
      </c>
      <c r="F246" s="118">
        <v>1.7536612042160501E-2</v>
      </c>
      <c r="G246" s="22">
        <v>0.1</v>
      </c>
      <c r="H246" s="72">
        <v>0</v>
      </c>
      <c r="I246" s="72">
        <v>0</v>
      </c>
      <c r="J246" s="72">
        <v>0</v>
      </c>
      <c r="K246" s="72">
        <v>0</v>
      </c>
      <c r="L246" s="72">
        <v>0.1</v>
      </c>
      <c r="M246" s="72">
        <v>0.2</v>
      </c>
      <c r="N246" s="72">
        <v>2.7</v>
      </c>
    </row>
    <row r="247" spans="1:14" x14ac:dyDescent="0.25">
      <c r="A247" s="3">
        <v>231</v>
      </c>
      <c r="B247" s="121">
        <v>4.6204172868420323E-2</v>
      </c>
      <c r="C247" s="121">
        <v>0.86202179569733395</v>
      </c>
      <c r="D247" s="120">
        <v>0</v>
      </c>
      <c r="E247" s="120">
        <v>0</v>
      </c>
      <c r="F247" s="118">
        <v>1.8523456877906155E-2</v>
      </c>
      <c r="G247" s="22">
        <v>0.1</v>
      </c>
      <c r="H247" s="72">
        <v>0</v>
      </c>
      <c r="I247" s="72">
        <v>0</v>
      </c>
      <c r="J247" s="72">
        <v>0</v>
      </c>
      <c r="K247" s="72">
        <v>0</v>
      </c>
      <c r="L247" s="72">
        <v>0.1</v>
      </c>
      <c r="M247" s="72">
        <v>0.2</v>
      </c>
      <c r="N247" s="72">
        <v>2.7</v>
      </c>
    </row>
    <row r="248" spans="1:14" x14ac:dyDescent="0.25">
      <c r="A248" s="3">
        <v>232</v>
      </c>
      <c r="B248" s="121">
        <v>4.7630049625954796E-2</v>
      </c>
      <c r="C248" s="121">
        <v>0.86653988431535123</v>
      </c>
      <c r="D248" s="120">
        <v>0</v>
      </c>
      <c r="E248" s="120">
        <v>0</v>
      </c>
      <c r="F248" s="118">
        <v>1.9353442612158874E-2</v>
      </c>
      <c r="G248" s="22">
        <v>0.1</v>
      </c>
      <c r="H248" s="72">
        <v>0</v>
      </c>
      <c r="I248" s="72">
        <v>0</v>
      </c>
      <c r="J248" s="72">
        <v>0</v>
      </c>
      <c r="K248" s="72">
        <v>0</v>
      </c>
      <c r="L248" s="72">
        <v>0.1</v>
      </c>
      <c r="M248" s="72">
        <v>0.2</v>
      </c>
      <c r="N248" s="72">
        <v>2.7</v>
      </c>
    </row>
    <row r="249" spans="1:14" x14ac:dyDescent="0.25">
      <c r="A249" s="3">
        <v>233</v>
      </c>
      <c r="B249" s="121">
        <v>4.965810095875775E-2</v>
      </c>
      <c r="C249" s="121">
        <v>0.87162110668472204</v>
      </c>
      <c r="D249" s="120">
        <v>0</v>
      </c>
      <c r="E249" s="120">
        <v>0</v>
      </c>
      <c r="F249" s="118">
        <v>2.0502481887318291E-2</v>
      </c>
      <c r="G249" s="22">
        <v>0.1</v>
      </c>
      <c r="H249" s="72">
        <v>0</v>
      </c>
      <c r="I249" s="72">
        <v>0</v>
      </c>
      <c r="J249" s="72">
        <v>0</v>
      </c>
      <c r="K249" s="72">
        <v>0</v>
      </c>
      <c r="L249" s="72">
        <v>0.1</v>
      </c>
      <c r="M249" s="72">
        <v>0.2</v>
      </c>
      <c r="N249" s="72">
        <v>2.7</v>
      </c>
    </row>
    <row r="250" spans="1:14" x14ac:dyDescent="0.25">
      <c r="A250" s="3">
        <v>234</v>
      </c>
      <c r="B250" s="121">
        <v>5.2656367825680277E-2</v>
      </c>
      <c r="C250" s="121">
        <v>0.8775026911551489</v>
      </c>
      <c r="D250" s="120">
        <v>0</v>
      </c>
      <c r="E250" s="120">
        <v>0</v>
      </c>
      <c r="F250" s="118">
        <v>2.2173108319480096E-2</v>
      </c>
      <c r="G250" s="22">
        <v>0.1</v>
      </c>
      <c r="H250" s="72">
        <v>0</v>
      </c>
      <c r="I250" s="72">
        <v>0</v>
      </c>
      <c r="J250" s="72">
        <v>0</v>
      </c>
      <c r="K250" s="72">
        <v>0</v>
      </c>
      <c r="L250" s="72">
        <v>0.1</v>
      </c>
      <c r="M250" s="72">
        <v>0.2</v>
      </c>
      <c r="N250" s="72">
        <v>2.7</v>
      </c>
    </row>
    <row r="251" spans="1:14" x14ac:dyDescent="0.25">
      <c r="A251" s="3">
        <v>235</v>
      </c>
      <c r="B251" s="121">
        <v>5.5802890082162236E-2</v>
      </c>
      <c r="C251" s="121">
        <v>0.88294651601632856</v>
      </c>
      <c r="D251" s="120">
        <v>0</v>
      </c>
      <c r="E251" s="120">
        <v>0</v>
      </c>
      <c r="F251" s="118">
        <v>2.3957220172178797E-2</v>
      </c>
      <c r="G251" s="22">
        <v>0.1</v>
      </c>
      <c r="H251" s="72">
        <v>0</v>
      </c>
      <c r="I251" s="72">
        <v>0</v>
      </c>
      <c r="J251" s="72">
        <v>0</v>
      </c>
      <c r="K251" s="72">
        <v>0</v>
      </c>
      <c r="L251" s="72">
        <v>0.1</v>
      </c>
      <c r="M251" s="72">
        <v>0.2</v>
      </c>
      <c r="N251" s="72">
        <v>2.7</v>
      </c>
    </row>
    <row r="252" spans="1:14" x14ac:dyDescent="0.25">
      <c r="A252" s="3">
        <v>236</v>
      </c>
      <c r="B252" s="121">
        <v>5.7282497490418895E-2</v>
      </c>
      <c r="C252" s="121">
        <v>0.88623788678246673</v>
      </c>
      <c r="D252" s="120">
        <v>0</v>
      </c>
      <c r="E252" s="120">
        <v>0</v>
      </c>
      <c r="F252" s="118">
        <v>2.4891515659381497E-2</v>
      </c>
      <c r="G252" s="22">
        <v>0.1</v>
      </c>
      <c r="H252" s="72">
        <v>0</v>
      </c>
      <c r="I252" s="72">
        <v>0</v>
      </c>
      <c r="J252" s="72">
        <v>0</v>
      </c>
      <c r="K252" s="72">
        <v>0</v>
      </c>
      <c r="L252" s="72">
        <v>0.1</v>
      </c>
      <c r="M252" s="72">
        <v>0.2</v>
      </c>
      <c r="N252" s="72">
        <v>2.7</v>
      </c>
    </row>
    <row r="253" spans="1:14" x14ac:dyDescent="0.25">
      <c r="A253" s="3">
        <v>237</v>
      </c>
      <c r="B253" s="121">
        <v>5.8740134608146456E-2</v>
      </c>
      <c r="C253" s="121">
        <v>0.88932349461997828</v>
      </c>
      <c r="D253" s="120">
        <v>0</v>
      </c>
      <c r="E253" s="120">
        <v>0</v>
      </c>
      <c r="F253" s="118">
        <v>2.5827727077299582E-2</v>
      </c>
      <c r="G253" s="22">
        <v>0.1</v>
      </c>
      <c r="H253" s="72">
        <v>0</v>
      </c>
      <c r="I253" s="72">
        <v>0</v>
      </c>
      <c r="J253" s="72">
        <v>0</v>
      </c>
      <c r="K253" s="72">
        <v>0</v>
      </c>
      <c r="L253" s="72">
        <v>0.1</v>
      </c>
      <c r="M253" s="72">
        <v>0.2</v>
      </c>
      <c r="N253" s="72">
        <v>2.7</v>
      </c>
    </row>
    <row r="254" spans="1:14" x14ac:dyDescent="0.25">
      <c r="A254" s="3">
        <v>238</v>
      </c>
      <c r="B254" s="121">
        <v>6.1104126401360981E-2</v>
      </c>
      <c r="C254" s="121">
        <v>0.89300440539547832</v>
      </c>
      <c r="D254" s="120">
        <v>0</v>
      </c>
      <c r="E254" s="120">
        <v>0</v>
      </c>
      <c r="F254" s="118">
        <v>2.7268722956704475E-2</v>
      </c>
      <c r="G254" s="22">
        <v>0.1</v>
      </c>
      <c r="H254" s="72">
        <v>0</v>
      </c>
      <c r="I254" s="72">
        <v>0</v>
      </c>
      <c r="J254" s="72">
        <v>0</v>
      </c>
      <c r="K254" s="72">
        <v>0</v>
      </c>
      <c r="L254" s="72">
        <v>0.1</v>
      </c>
      <c r="M254" s="72">
        <v>0.2</v>
      </c>
      <c r="N254" s="72">
        <v>2.7</v>
      </c>
    </row>
    <row r="255" spans="1:14" x14ac:dyDescent="0.25">
      <c r="A255" s="3">
        <v>239</v>
      </c>
      <c r="B255" s="121">
        <v>6.4775214612236204E-2</v>
      </c>
      <c r="C255" s="121">
        <v>0.89737825236128677</v>
      </c>
      <c r="D255" s="120">
        <v>0</v>
      </c>
      <c r="E255" s="120">
        <v>0</v>
      </c>
      <c r="F255" s="118">
        <v>2.9452882169405732E-2</v>
      </c>
      <c r="G255" s="22">
        <v>0.1</v>
      </c>
      <c r="H255" s="72">
        <v>0</v>
      </c>
      <c r="I255" s="72">
        <v>0</v>
      </c>
      <c r="J255" s="72">
        <v>0</v>
      </c>
      <c r="K255" s="72">
        <v>0</v>
      </c>
      <c r="L255" s="72">
        <v>0.1</v>
      </c>
      <c r="M255" s="72">
        <v>0.2</v>
      </c>
      <c r="N255" s="72">
        <v>2.7</v>
      </c>
    </row>
    <row r="256" spans="1:14" x14ac:dyDescent="0.25">
      <c r="A256" s="3">
        <v>240</v>
      </c>
      <c r="B256" s="121">
        <v>6.9329878639625878E-2</v>
      </c>
      <c r="C256" s="121">
        <v>0.90185930147892646</v>
      </c>
      <c r="D256" s="120">
        <v>0</v>
      </c>
      <c r="E256" s="120">
        <v>0</v>
      </c>
      <c r="F256" s="118">
        <v>3.2173200312658516E-2</v>
      </c>
      <c r="G256" s="22">
        <v>0.1</v>
      </c>
      <c r="H256" s="72">
        <v>0</v>
      </c>
      <c r="I256" s="72">
        <v>0</v>
      </c>
      <c r="J256" s="72">
        <v>0</v>
      </c>
      <c r="K256" s="72">
        <v>0</v>
      </c>
      <c r="L256" s="72">
        <v>0.1</v>
      </c>
      <c r="M256" s="72">
        <v>0.2</v>
      </c>
      <c r="N256" s="72">
        <v>2.7</v>
      </c>
    </row>
    <row r="257" spans="1:14" x14ac:dyDescent="0.25">
      <c r="A257" s="3">
        <v>241</v>
      </c>
      <c r="B257" s="121">
        <v>7.3968603428374385E-2</v>
      </c>
      <c r="C257" s="121">
        <v>0.90585465782882346</v>
      </c>
      <c r="D257" s="120">
        <v>0</v>
      </c>
      <c r="E257" s="120">
        <v>0</v>
      </c>
      <c r="F257" s="118">
        <v>3.4995155930857641E-2</v>
      </c>
      <c r="G257" s="22">
        <v>0.1</v>
      </c>
      <c r="H257" s="72">
        <v>0</v>
      </c>
      <c r="I257" s="72">
        <v>0</v>
      </c>
      <c r="J257" s="72">
        <v>0</v>
      </c>
      <c r="K257" s="72">
        <v>0</v>
      </c>
      <c r="L257" s="72">
        <v>0.1</v>
      </c>
      <c r="M257" s="72">
        <v>0.2</v>
      </c>
      <c r="N257" s="72">
        <v>2.7</v>
      </c>
    </row>
    <row r="258" spans="1:14" x14ac:dyDescent="0.25">
      <c r="A258" s="3">
        <v>242</v>
      </c>
      <c r="B258" s="121">
        <v>7.8228442324592695E-2</v>
      </c>
      <c r="C258" s="121">
        <v>0.90921136326027174</v>
      </c>
      <c r="D258" s="120">
        <v>0</v>
      </c>
      <c r="E258" s="120">
        <v>0</v>
      </c>
      <c r="F258" s="118">
        <v>3.7651309422099141E-2</v>
      </c>
      <c r="G258" s="22">
        <v>0.1</v>
      </c>
      <c r="H258" s="72">
        <v>0</v>
      </c>
      <c r="I258" s="72">
        <v>0</v>
      </c>
      <c r="J258" s="72">
        <v>0</v>
      </c>
      <c r="K258" s="72">
        <v>0</v>
      </c>
      <c r="L258" s="72">
        <v>0.1</v>
      </c>
      <c r="M258" s="72">
        <v>0.2</v>
      </c>
      <c r="N258" s="72">
        <v>2.7</v>
      </c>
    </row>
    <row r="259" spans="1:14" x14ac:dyDescent="0.25">
      <c r="A259" s="3">
        <v>243</v>
      </c>
      <c r="B259" s="121">
        <v>8.1847898391128229E-2</v>
      </c>
      <c r="C259" s="121">
        <v>0.9119516984476137</v>
      </c>
      <c r="D259" s="120">
        <v>0</v>
      </c>
      <c r="E259" s="120">
        <v>0</v>
      </c>
      <c r="F259" s="118">
        <v>3.9979185702865377E-2</v>
      </c>
      <c r="G259" s="22">
        <v>0.1</v>
      </c>
      <c r="H259" s="72">
        <v>0</v>
      </c>
      <c r="I259" s="72">
        <v>0</v>
      </c>
      <c r="J259" s="72">
        <v>0</v>
      </c>
      <c r="K259" s="72">
        <v>0</v>
      </c>
      <c r="L259" s="72">
        <v>0.1</v>
      </c>
      <c r="M259" s="72">
        <v>0.2</v>
      </c>
      <c r="N259" s="72">
        <v>2.7</v>
      </c>
    </row>
    <row r="260" spans="1:14" x14ac:dyDescent="0.25">
      <c r="A260" s="3">
        <v>244</v>
      </c>
      <c r="B260" s="121">
        <v>8.5628897449533184E-2</v>
      </c>
      <c r="C260" s="121">
        <v>0.91451511286303777</v>
      </c>
      <c r="D260" s="120">
        <v>0</v>
      </c>
      <c r="E260" s="120">
        <v>0</v>
      </c>
      <c r="F260" s="118">
        <v>4.2436176213797944E-2</v>
      </c>
      <c r="G260" s="22">
        <v>0.1</v>
      </c>
      <c r="H260" s="72">
        <v>0</v>
      </c>
      <c r="I260" s="72">
        <v>0</v>
      </c>
      <c r="J260" s="72">
        <v>0</v>
      </c>
      <c r="K260" s="72">
        <v>0</v>
      </c>
      <c r="L260" s="72">
        <v>0.1</v>
      </c>
      <c r="M260" s="72">
        <v>0.2</v>
      </c>
      <c r="N260" s="72">
        <v>2.7</v>
      </c>
    </row>
    <row r="261" spans="1:14" x14ac:dyDescent="0.25">
      <c r="A261" s="3">
        <v>245</v>
      </c>
      <c r="B261" s="121">
        <v>8.9941546397527314E-2</v>
      </c>
      <c r="C261" s="121">
        <v>0.9170362737480876</v>
      </c>
      <c r="D261" s="120">
        <v>0</v>
      </c>
      <c r="E261" s="120">
        <v>0</v>
      </c>
      <c r="F261" s="118">
        <v>4.5243019841233072E-2</v>
      </c>
      <c r="G261" s="22">
        <v>0.1</v>
      </c>
      <c r="H261" s="72">
        <v>0</v>
      </c>
      <c r="I261" s="72">
        <v>0</v>
      </c>
      <c r="J261" s="72">
        <v>0</v>
      </c>
      <c r="K261" s="72">
        <v>0</v>
      </c>
      <c r="L261" s="72">
        <v>0.1</v>
      </c>
      <c r="M261" s="72">
        <v>0.2</v>
      </c>
      <c r="N261" s="72">
        <v>2.7</v>
      </c>
    </row>
    <row r="262" spans="1:14" x14ac:dyDescent="0.25">
      <c r="A262" s="3">
        <v>246</v>
      </c>
      <c r="B262" s="121">
        <v>9.4462901203580654E-2</v>
      </c>
      <c r="C262" s="121">
        <v>0.91938430569940977</v>
      </c>
      <c r="D262" s="120">
        <v>0</v>
      </c>
      <c r="E262" s="120">
        <v>0</v>
      </c>
      <c r="F262" s="118">
        <v>4.8213553616124061E-2</v>
      </c>
      <c r="G262" s="22">
        <v>0.1</v>
      </c>
      <c r="H262" s="72">
        <v>0</v>
      </c>
      <c r="I262" s="72">
        <v>0</v>
      </c>
      <c r="J262" s="72">
        <v>0</v>
      </c>
      <c r="K262" s="72">
        <v>0</v>
      </c>
      <c r="L262" s="72">
        <v>0.1</v>
      </c>
      <c r="M262" s="72">
        <v>0.2</v>
      </c>
      <c r="N262" s="72">
        <v>2.7</v>
      </c>
    </row>
    <row r="263" spans="1:14" x14ac:dyDescent="0.25">
      <c r="A263" s="3">
        <v>247</v>
      </c>
      <c r="B263" s="121">
        <v>9.9703544298629362E-2</v>
      </c>
      <c r="C263" s="121">
        <v>0.92170426108395065</v>
      </c>
      <c r="D263" s="120">
        <v>0</v>
      </c>
      <c r="E263" s="120">
        <v>0</v>
      </c>
      <c r="F263" s="118">
        <v>5.1656847281428935E-2</v>
      </c>
      <c r="G263" s="22">
        <v>0.1</v>
      </c>
      <c r="H263" s="72">
        <v>0</v>
      </c>
      <c r="I263" s="72">
        <v>0</v>
      </c>
      <c r="J263" s="72">
        <v>0</v>
      </c>
      <c r="K263" s="72">
        <v>0</v>
      </c>
      <c r="L263" s="72">
        <v>0.1</v>
      </c>
      <c r="M263" s="72">
        <v>0.2</v>
      </c>
      <c r="N263" s="72">
        <v>2.7</v>
      </c>
    </row>
    <row r="264" spans="1:14" x14ac:dyDescent="0.25">
      <c r="A264" s="3">
        <v>248</v>
      </c>
      <c r="B264" s="121">
        <v>0.10490516988784933</v>
      </c>
      <c r="C264" s="121">
        <v>0.92377902396673051</v>
      </c>
      <c r="D264" s="120">
        <v>0</v>
      </c>
      <c r="E264" s="120">
        <v>0</v>
      </c>
      <c r="F264" s="118">
        <v>5.511945594902385E-2</v>
      </c>
      <c r="G264" s="22">
        <v>0.1</v>
      </c>
      <c r="H264" s="72">
        <v>0</v>
      </c>
      <c r="I264" s="72">
        <v>0</v>
      </c>
      <c r="J264" s="72">
        <v>0</v>
      </c>
      <c r="K264" s="72">
        <v>0</v>
      </c>
      <c r="L264" s="72">
        <v>0.1</v>
      </c>
      <c r="M264" s="72">
        <v>0.2</v>
      </c>
      <c r="N264" s="72">
        <v>2.7</v>
      </c>
    </row>
    <row r="265" spans="1:14" x14ac:dyDescent="0.25">
      <c r="A265" s="3">
        <v>249</v>
      </c>
      <c r="B265" s="121">
        <v>0.11142278653192043</v>
      </c>
      <c r="C265" s="121">
        <v>0.92592373480735923</v>
      </c>
      <c r="D265" s="120">
        <v>0</v>
      </c>
      <c r="E265" s="120">
        <v>0</v>
      </c>
      <c r="F265" s="118">
        <v>5.9426804346091378E-2</v>
      </c>
      <c r="G265" s="22">
        <v>0.1</v>
      </c>
      <c r="H265" s="72">
        <v>0</v>
      </c>
      <c r="I265" s="72">
        <v>0</v>
      </c>
      <c r="J265" s="72">
        <v>0</v>
      </c>
      <c r="K265" s="72">
        <v>0</v>
      </c>
      <c r="L265" s="72">
        <v>0.1</v>
      </c>
      <c r="M265" s="72">
        <v>0.2</v>
      </c>
      <c r="N265" s="72">
        <v>2.7</v>
      </c>
    </row>
    <row r="266" spans="1:14" x14ac:dyDescent="0.25">
      <c r="A266" s="3">
        <v>250</v>
      </c>
      <c r="B266" s="121">
        <v>0.11993349760198314</v>
      </c>
      <c r="C266" s="121">
        <v>0.92817928930224136</v>
      </c>
      <c r="D266" s="120">
        <v>0</v>
      </c>
      <c r="E266" s="120">
        <v>0</v>
      </c>
      <c r="F266" s="118">
        <v>6.5005663501523023E-2</v>
      </c>
      <c r="G266" s="22">
        <v>0.1</v>
      </c>
      <c r="H266" s="72">
        <v>0</v>
      </c>
      <c r="I266" s="72">
        <v>0</v>
      </c>
      <c r="J266" s="72">
        <v>0</v>
      </c>
      <c r="K266" s="72">
        <v>0</v>
      </c>
      <c r="L266" s="72">
        <v>0.1</v>
      </c>
      <c r="M266" s="72">
        <v>0.2</v>
      </c>
      <c r="N266" s="72">
        <v>2.7</v>
      </c>
    </row>
    <row r="267" spans="1:14" x14ac:dyDescent="0.25">
      <c r="A267" s="3">
        <v>251</v>
      </c>
      <c r="B267" s="121">
        <v>0.12854605185312487</v>
      </c>
      <c r="C267" s="121">
        <v>0.93015248473047119</v>
      </c>
      <c r="D267" s="120">
        <v>0</v>
      </c>
      <c r="E267" s="120">
        <v>0</v>
      </c>
      <c r="F267" s="118">
        <v>7.0696315800386031E-2</v>
      </c>
      <c r="G267" s="22">
        <v>0.1</v>
      </c>
      <c r="H267" s="72">
        <v>0</v>
      </c>
      <c r="I267" s="72">
        <v>0</v>
      </c>
      <c r="J267" s="72">
        <v>0</v>
      </c>
      <c r="K267" s="72">
        <v>0</v>
      </c>
      <c r="L267" s="72">
        <v>0.1</v>
      </c>
      <c r="M267" s="72">
        <v>0.2</v>
      </c>
      <c r="N267" s="72">
        <v>2.7</v>
      </c>
    </row>
    <row r="268" spans="1:14" x14ac:dyDescent="0.25">
      <c r="A268" s="3">
        <v>252</v>
      </c>
      <c r="B268" s="121">
        <v>0.13597546320924678</v>
      </c>
      <c r="C268" s="121">
        <v>0.9317251700560284</v>
      </c>
      <c r="D268" s="120">
        <v>0</v>
      </c>
      <c r="E268" s="120">
        <v>0</v>
      </c>
      <c r="F268" s="118">
        <v>7.5693966511683336E-2</v>
      </c>
      <c r="G268" s="22">
        <v>0.1</v>
      </c>
      <c r="H268" s="72">
        <v>0</v>
      </c>
      <c r="I268" s="72">
        <v>0</v>
      </c>
      <c r="J268" s="72">
        <v>0</v>
      </c>
      <c r="K268" s="72">
        <v>0</v>
      </c>
      <c r="L268" s="72">
        <v>0.1</v>
      </c>
      <c r="M268" s="72">
        <v>0.2</v>
      </c>
      <c r="N268" s="72">
        <v>2.7</v>
      </c>
    </row>
    <row r="269" spans="1:14" x14ac:dyDescent="0.25">
      <c r="A269" s="3">
        <v>253</v>
      </c>
      <c r="B269" s="121">
        <v>0.14423575767535013</v>
      </c>
      <c r="C269" s="121">
        <v>0.9332237106509611</v>
      </c>
      <c r="D269" s="120">
        <v>0</v>
      </c>
      <c r="E269" s="120">
        <v>0</v>
      </c>
      <c r="F269" s="118">
        <v>8.1234033730726962E-2</v>
      </c>
      <c r="G269" s="22">
        <v>0.1</v>
      </c>
      <c r="H269" s="72">
        <v>0</v>
      </c>
      <c r="I269" s="72">
        <v>0</v>
      </c>
      <c r="J269" s="72">
        <v>0</v>
      </c>
      <c r="K269" s="72">
        <v>0</v>
      </c>
      <c r="L269" s="72">
        <v>0.1</v>
      </c>
      <c r="M269" s="72">
        <v>0.2</v>
      </c>
      <c r="N269" s="72">
        <v>2.7</v>
      </c>
    </row>
    <row r="270" spans="1:14" x14ac:dyDescent="0.25">
      <c r="A270" s="3">
        <v>254</v>
      </c>
      <c r="B270" s="121">
        <v>0.15319171862812322</v>
      </c>
      <c r="C270" s="121">
        <v>0.9346235164731268</v>
      </c>
      <c r="D270" s="120">
        <v>0</v>
      </c>
      <c r="E270" s="120">
        <v>0</v>
      </c>
      <c r="F270" s="118">
        <v>8.7225052830239611E-2</v>
      </c>
      <c r="G270" s="22">
        <v>0.1</v>
      </c>
      <c r="H270" s="72">
        <v>0</v>
      </c>
      <c r="I270" s="72">
        <v>0</v>
      </c>
      <c r="J270" s="72">
        <v>0</v>
      </c>
      <c r="K270" s="72">
        <v>0</v>
      </c>
      <c r="L270" s="72">
        <v>0.1</v>
      </c>
      <c r="M270" s="72">
        <v>0.2</v>
      </c>
      <c r="N270" s="72">
        <v>2.7</v>
      </c>
    </row>
    <row r="271" spans="1:14" x14ac:dyDescent="0.25">
      <c r="A271" s="3">
        <v>255</v>
      </c>
      <c r="B271" s="121">
        <v>0.16131331037493887</v>
      </c>
      <c r="C271" s="121">
        <v>0.9357928995501521</v>
      </c>
      <c r="D271" s="120">
        <v>0</v>
      </c>
      <c r="E271" s="120">
        <v>0</v>
      </c>
      <c r="F271" s="118">
        <v>9.2713203845587719E-2</v>
      </c>
      <c r="G271" s="22">
        <v>0.1</v>
      </c>
      <c r="H271" s="72">
        <v>0</v>
      </c>
      <c r="I271" s="72">
        <v>0</v>
      </c>
      <c r="J271" s="72">
        <v>0</v>
      </c>
      <c r="K271" s="72">
        <v>0</v>
      </c>
      <c r="L271" s="72">
        <v>0.1</v>
      </c>
      <c r="M271" s="72">
        <v>0.2</v>
      </c>
      <c r="N271" s="72">
        <v>2.7</v>
      </c>
    </row>
    <row r="272" spans="1:14" x14ac:dyDescent="0.25">
      <c r="A272" s="3">
        <v>256</v>
      </c>
      <c r="B272" s="121">
        <v>0.17000060263767428</v>
      </c>
      <c r="C272" s="121">
        <v>0.93688720026194128</v>
      </c>
      <c r="D272" s="120">
        <v>0</v>
      </c>
      <c r="E272" s="120">
        <v>0</v>
      </c>
      <c r="F272" s="118">
        <v>9.8555001643111456E-2</v>
      </c>
      <c r="G272" s="22">
        <v>0.1</v>
      </c>
      <c r="H272" s="72">
        <v>0</v>
      </c>
      <c r="I272" s="72">
        <v>0</v>
      </c>
      <c r="J272" s="72">
        <v>0</v>
      </c>
      <c r="K272" s="72">
        <v>0</v>
      </c>
      <c r="L272" s="72">
        <v>0.1</v>
      </c>
      <c r="M272" s="72">
        <v>0.2</v>
      </c>
      <c r="N272" s="72">
        <v>2.7</v>
      </c>
    </row>
    <row r="273" spans="1:14" x14ac:dyDescent="0.25">
      <c r="A273" s="3">
        <v>257</v>
      </c>
      <c r="B273" s="121">
        <v>0.17850976327072612</v>
      </c>
      <c r="C273" s="121">
        <v>0.93785750933662315</v>
      </c>
      <c r="D273" s="120">
        <v>0</v>
      </c>
      <c r="E273" s="120">
        <v>0</v>
      </c>
      <c r="F273" s="118">
        <v>0.10428469006258906</v>
      </c>
      <c r="G273" s="22">
        <v>0.1</v>
      </c>
      <c r="H273" s="72">
        <v>0</v>
      </c>
      <c r="I273" s="72">
        <v>0</v>
      </c>
      <c r="J273" s="72">
        <v>0</v>
      </c>
      <c r="K273" s="72">
        <v>0</v>
      </c>
      <c r="L273" s="72">
        <v>0.1</v>
      </c>
      <c r="M273" s="72">
        <v>0.2</v>
      </c>
      <c r="N273" s="72">
        <v>2.7</v>
      </c>
    </row>
    <row r="274" spans="1:14" x14ac:dyDescent="0.25">
      <c r="A274" s="3">
        <v>258</v>
      </c>
      <c r="B274" s="121">
        <v>0.18577888093104444</v>
      </c>
      <c r="C274" s="121">
        <v>0.93865908006477239</v>
      </c>
      <c r="D274" s="120">
        <v>0</v>
      </c>
      <c r="E274" s="120">
        <v>0</v>
      </c>
      <c r="F274" s="118">
        <v>0.1092524564935014</v>
      </c>
      <c r="G274" s="22">
        <v>0.1</v>
      </c>
      <c r="H274" s="72">
        <v>0</v>
      </c>
      <c r="I274" s="72">
        <v>0</v>
      </c>
      <c r="J274" s="72">
        <v>0</v>
      </c>
      <c r="K274" s="72">
        <v>0</v>
      </c>
      <c r="L274" s="72">
        <v>0.1</v>
      </c>
      <c r="M274" s="72">
        <v>0.2</v>
      </c>
      <c r="N274" s="72">
        <v>2.7</v>
      </c>
    </row>
    <row r="275" spans="1:14" x14ac:dyDescent="0.25">
      <c r="A275" s="3">
        <v>259</v>
      </c>
      <c r="B275" s="121">
        <v>0.1932257319236228</v>
      </c>
      <c r="C275" s="121">
        <v>0.93940323234226486</v>
      </c>
      <c r="D275" s="120">
        <v>0</v>
      </c>
      <c r="E275" s="120">
        <v>0</v>
      </c>
      <c r="F275" s="118">
        <v>0.11432201404137567</v>
      </c>
      <c r="G275" s="22">
        <v>0.1</v>
      </c>
      <c r="H275" s="72">
        <v>0</v>
      </c>
      <c r="I275" s="72">
        <v>0</v>
      </c>
      <c r="J275" s="72">
        <v>0</v>
      </c>
      <c r="K275" s="72">
        <v>0</v>
      </c>
      <c r="L275" s="72">
        <v>0.1</v>
      </c>
      <c r="M275" s="72">
        <v>0.2</v>
      </c>
      <c r="N275" s="72">
        <v>2.7</v>
      </c>
    </row>
    <row r="276" spans="1:14" x14ac:dyDescent="0.25">
      <c r="A276" s="3">
        <v>260</v>
      </c>
      <c r="B276" s="121">
        <v>0.20084817164534888</v>
      </c>
      <c r="C276" s="121">
        <v>0.94009429873032657</v>
      </c>
      <c r="D276" s="120">
        <v>0</v>
      </c>
      <c r="E276" s="120">
        <v>0</v>
      </c>
      <c r="F276" s="118">
        <v>0.11948607415884208</v>
      </c>
      <c r="G276" s="22">
        <v>0.1</v>
      </c>
      <c r="H276" s="72">
        <v>0</v>
      </c>
      <c r="I276" s="72">
        <v>0</v>
      </c>
      <c r="J276" s="72">
        <v>0</v>
      </c>
      <c r="K276" s="72">
        <v>0</v>
      </c>
      <c r="L276" s="72">
        <v>0.1</v>
      </c>
      <c r="M276" s="72">
        <v>0.2</v>
      </c>
      <c r="N276" s="72">
        <v>2.7</v>
      </c>
    </row>
    <row r="277" spans="1:14" x14ac:dyDescent="0.25">
      <c r="A277" s="3">
        <v>261</v>
      </c>
      <c r="B277" s="121">
        <v>0.20934752567375137</v>
      </c>
      <c r="C277" s="121">
        <v>0.94076749267903081</v>
      </c>
      <c r="D277" s="120">
        <v>0</v>
      </c>
      <c r="E277" s="120">
        <v>0</v>
      </c>
      <c r="F277" s="118">
        <v>0.12515584659567788</v>
      </c>
      <c r="G277" s="22">
        <v>0.1</v>
      </c>
      <c r="H277" s="72">
        <v>0</v>
      </c>
      <c r="I277" s="72">
        <v>0</v>
      </c>
      <c r="J277" s="72">
        <v>0</v>
      </c>
      <c r="K277" s="72">
        <v>0</v>
      </c>
      <c r="L277" s="72">
        <v>0.1</v>
      </c>
      <c r="M277" s="72">
        <v>0.2</v>
      </c>
      <c r="N277" s="72">
        <v>2.7</v>
      </c>
    </row>
    <row r="278" spans="1:14" x14ac:dyDescent="0.25">
      <c r="A278" s="3">
        <v>262</v>
      </c>
      <c r="B278" s="121">
        <v>0.21869570957696524</v>
      </c>
      <c r="C278" s="121">
        <v>0.94141609083399558</v>
      </c>
      <c r="D278" s="120">
        <v>0</v>
      </c>
      <c r="E278" s="120">
        <v>0</v>
      </c>
      <c r="F278" s="118">
        <v>0.13129614855761282</v>
      </c>
      <c r="G278" s="22">
        <v>0.1</v>
      </c>
      <c r="H278" s="72">
        <v>0</v>
      </c>
      <c r="I278" s="72">
        <v>0</v>
      </c>
      <c r="J278" s="72">
        <v>0</v>
      </c>
      <c r="K278" s="72">
        <v>0</v>
      </c>
      <c r="L278" s="72">
        <v>0.1</v>
      </c>
      <c r="M278" s="72">
        <v>0.2</v>
      </c>
      <c r="N278" s="72">
        <v>2.7</v>
      </c>
    </row>
    <row r="279" spans="1:14" x14ac:dyDescent="0.25">
      <c r="A279" s="3">
        <v>263</v>
      </c>
      <c r="B279" s="121">
        <v>0.22776676086587275</v>
      </c>
      <c r="C279" s="121">
        <v>0.94199635619998801</v>
      </c>
      <c r="D279" s="120">
        <v>0</v>
      </c>
      <c r="E279" s="120">
        <v>0</v>
      </c>
      <c r="F279" s="118">
        <v>0.13723027540209962</v>
      </c>
      <c r="G279" s="22">
        <v>0.1</v>
      </c>
      <c r="H279" s="72">
        <v>0</v>
      </c>
      <c r="I279" s="72">
        <v>0</v>
      </c>
      <c r="J279" s="72">
        <v>0</v>
      </c>
      <c r="K279" s="72">
        <v>0</v>
      </c>
      <c r="L279" s="72">
        <v>0.1</v>
      </c>
      <c r="M279" s="72">
        <v>0.2</v>
      </c>
      <c r="N279" s="72">
        <v>2.7</v>
      </c>
    </row>
    <row r="280" spans="1:14" x14ac:dyDescent="0.25">
      <c r="A280" s="3">
        <v>264</v>
      </c>
      <c r="B280" s="121">
        <v>0.23898435419496158</v>
      </c>
      <c r="C280" s="121">
        <v>0.94259517068383447</v>
      </c>
      <c r="D280" s="120">
        <v>0</v>
      </c>
      <c r="E280" s="120">
        <v>0</v>
      </c>
      <c r="F280" s="118">
        <v>0.14435033514101858</v>
      </c>
      <c r="G280" s="22">
        <v>0.1</v>
      </c>
      <c r="H280" s="72">
        <v>0</v>
      </c>
      <c r="I280" s="72">
        <v>0</v>
      </c>
      <c r="J280" s="72">
        <v>0</v>
      </c>
      <c r="K280" s="72">
        <v>0</v>
      </c>
      <c r="L280" s="72">
        <v>0.1</v>
      </c>
      <c r="M280" s="72">
        <v>0.2</v>
      </c>
      <c r="N280" s="72">
        <v>2.7</v>
      </c>
    </row>
    <row r="281" spans="1:14" x14ac:dyDescent="0.25">
      <c r="A281" s="3">
        <v>265</v>
      </c>
      <c r="B281" s="121">
        <v>0.25271373294967686</v>
      </c>
      <c r="C281" s="121">
        <v>0.94320558118824527</v>
      </c>
      <c r="D281" s="120">
        <v>0</v>
      </c>
      <c r="E281" s="120">
        <v>0</v>
      </c>
      <c r="F281" s="118">
        <v>0.15279629786921212</v>
      </c>
      <c r="G281" s="22">
        <v>0.1</v>
      </c>
      <c r="H281" s="72">
        <v>0</v>
      </c>
      <c r="I281" s="72">
        <v>0</v>
      </c>
      <c r="J281" s="72">
        <v>0</v>
      </c>
      <c r="K281" s="72">
        <v>0</v>
      </c>
      <c r="L281" s="72">
        <v>0.1</v>
      </c>
      <c r="M281" s="72">
        <v>0.2</v>
      </c>
      <c r="N281" s="72">
        <v>2.7</v>
      </c>
    </row>
    <row r="282" spans="1:14" x14ac:dyDescent="0.25">
      <c r="A282" s="3">
        <v>266</v>
      </c>
      <c r="B282" s="121">
        <v>0.27295563736127115</v>
      </c>
      <c r="C282" s="121">
        <v>0.94390320872320044</v>
      </c>
      <c r="D282" s="120">
        <v>0</v>
      </c>
      <c r="E282" s="120">
        <v>0</v>
      </c>
      <c r="F282" s="118">
        <v>0.16464705994941284</v>
      </c>
      <c r="G282" s="22">
        <v>0.1</v>
      </c>
      <c r="H282" s="72">
        <v>0</v>
      </c>
      <c r="I282" s="72">
        <v>0</v>
      </c>
      <c r="J282" s="72">
        <v>0</v>
      </c>
      <c r="K282" s="72">
        <v>0</v>
      </c>
      <c r="L282" s="72">
        <v>0.1</v>
      </c>
      <c r="M282" s="72">
        <v>0.2</v>
      </c>
      <c r="N282" s="72">
        <v>2.7</v>
      </c>
    </row>
    <row r="283" spans="1:14" x14ac:dyDescent="0.25">
      <c r="A283" s="3">
        <v>267</v>
      </c>
      <c r="B283" s="121">
        <v>0.29913880832817569</v>
      </c>
      <c r="C283" s="121">
        <v>0.94461633157355807</v>
      </c>
      <c r="D283" s="120">
        <v>0</v>
      </c>
      <c r="E283" s="120">
        <v>0</v>
      </c>
      <c r="F283" s="118">
        <v>0.17922470388805561</v>
      </c>
      <c r="G283" s="22">
        <v>0.1</v>
      </c>
      <c r="H283" s="72">
        <v>0</v>
      </c>
      <c r="I283" s="72">
        <v>0</v>
      </c>
      <c r="J283" s="72">
        <v>0</v>
      </c>
      <c r="K283" s="72">
        <v>0</v>
      </c>
      <c r="L283" s="72">
        <v>0.1</v>
      </c>
      <c r="M283" s="72">
        <v>0.2</v>
      </c>
      <c r="N283" s="72">
        <v>2.7</v>
      </c>
    </row>
    <row r="284" spans="1:14" x14ac:dyDescent="0.25">
      <c r="A284" s="3">
        <v>268</v>
      </c>
      <c r="B284" s="121">
        <v>0.32612202776755289</v>
      </c>
      <c r="C284" s="121">
        <v>0.94522568902688042</v>
      </c>
      <c r="D284" s="120">
        <v>0</v>
      </c>
      <c r="E284" s="120">
        <v>0</v>
      </c>
      <c r="F284" s="118">
        <v>0.19355597135717581</v>
      </c>
      <c r="G284" s="22">
        <v>0.1</v>
      </c>
      <c r="H284" s="72">
        <v>0</v>
      </c>
      <c r="I284" s="72">
        <v>0</v>
      </c>
      <c r="J284" s="72">
        <v>0</v>
      </c>
      <c r="K284" s="72">
        <v>0</v>
      </c>
      <c r="L284" s="72">
        <v>0.1</v>
      </c>
      <c r="M284" s="72">
        <v>0.2</v>
      </c>
      <c r="N284" s="72">
        <v>2.7</v>
      </c>
    </row>
    <row r="285" spans="1:14" x14ac:dyDescent="0.25">
      <c r="A285" s="3">
        <v>269</v>
      </c>
      <c r="B285" s="121">
        <v>0.34393977203223519</v>
      </c>
      <c r="C285" s="121">
        <v>0.94561813923550453</v>
      </c>
      <c r="D285" s="120">
        <v>0</v>
      </c>
      <c r="E285" s="120">
        <v>0</v>
      </c>
      <c r="F285" s="118">
        <v>0.2028952334928491</v>
      </c>
      <c r="G285" s="22">
        <v>0.1</v>
      </c>
      <c r="H285" s="72">
        <v>0</v>
      </c>
      <c r="I285" s="72">
        <v>0</v>
      </c>
      <c r="J285" s="72">
        <v>0</v>
      </c>
      <c r="K285" s="72">
        <v>0</v>
      </c>
      <c r="L285" s="72">
        <v>0.1</v>
      </c>
      <c r="M285" s="72">
        <v>0.2</v>
      </c>
      <c r="N285" s="72">
        <v>2.7</v>
      </c>
    </row>
    <row r="286" spans="1:14" x14ac:dyDescent="0.25">
      <c r="A286" s="3">
        <v>270</v>
      </c>
      <c r="B286" s="121">
        <v>0.36045809729346479</v>
      </c>
      <c r="C286" s="121">
        <v>0.94595303712807743</v>
      </c>
      <c r="D286" s="120">
        <v>0</v>
      </c>
      <c r="E286" s="120">
        <v>0</v>
      </c>
      <c r="F286" s="118">
        <v>0.21134550182739931</v>
      </c>
      <c r="G286" s="22">
        <v>0.1</v>
      </c>
      <c r="H286" s="72">
        <v>0</v>
      </c>
      <c r="I286" s="72">
        <v>0</v>
      </c>
      <c r="J286" s="72">
        <v>0</v>
      </c>
      <c r="K286" s="72">
        <v>0</v>
      </c>
      <c r="L286" s="72">
        <v>0.1</v>
      </c>
      <c r="M286" s="72">
        <v>0.2</v>
      </c>
      <c r="N286" s="72">
        <v>2.7</v>
      </c>
    </row>
    <row r="287" spans="1:14" x14ac:dyDescent="0.25">
      <c r="A287" s="3">
        <v>271</v>
      </c>
      <c r="B287" s="121">
        <v>0.3788104708274791</v>
      </c>
      <c r="C287" s="121">
        <v>0.94627510917723201</v>
      </c>
      <c r="D287" s="120">
        <v>0</v>
      </c>
      <c r="E287" s="120">
        <v>0</v>
      </c>
      <c r="F287" s="118">
        <v>0.22035659832468502</v>
      </c>
      <c r="G287" s="22">
        <v>0.1</v>
      </c>
      <c r="H287" s="72">
        <v>0</v>
      </c>
      <c r="I287" s="72">
        <v>0</v>
      </c>
      <c r="J287" s="72">
        <v>0</v>
      </c>
      <c r="K287" s="72">
        <v>0</v>
      </c>
      <c r="L287" s="72">
        <v>0.1</v>
      </c>
      <c r="M287" s="72">
        <v>0.2</v>
      </c>
      <c r="N287" s="72">
        <v>2.7</v>
      </c>
    </row>
    <row r="288" spans="1:14" x14ac:dyDescent="0.25">
      <c r="A288" s="3">
        <v>272</v>
      </c>
      <c r="B288" s="121">
        <v>0.39950692117364234</v>
      </c>
      <c r="C288" s="121">
        <v>0.94658658085920577</v>
      </c>
      <c r="D288" s="120">
        <v>0</v>
      </c>
      <c r="E288" s="120">
        <v>0</v>
      </c>
      <c r="F288" s="118">
        <v>0.23005377301489774</v>
      </c>
      <c r="G288" s="22">
        <v>0.1</v>
      </c>
      <c r="H288" s="72">
        <v>0</v>
      </c>
      <c r="I288" s="72">
        <v>0</v>
      </c>
      <c r="J288" s="72">
        <v>0</v>
      </c>
      <c r="K288" s="72">
        <v>0</v>
      </c>
      <c r="L288" s="72">
        <v>0.1</v>
      </c>
      <c r="M288" s="72">
        <v>0.2</v>
      </c>
      <c r="N288" s="72">
        <v>2.7</v>
      </c>
    </row>
    <row r="289" spans="1:14" x14ac:dyDescent="0.25">
      <c r="A289" s="3">
        <v>273</v>
      </c>
      <c r="B289" s="121">
        <v>0.42461421593177601</v>
      </c>
      <c r="C289" s="121">
        <v>0.9469008061699502</v>
      </c>
      <c r="D289" s="120">
        <v>0</v>
      </c>
      <c r="E289" s="120">
        <v>0</v>
      </c>
      <c r="F289" s="118">
        <v>0.24114302223766271</v>
      </c>
      <c r="G289" s="22">
        <v>0.1</v>
      </c>
      <c r="H289" s="72">
        <v>0</v>
      </c>
      <c r="I289" s="72">
        <v>0</v>
      </c>
      <c r="J289" s="72">
        <v>0</v>
      </c>
      <c r="K289" s="72">
        <v>0</v>
      </c>
      <c r="L289" s="72">
        <v>0.1</v>
      </c>
      <c r="M289" s="72">
        <v>0.2</v>
      </c>
      <c r="N289" s="72">
        <v>2.7</v>
      </c>
    </row>
    <row r="290" spans="1:14" x14ac:dyDescent="0.25">
      <c r="A290" s="3">
        <v>274</v>
      </c>
      <c r="B290" s="121">
        <v>0.45096063575403483</v>
      </c>
      <c r="C290" s="121">
        <v>0.94718619117830871</v>
      </c>
      <c r="D290" s="120">
        <v>0</v>
      </c>
      <c r="E290" s="120">
        <v>0</v>
      </c>
      <c r="F290" s="118">
        <v>0.2521539971824584</v>
      </c>
      <c r="G290" s="22">
        <v>0.1</v>
      </c>
      <c r="H290" s="72">
        <v>0</v>
      </c>
      <c r="I290" s="72">
        <v>0</v>
      </c>
      <c r="J290" s="72">
        <v>0</v>
      </c>
      <c r="K290" s="72">
        <v>0</v>
      </c>
      <c r="L290" s="72">
        <v>0.1</v>
      </c>
      <c r="M290" s="72">
        <v>0.2</v>
      </c>
      <c r="N290" s="72">
        <v>2.7</v>
      </c>
    </row>
    <row r="291" spans="1:14" x14ac:dyDescent="0.25">
      <c r="A291" s="3">
        <v>275</v>
      </c>
      <c r="B291" s="121">
        <v>0.48202792844612291</v>
      </c>
      <c r="C291" s="121">
        <v>0.94746637224929164</v>
      </c>
      <c r="D291" s="120">
        <v>0</v>
      </c>
      <c r="E291" s="120">
        <v>0</v>
      </c>
      <c r="F291" s="118">
        <v>0.26426541293839623</v>
      </c>
      <c r="G291" s="22">
        <v>0.1</v>
      </c>
      <c r="H291" s="72">
        <v>0</v>
      </c>
      <c r="I291" s="72">
        <v>0</v>
      </c>
      <c r="J291" s="72">
        <v>0</v>
      </c>
      <c r="K291" s="72">
        <v>0</v>
      </c>
      <c r="L291" s="72">
        <v>0.1</v>
      </c>
      <c r="M291" s="72">
        <v>0.2</v>
      </c>
      <c r="N291" s="72">
        <v>2.7</v>
      </c>
    </row>
    <row r="292" spans="1:14" x14ac:dyDescent="0.25">
      <c r="A292" s="3">
        <v>276</v>
      </c>
      <c r="B292" s="121">
        <v>0.50384022153804175</v>
      </c>
      <c r="C292" s="121">
        <v>0.94766149866877436</v>
      </c>
      <c r="D292" s="120">
        <v>0</v>
      </c>
      <c r="E292" s="120">
        <v>0</v>
      </c>
      <c r="F292" s="118">
        <v>0.27252476414364102</v>
      </c>
      <c r="G292" s="22">
        <v>0.1</v>
      </c>
      <c r="H292" s="72">
        <v>0</v>
      </c>
      <c r="I292" s="72">
        <v>0</v>
      </c>
      <c r="J292" s="72">
        <v>0</v>
      </c>
      <c r="K292" s="72">
        <v>0</v>
      </c>
      <c r="L292" s="72">
        <v>0.1</v>
      </c>
      <c r="M292" s="72">
        <v>0.2</v>
      </c>
      <c r="N292" s="72">
        <v>2.7</v>
      </c>
    </row>
    <row r="293" spans="1:14" x14ac:dyDescent="0.25">
      <c r="A293" s="3">
        <v>277</v>
      </c>
      <c r="B293" s="121">
        <v>0.52463888909846113</v>
      </c>
      <c r="C293" s="121">
        <v>0.94783322629545885</v>
      </c>
      <c r="D293" s="120">
        <v>0</v>
      </c>
      <c r="E293" s="120">
        <v>0</v>
      </c>
      <c r="F293" s="118">
        <v>0.28009150219730333</v>
      </c>
      <c r="G293" s="22">
        <v>0.1</v>
      </c>
      <c r="H293" s="72">
        <v>0</v>
      </c>
      <c r="I293" s="72">
        <v>0</v>
      </c>
      <c r="J293" s="72">
        <v>0</v>
      </c>
      <c r="K293" s="72">
        <v>0</v>
      </c>
      <c r="L293" s="72">
        <v>0.1</v>
      </c>
      <c r="M293" s="72">
        <v>0.2</v>
      </c>
      <c r="N293" s="72">
        <v>2.7</v>
      </c>
    </row>
    <row r="294" spans="1:14" x14ac:dyDescent="0.25">
      <c r="A294" s="3">
        <v>278</v>
      </c>
      <c r="B294" s="121">
        <v>0.55439695304063441</v>
      </c>
      <c r="C294" s="121">
        <v>0.94802814376953903</v>
      </c>
      <c r="D294" s="120">
        <v>0</v>
      </c>
      <c r="E294" s="120">
        <v>0</v>
      </c>
      <c r="F294" s="118">
        <v>0.29006639000759354</v>
      </c>
      <c r="G294" s="22">
        <v>0.1</v>
      </c>
      <c r="H294" s="72">
        <v>0</v>
      </c>
      <c r="I294" s="72">
        <v>0</v>
      </c>
      <c r="J294" s="72">
        <v>0</v>
      </c>
      <c r="K294" s="72">
        <v>0</v>
      </c>
      <c r="L294" s="72">
        <v>0.1</v>
      </c>
      <c r="M294" s="72">
        <v>0.2</v>
      </c>
      <c r="N294" s="72">
        <v>2.7</v>
      </c>
    </row>
    <row r="295" spans="1:14" x14ac:dyDescent="0.25">
      <c r="A295" s="3">
        <v>279</v>
      </c>
      <c r="B295" s="121">
        <v>0.58652034957480315</v>
      </c>
      <c r="C295" s="121">
        <v>0.94820991569105506</v>
      </c>
      <c r="D295" s="120">
        <v>0</v>
      </c>
      <c r="E295" s="120">
        <v>0</v>
      </c>
      <c r="F295" s="118">
        <v>0.30010142104672427</v>
      </c>
      <c r="G295" s="22">
        <v>0.1</v>
      </c>
      <c r="H295" s="72">
        <v>0</v>
      </c>
      <c r="I295" s="72">
        <v>0</v>
      </c>
      <c r="J295" s="72">
        <v>0</v>
      </c>
      <c r="K295" s="72">
        <v>0</v>
      </c>
      <c r="L295" s="72">
        <v>0.1</v>
      </c>
      <c r="M295" s="72">
        <v>0.2</v>
      </c>
      <c r="N295" s="72">
        <v>2.7</v>
      </c>
    </row>
    <row r="296" spans="1:14" x14ac:dyDescent="0.25">
      <c r="A296" s="3">
        <v>280</v>
      </c>
      <c r="B296" s="121">
        <v>0.61649182468659403</v>
      </c>
      <c r="C296" s="121">
        <v>0.9483638627889216</v>
      </c>
      <c r="D296" s="120">
        <v>0</v>
      </c>
      <c r="E296" s="120">
        <v>0</v>
      </c>
      <c r="F296" s="118">
        <v>0.30891347611553038</v>
      </c>
      <c r="G296" s="22">
        <v>0.1</v>
      </c>
      <c r="H296" s="72">
        <v>0</v>
      </c>
      <c r="I296" s="72">
        <v>0</v>
      </c>
      <c r="J296" s="72">
        <v>0</v>
      </c>
      <c r="K296" s="72">
        <v>0</v>
      </c>
      <c r="L296" s="72">
        <v>0.1</v>
      </c>
      <c r="M296" s="72">
        <v>0.2</v>
      </c>
      <c r="N296" s="72">
        <v>2.7</v>
      </c>
    </row>
    <row r="297" spans="1:14" x14ac:dyDescent="0.25">
      <c r="A297" s="3">
        <v>281</v>
      </c>
      <c r="B297" s="121">
        <v>0.65100928452625451</v>
      </c>
      <c r="C297" s="121">
        <v>0.94851473555852783</v>
      </c>
      <c r="D297" s="120">
        <v>0</v>
      </c>
      <c r="E297" s="120">
        <v>0</v>
      </c>
      <c r="F297" s="118">
        <v>0.31830285792227986</v>
      </c>
      <c r="G297" s="22">
        <v>0.1</v>
      </c>
      <c r="H297" s="72">
        <v>0</v>
      </c>
      <c r="I297" s="72">
        <v>0</v>
      </c>
      <c r="J297" s="72">
        <v>0</v>
      </c>
      <c r="K297" s="72">
        <v>0</v>
      </c>
      <c r="L297" s="72">
        <v>0.1</v>
      </c>
      <c r="M297" s="72">
        <v>0.2</v>
      </c>
      <c r="N297" s="72">
        <v>2.7</v>
      </c>
    </row>
    <row r="298" spans="1:14" x14ac:dyDescent="0.25">
      <c r="A298" s="3">
        <v>282</v>
      </c>
      <c r="B298" s="121">
        <v>0.69410100938255737</v>
      </c>
      <c r="C298" s="121">
        <v>0.94866994894861278</v>
      </c>
      <c r="D298" s="120">
        <v>0</v>
      </c>
      <c r="E298" s="120">
        <v>0</v>
      </c>
      <c r="F298" s="118">
        <v>0.32896550875359437</v>
      </c>
      <c r="G298" s="22">
        <v>0.1</v>
      </c>
      <c r="H298" s="72">
        <v>0</v>
      </c>
      <c r="I298" s="72">
        <v>0</v>
      </c>
      <c r="J298" s="72">
        <v>0</v>
      </c>
      <c r="K298" s="72">
        <v>0</v>
      </c>
      <c r="L298" s="72">
        <v>0.1</v>
      </c>
      <c r="M298" s="72">
        <v>0.2</v>
      </c>
      <c r="N298" s="72">
        <v>2.7</v>
      </c>
    </row>
    <row r="299" spans="1:14" x14ac:dyDescent="0.25">
      <c r="A299" s="3">
        <v>283</v>
      </c>
      <c r="B299" s="121">
        <v>0.73808565783262725</v>
      </c>
      <c r="C299" s="121">
        <v>0.94880722353091651</v>
      </c>
      <c r="D299" s="120">
        <v>0</v>
      </c>
      <c r="E299" s="120">
        <v>0</v>
      </c>
      <c r="F299" s="118">
        <v>0.33889936776422169</v>
      </c>
      <c r="G299" s="22">
        <v>0.1</v>
      </c>
      <c r="H299" s="72">
        <v>0</v>
      </c>
      <c r="I299" s="72">
        <v>0</v>
      </c>
      <c r="J299" s="72">
        <v>0</v>
      </c>
      <c r="K299" s="72">
        <v>0</v>
      </c>
      <c r="L299" s="72">
        <v>0.1</v>
      </c>
      <c r="M299" s="72">
        <v>0.2</v>
      </c>
      <c r="N299" s="72">
        <v>2.7</v>
      </c>
    </row>
    <row r="300" spans="1:14" x14ac:dyDescent="0.25">
      <c r="A300" s="3">
        <v>284</v>
      </c>
      <c r="B300" s="121">
        <v>0.79129440660933836</v>
      </c>
      <c r="C300" s="121">
        <v>0.94894430202698865</v>
      </c>
      <c r="D300" s="120">
        <v>0</v>
      </c>
      <c r="E300" s="120">
        <v>0</v>
      </c>
      <c r="F300" s="118">
        <v>0.34967284265429127</v>
      </c>
      <c r="G300" s="22">
        <v>0.1</v>
      </c>
      <c r="H300" s="72">
        <v>0</v>
      </c>
      <c r="I300" s="72">
        <v>0</v>
      </c>
      <c r="J300" s="72">
        <v>0</v>
      </c>
      <c r="K300" s="72">
        <v>0</v>
      </c>
      <c r="L300" s="72">
        <v>0.1</v>
      </c>
      <c r="M300" s="72">
        <v>0.2</v>
      </c>
      <c r="N300" s="72">
        <v>2.7</v>
      </c>
    </row>
    <row r="301" spans="1:14" x14ac:dyDescent="0.25">
      <c r="A301" s="3">
        <v>285</v>
      </c>
      <c r="B301" s="121">
        <v>0.83740822080277189</v>
      </c>
      <c r="C301" s="121">
        <v>0.94905144490016602</v>
      </c>
      <c r="D301" s="120">
        <v>0</v>
      </c>
      <c r="E301" s="120">
        <v>0</v>
      </c>
      <c r="F301" s="118">
        <v>0.35818678865777426</v>
      </c>
      <c r="G301" s="22">
        <v>0.1</v>
      </c>
      <c r="H301" s="72">
        <v>0</v>
      </c>
      <c r="I301" s="72">
        <v>0</v>
      </c>
      <c r="J301" s="72">
        <v>0</v>
      </c>
      <c r="K301" s="72">
        <v>0</v>
      </c>
      <c r="L301" s="72">
        <v>0.1</v>
      </c>
      <c r="M301" s="72">
        <v>0.2</v>
      </c>
      <c r="N301" s="72">
        <v>2.7</v>
      </c>
    </row>
    <row r="302" spans="1:14" x14ac:dyDescent="0.25">
      <c r="A302" s="3">
        <v>286</v>
      </c>
      <c r="B302" s="121">
        <v>0.87852547694736038</v>
      </c>
      <c r="C302" s="121">
        <v>0.9491389713730437</v>
      </c>
      <c r="D302" s="120">
        <v>0</v>
      </c>
      <c r="E302" s="120">
        <v>0</v>
      </c>
      <c r="F302" s="118">
        <v>0.3651972007200372</v>
      </c>
      <c r="G302" s="22">
        <v>0.1</v>
      </c>
      <c r="H302" s="72">
        <v>0</v>
      </c>
      <c r="I302" s="72">
        <v>0</v>
      </c>
      <c r="J302" s="72">
        <v>0</v>
      </c>
      <c r="K302" s="72">
        <v>0</v>
      </c>
      <c r="L302" s="72">
        <v>0.1</v>
      </c>
      <c r="M302" s="72">
        <v>0.2</v>
      </c>
      <c r="N302" s="72">
        <v>2.7</v>
      </c>
    </row>
    <row r="303" spans="1:14" x14ac:dyDescent="0.25">
      <c r="A303" s="3">
        <v>287</v>
      </c>
      <c r="B303" s="121">
        <v>0.90472446776584603</v>
      </c>
      <c r="C303" s="121">
        <v>0.9491984015821554</v>
      </c>
      <c r="D303" s="120">
        <v>0</v>
      </c>
      <c r="E303" s="120">
        <v>0</v>
      </c>
      <c r="F303" s="118">
        <v>0.36953579923483143</v>
      </c>
      <c r="G303" s="22">
        <v>0.1</v>
      </c>
      <c r="H303" s="72">
        <v>0</v>
      </c>
      <c r="I303" s="72">
        <v>0</v>
      </c>
      <c r="J303" s="72">
        <v>0</v>
      </c>
      <c r="K303" s="72">
        <v>0</v>
      </c>
      <c r="L303" s="72">
        <v>0.1</v>
      </c>
      <c r="M303" s="72">
        <v>0.2</v>
      </c>
      <c r="N303" s="72">
        <v>2.7</v>
      </c>
    </row>
    <row r="304" spans="1:14" x14ac:dyDescent="0.25">
      <c r="A304" s="3">
        <v>288</v>
      </c>
      <c r="B304" s="121">
        <v>0.93002920583694715</v>
      </c>
      <c r="C304" s="121">
        <v>0.94925227913479315</v>
      </c>
      <c r="D304" s="120">
        <v>0</v>
      </c>
      <c r="E304" s="120">
        <v>0</v>
      </c>
      <c r="F304" s="118">
        <v>0.37353057860166927</v>
      </c>
      <c r="G304" s="22">
        <v>0.1</v>
      </c>
      <c r="H304" s="72">
        <v>0</v>
      </c>
      <c r="I304" s="72">
        <v>0</v>
      </c>
      <c r="J304" s="72">
        <v>0</v>
      </c>
      <c r="K304" s="72">
        <v>0</v>
      </c>
      <c r="L304" s="72">
        <v>0.1</v>
      </c>
      <c r="M304" s="72">
        <v>0.2</v>
      </c>
      <c r="N304" s="72">
        <v>2.7</v>
      </c>
    </row>
    <row r="305" spans="1:14" x14ac:dyDescent="0.25">
      <c r="A305" s="3">
        <v>289</v>
      </c>
      <c r="B305" s="121">
        <v>0.95933959860313556</v>
      </c>
      <c r="C305" s="121">
        <v>0.94930659884798629</v>
      </c>
      <c r="D305" s="120">
        <v>0</v>
      </c>
      <c r="E305" s="120">
        <v>0</v>
      </c>
      <c r="F305" s="118">
        <v>0.37784942469388588</v>
      </c>
      <c r="G305" s="22">
        <v>0.1</v>
      </c>
      <c r="H305" s="72">
        <v>0</v>
      </c>
      <c r="I305" s="72">
        <v>0</v>
      </c>
      <c r="J305" s="72">
        <v>0</v>
      </c>
      <c r="K305" s="72">
        <v>0</v>
      </c>
      <c r="L305" s="72">
        <v>0.1</v>
      </c>
      <c r="M305" s="72">
        <v>0.2</v>
      </c>
      <c r="N305" s="72">
        <v>2.7</v>
      </c>
    </row>
    <row r="306" spans="1:14" x14ac:dyDescent="0.25">
      <c r="A306" s="3">
        <v>290</v>
      </c>
      <c r="B306" s="121">
        <v>0.99905143148270559</v>
      </c>
      <c r="C306" s="121">
        <v>0</v>
      </c>
      <c r="D306" s="120">
        <v>0</v>
      </c>
      <c r="E306" s="120">
        <v>0</v>
      </c>
      <c r="F306" s="118">
        <v>0.38318516194878632</v>
      </c>
      <c r="G306" s="22">
        <v>0.1</v>
      </c>
      <c r="H306" s="72">
        <v>0</v>
      </c>
      <c r="I306" s="72">
        <v>0</v>
      </c>
      <c r="J306" s="72">
        <v>0</v>
      </c>
      <c r="K306" s="72">
        <v>0</v>
      </c>
      <c r="L306" s="72">
        <v>0.1</v>
      </c>
      <c r="M306" s="72">
        <v>0.2</v>
      </c>
      <c r="N306" s="72">
        <v>2.7</v>
      </c>
    </row>
    <row r="307" spans="1:14" x14ac:dyDescent="0.25">
      <c r="A307" s="3">
        <v>291</v>
      </c>
      <c r="B307" s="121">
        <v>1.0501535236626978</v>
      </c>
      <c r="C307" s="121">
        <v>0</v>
      </c>
      <c r="D307" s="120">
        <v>0</v>
      </c>
      <c r="E307" s="120">
        <v>0</v>
      </c>
      <c r="F307" s="118">
        <v>0.38938326688583658</v>
      </c>
      <c r="G307" s="22">
        <v>0.1</v>
      </c>
      <c r="H307" s="72">
        <v>0</v>
      </c>
      <c r="I307" s="72">
        <v>0</v>
      </c>
      <c r="J307" s="72">
        <v>0</v>
      </c>
      <c r="K307" s="72">
        <v>0</v>
      </c>
      <c r="L307" s="72">
        <v>0.1</v>
      </c>
      <c r="M307" s="72">
        <v>0.2</v>
      </c>
      <c r="N307" s="72">
        <v>2.7</v>
      </c>
    </row>
    <row r="308" spans="1:14" x14ac:dyDescent="0.25">
      <c r="A308" s="3">
        <v>292</v>
      </c>
      <c r="B308" s="121">
        <v>1.107453218641097</v>
      </c>
      <c r="C308" s="121">
        <v>0</v>
      </c>
      <c r="D308" s="120">
        <v>0</v>
      </c>
      <c r="E308" s="120">
        <v>0</v>
      </c>
      <c r="F308" s="118">
        <v>0.3956299964554103</v>
      </c>
      <c r="G308" s="22">
        <v>0.1</v>
      </c>
      <c r="H308" s="72">
        <v>0</v>
      </c>
      <c r="I308" s="72">
        <v>0</v>
      </c>
      <c r="J308" s="72">
        <v>0</v>
      </c>
      <c r="K308" s="72">
        <v>0</v>
      </c>
      <c r="L308" s="72">
        <v>0.1</v>
      </c>
      <c r="M308" s="72">
        <v>0.2</v>
      </c>
      <c r="N308" s="72">
        <v>2.7</v>
      </c>
    </row>
    <row r="309" spans="1:14" x14ac:dyDescent="0.25">
      <c r="A309" s="3">
        <v>293</v>
      </c>
      <c r="B309" s="121">
        <v>1.1702669603819202</v>
      </c>
      <c r="C309" s="121">
        <v>0</v>
      </c>
      <c r="D309" s="120">
        <v>0</v>
      </c>
      <c r="E309" s="120">
        <v>0</v>
      </c>
      <c r="F309" s="118">
        <v>0.40174369760805917</v>
      </c>
      <c r="G309" s="22">
        <v>0.1</v>
      </c>
      <c r="H309" s="72">
        <v>0</v>
      </c>
      <c r="I309" s="72">
        <v>0</v>
      </c>
      <c r="J309" s="72">
        <v>0</v>
      </c>
      <c r="K309" s="72">
        <v>0</v>
      </c>
      <c r="L309" s="72">
        <v>0.1</v>
      </c>
      <c r="M309" s="72">
        <v>0.2</v>
      </c>
      <c r="N309" s="72">
        <v>2.7</v>
      </c>
    </row>
    <row r="310" spans="1:14" x14ac:dyDescent="0.25">
      <c r="A310" s="3">
        <v>294</v>
      </c>
      <c r="B310" s="121">
        <v>1.2380807950477466</v>
      </c>
      <c r="C310" s="121">
        <v>0</v>
      </c>
      <c r="D310" s="120">
        <v>0</v>
      </c>
      <c r="E310" s="120">
        <v>0</v>
      </c>
      <c r="F310" s="118">
        <v>0.40760212000011015</v>
      </c>
      <c r="G310" s="22">
        <v>0.1</v>
      </c>
      <c r="H310" s="72">
        <v>0</v>
      </c>
      <c r="I310" s="72">
        <v>0</v>
      </c>
      <c r="J310" s="72">
        <v>0</v>
      </c>
      <c r="K310" s="72">
        <v>0</v>
      </c>
      <c r="L310" s="72">
        <v>0.1</v>
      </c>
      <c r="M310" s="72">
        <v>0.2</v>
      </c>
      <c r="N310" s="72">
        <v>2.7</v>
      </c>
    </row>
    <row r="311" spans="1:14" x14ac:dyDescent="0.25">
      <c r="A311" s="3">
        <v>295</v>
      </c>
      <c r="B311" s="121">
        <v>1.2922050097856372</v>
      </c>
      <c r="C311" s="121">
        <v>0</v>
      </c>
      <c r="D311" s="120">
        <v>0</v>
      </c>
      <c r="E311" s="120">
        <v>0</v>
      </c>
      <c r="F311" s="118">
        <v>0.41185392174191426</v>
      </c>
      <c r="G311" s="22">
        <v>0.1</v>
      </c>
      <c r="H311" s="72">
        <v>0</v>
      </c>
      <c r="I311" s="72">
        <v>0</v>
      </c>
      <c r="J311" s="72">
        <v>0</v>
      </c>
      <c r="K311" s="72">
        <v>0</v>
      </c>
      <c r="L311" s="72">
        <v>0.1</v>
      </c>
      <c r="M311" s="72">
        <v>0.2</v>
      </c>
      <c r="N311" s="72">
        <v>2.7</v>
      </c>
    </row>
    <row r="312" spans="1:14" x14ac:dyDescent="0.25">
      <c r="A312" s="3">
        <v>296</v>
      </c>
      <c r="B312" s="121">
        <v>1.3409506715032571</v>
      </c>
      <c r="C312" s="121">
        <v>0</v>
      </c>
      <c r="D312" s="120">
        <v>0</v>
      </c>
      <c r="E312" s="120">
        <v>0</v>
      </c>
      <c r="F312" s="118">
        <v>0.41537762440823872</v>
      </c>
      <c r="G312" s="22">
        <v>0.1</v>
      </c>
      <c r="H312" s="72">
        <v>0</v>
      </c>
      <c r="I312" s="72">
        <v>0</v>
      </c>
      <c r="J312" s="72">
        <v>0</v>
      </c>
      <c r="K312" s="72">
        <v>0</v>
      </c>
      <c r="L312" s="72">
        <v>0.1</v>
      </c>
      <c r="M312" s="72">
        <v>0.2</v>
      </c>
      <c r="N312" s="72">
        <v>2.7</v>
      </c>
    </row>
    <row r="313" spans="1:14" x14ac:dyDescent="0.25">
      <c r="A313" s="3">
        <v>297</v>
      </c>
      <c r="B313" s="121">
        <v>1.3865026651450021</v>
      </c>
      <c r="C313" s="121">
        <v>0</v>
      </c>
      <c r="D313" s="120">
        <v>0</v>
      </c>
      <c r="E313" s="120">
        <v>0</v>
      </c>
      <c r="F313" s="118">
        <v>0.41842586810254057</v>
      </c>
      <c r="G313" s="22">
        <v>0.1</v>
      </c>
      <c r="H313" s="72">
        <v>0</v>
      </c>
      <c r="I313" s="72">
        <v>0</v>
      </c>
      <c r="J313" s="72">
        <v>0</v>
      </c>
      <c r="K313" s="72">
        <v>0</v>
      </c>
      <c r="L313" s="72">
        <v>0.1</v>
      </c>
      <c r="M313" s="72">
        <v>0.2</v>
      </c>
      <c r="N313" s="72">
        <v>2.7</v>
      </c>
    </row>
    <row r="314" spans="1:14" x14ac:dyDescent="0.25">
      <c r="A314" s="3">
        <v>298</v>
      </c>
      <c r="B314" s="121">
        <v>1.4368265826403224</v>
      </c>
      <c r="C314" s="121">
        <v>0</v>
      </c>
      <c r="D314" s="120">
        <v>0</v>
      </c>
      <c r="E314" s="120">
        <v>0</v>
      </c>
      <c r="F314" s="118">
        <v>0.42150881029410242</v>
      </c>
      <c r="G314" s="22">
        <v>0.1</v>
      </c>
      <c r="H314" s="72">
        <v>0</v>
      </c>
      <c r="I314" s="72">
        <v>0</v>
      </c>
      <c r="J314" s="72">
        <v>0</v>
      </c>
      <c r="K314" s="72">
        <v>0</v>
      </c>
      <c r="L314" s="72">
        <v>0.1</v>
      </c>
      <c r="M314" s="72">
        <v>0.2</v>
      </c>
      <c r="N314" s="72">
        <v>2.7</v>
      </c>
    </row>
    <row r="315" spans="1:14" x14ac:dyDescent="0.25">
      <c r="A315" s="3">
        <v>299</v>
      </c>
      <c r="B315" s="121">
        <v>1.491912386625702</v>
      </c>
      <c r="C315" s="121">
        <v>0</v>
      </c>
      <c r="D315" s="120">
        <v>0</v>
      </c>
      <c r="E315" s="120">
        <v>0</v>
      </c>
      <c r="F315" s="118">
        <v>0.42458094708008826</v>
      </c>
      <c r="G315" s="22">
        <v>0.1</v>
      </c>
      <c r="H315" s="72">
        <v>0</v>
      </c>
      <c r="I315" s="72">
        <v>0</v>
      </c>
      <c r="J315" s="72">
        <v>0</v>
      </c>
      <c r="K315" s="72">
        <v>0</v>
      </c>
      <c r="L315" s="72">
        <v>0.1</v>
      </c>
      <c r="M315" s="72">
        <v>0.2</v>
      </c>
      <c r="N315" s="72">
        <v>2.7</v>
      </c>
    </row>
    <row r="316" spans="1:14" x14ac:dyDescent="0.25">
      <c r="A316" s="3">
        <v>300</v>
      </c>
      <c r="B316" s="121">
        <v>1.543870030099024</v>
      </c>
      <c r="C316" s="121">
        <v>0</v>
      </c>
      <c r="D316" s="120">
        <v>0</v>
      </c>
      <c r="E316" s="120">
        <v>0</v>
      </c>
      <c r="F316" s="118">
        <v>0.4272395278496407</v>
      </c>
      <c r="G316" s="22">
        <v>0.1</v>
      </c>
      <c r="H316" s="72">
        <v>0</v>
      </c>
      <c r="I316" s="72">
        <v>0</v>
      </c>
      <c r="J316" s="72">
        <v>0</v>
      </c>
      <c r="K316" s="72">
        <v>0</v>
      </c>
      <c r="L316" s="72">
        <v>0.1</v>
      </c>
      <c r="M316" s="72">
        <v>0.2</v>
      </c>
      <c r="N316" s="72">
        <v>2.7</v>
      </c>
    </row>
    <row r="317" spans="1:14" x14ac:dyDescent="0.25">
      <c r="A317" s="3">
        <v>301</v>
      </c>
      <c r="B317" s="121">
        <v>1.5911334875351926</v>
      </c>
      <c r="C317" s="121">
        <v>0</v>
      </c>
      <c r="D317" s="120">
        <v>0</v>
      </c>
      <c r="E317" s="120">
        <v>0</v>
      </c>
      <c r="F317" s="118">
        <v>0.42947808452823988</v>
      </c>
      <c r="G317" s="22">
        <v>0.1</v>
      </c>
      <c r="H317" s="72">
        <v>0</v>
      </c>
      <c r="I317" s="72">
        <v>0</v>
      </c>
      <c r="J317" s="72">
        <v>0</v>
      </c>
      <c r="K317" s="72">
        <v>0</v>
      </c>
      <c r="L317" s="72">
        <v>0.1</v>
      </c>
      <c r="M317" s="72">
        <v>0.2</v>
      </c>
      <c r="N317" s="72">
        <v>2.7</v>
      </c>
    </row>
    <row r="318" spans="1:14" x14ac:dyDescent="0.25">
      <c r="A318" s="3">
        <v>302</v>
      </c>
      <c r="B318" s="121">
        <v>1.634100367580456</v>
      </c>
      <c r="C318" s="121">
        <v>0</v>
      </c>
      <c r="D318" s="120">
        <v>0</v>
      </c>
      <c r="E318" s="120">
        <v>0</v>
      </c>
      <c r="F318" s="118">
        <v>0.43137620498798984</v>
      </c>
      <c r="G318" s="22">
        <v>0.1</v>
      </c>
      <c r="H318" s="72">
        <v>0</v>
      </c>
      <c r="I318" s="72">
        <v>0</v>
      </c>
      <c r="J318" s="72">
        <v>0</v>
      </c>
      <c r="K318" s="72">
        <v>0</v>
      </c>
      <c r="L318" s="72">
        <v>0.1</v>
      </c>
      <c r="M318" s="72">
        <v>0.2</v>
      </c>
      <c r="N318" s="72">
        <v>2.7</v>
      </c>
    </row>
    <row r="319" spans="1:14" x14ac:dyDescent="0.25">
      <c r="A319" s="3">
        <v>303</v>
      </c>
      <c r="B319" s="121">
        <v>1.678695688181566</v>
      </c>
      <c r="C319" s="121">
        <v>0</v>
      </c>
      <c r="D319" s="120">
        <v>0</v>
      </c>
      <c r="E319" s="120">
        <v>0</v>
      </c>
      <c r="F319" s="118">
        <v>0.43320244936352909</v>
      </c>
      <c r="G319" s="22">
        <v>0.1</v>
      </c>
      <c r="H319" s="72">
        <v>0</v>
      </c>
      <c r="I319" s="72">
        <v>0</v>
      </c>
      <c r="J319" s="72">
        <v>0</v>
      </c>
      <c r="K319" s="72">
        <v>0</v>
      </c>
      <c r="L319" s="72">
        <v>0.1</v>
      </c>
      <c r="M319" s="72">
        <v>0.2</v>
      </c>
      <c r="N319" s="72">
        <v>2.7</v>
      </c>
    </row>
    <row r="320" spans="1:14" x14ac:dyDescent="0.25">
      <c r="A320" s="3">
        <v>304</v>
      </c>
      <c r="B320" s="121">
        <v>1.7263011896725444</v>
      </c>
      <c r="C320" s="121">
        <v>0</v>
      </c>
      <c r="D320" s="120">
        <v>0</v>
      </c>
      <c r="E320" s="120">
        <v>0</v>
      </c>
      <c r="F320" s="118">
        <v>0.43500080047040884</v>
      </c>
      <c r="G320" s="22">
        <v>0.1</v>
      </c>
      <c r="H320" s="72">
        <v>0</v>
      </c>
      <c r="I320" s="72">
        <v>0</v>
      </c>
      <c r="J320" s="72">
        <v>0</v>
      </c>
      <c r="K320" s="72">
        <v>0</v>
      </c>
      <c r="L320" s="72">
        <v>0.1</v>
      </c>
      <c r="M320" s="72">
        <v>0.2</v>
      </c>
      <c r="N320" s="72">
        <v>2.7</v>
      </c>
    </row>
    <row r="321" spans="1:14" x14ac:dyDescent="0.25">
      <c r="A321" s="3">
        <v>305</v>
      </c>
      <c r="B321" s="121">
        <v>1.7641919143273992</v>
      </c>
      <c r="C321" s="121">
        <v>0</v>
      </c>
      <c r="D321" s="120">
        <v>0</v>
      </c>
      <c r="E321" s="120">
        <v>0</v>
      </c>
      <c r="F321" s="118">
        <v>0.43635172182322524</v>
      </c>
      <c r="G321" s="22">
        <v>0.1</v>
      </c>
      <c r="H321" s="72">
        <v>0</v>
      </c>
      <c r="I321" s="72">
        <v>0</v>
      </c>
      <c r="J321" s="72">
        <v>0</v>
      </c>
      <c r="K321" s="72">
        <v>0</v>
      </c>
      <c r="L321" s="72">
        <v>0.1</v>
      </c>
      <c r="M321" s="72">
        <v>0.2</v>
      </c>
      <c r="N321" s="72">
        <v>2.7</v>
      </c>
    </row>
    <row r="322" spans="1:14" x14ac:dyDescent="0.25">
      <c r="A322" s="3">
        <v>306</v>
      </c>
      <c r="B322" s="121">
        <v>1.8001849960055771</v>
      </c>
      <c r="C322" s="121">
        <v>0</v>
      </c>
      <c r="D322" s="120">
        <v>0</v>
      </c>
      <c r="E322" s="120">
        <v>0</v>
      </c>
      <c r="F322" s="118">
        <v>0.43756040196766771</v>
      </c>
      <c r="G322" s="22">
        <v>0.1</v>
      </c>
      <c r="H322" s="72">
        <v>0</v>
      </c>
      <c r="I322" s="72">
        <v>0</v>
      </c>
      <c r="J322" s="72">
        <v>0</v>
      </c>
      <c r="K322" s="72">
        <v>0</v>
      </c>
      <c r="L322" s="72">
        <v>0.1</v>
      </c>
      <c r="M322" s="72">
        <v>0.2</v>
      </c>
      <c r="N322" s="72">
        <v>2.7</v>
      </c>
    </row>
    <row r="323" spans="1:14" x14ac:dyDescent="0.25">
      <c r="A323" s="3">
        <v>307</v>
      </c>
      <c r="B323" s="121">
        <v>1.8307158785304278</v>
      </c>
      <c r="C323" s="121">
        <v>0</v>
      </c>
      <c r="D323" s="120">
        <v>0</v>
      </c>
      <c r="E323" s="120">
        <v>0</v>
      </c>
      <c r="F323" s="118">
        <v>0.43853958364203754</v>
      </c>
      <c r="G323" s="22">
        <v>0.1</v>
      </c>
      <c r="H323" s="72">
        <v>0</v>
      </c>
      <c r="I323" s="72">
        <v>0</v>
      </c>
      <c r="J323" s="72">
        <v>0</v>
      </c>
      <c r="K323" s="72">
        <v>0</v>
      </c>
      <c r="L323" s="72">
        <v>0.1</v>
      </c>
      <c r="M323" s="72">
        <v>0.2</v>
      </c>
      <c r="N323" s="72">
        <v>2.7</v>
      </c>
    </row>
    <row r="324" spans="1:14" x14ac:dyDescent="0.25">
      <c r="A324" s="3">
        <v>308</v>
      </c>
      <c r="B324" s="121">
        <v>1.8708265737146637</v>
      </c>
      <c r="C324" s="121">
        <v>0</v>
      </c>
      <c r="D324" s="120">
        <v>0</v>
      </c>
      <c r="E324" s="120">
        <v>0</v>
      </c>
      <c r="F324" s="118">
        <v>0.43972689695354533</v>
      </c>
      <c r="G324" s="22">
        <v>0.1</v>
      </c>
      <c r="H324" s="72">
        <v>0</v>
      </c>
      <c r="I324" s="72">
        <v>0</v>
      </c>
      <c r="J324" s="72">
        <v>0</v>
      </c>
      <c r="K324" s="72">
        <v>0</v>
      </c>
      <c r="L324" s="72">
        <v>0.1</v>
      </c>
      <c r="M324" s="72">
        <v>0.2</v>
      </c>
      <c r="N324" s="72">
        <v>2.7</v>
      </c>
    </row>
    <row r="325" spans="1:14" x14ac:dyDescent="0.25">
      <c r="A325" s="3">
        <v>309</v>
      </c>
      <c r="B325" s="121">
        <v>1.9000224276701612</v>
      </c>
      <c r="C325" s="121">
        <v>0</v>
      </c>
      <c r="D325" s="120">
        <v>0</v>
      </c>
      <c r="E325" s="120">
        <v>0</v>
      </c>
      <c r="F325" s="118">
        <v>0.44055763914566815</v>
      </c>
      <c r="G325" s="22">
        <v>0.1</v>
      </c>
      <c r="H325" s="72">
        <v>0</v>
      </c>
      <c r="I325" s="72">
        <v>0</v>
      </c>
      <c r="J325" s="72">
        <v>0</v>
      </c>
      <c r="K325" s="72">
        <v>0</v>
      </c>
      <c r="L325" s="72">
        <v>0.1</v>
      </c>
      <c r="M325" s="72">
        <v>0.2</v>
      </c>
      <c r="N325" s="72">
        <v>2.7</v>
      </c>
    </row>
    <row r="326" spans="1:14" x14ac:dyDescent="0.25">
      <c r="A326" s="3">
        <v>310</v>
      </c>
      <c r="B326" s="121">
        <v>1.9271191279717368</v>
      </c>
      <c r="C326" s="121">
        <v>0</v>
      </c>
      <c r="D326" s="120">
        <v>0</v>
      </c>
      <c r="E326" s="120">
        <v>0</v>
      </c>
      <c r="F326" s="118">
        <v>0.44129426557221685</v>
      </c>
      <c r="G326" s="22">
        <v>0.1</v>
      </c>
      <c r="H326" s="72">
        <v>0</v>
      </c>
      <c r="I326" s="72">
        <v>0</v>
      </c>
      <c r="J326" s="72">
        <v>0</v>
      </c>
      <c r="K326" s="72">
        <v>0</v>
      </c>
      <c r="L326" s="72">
        <v>0.1</v>
      </c>
      <c r="M326" s="72">
        <v>0.2</v>
      </c>
      <c r="N326" s="72">
        <v>2.7</v>
      </c>
    </row>
    <row r="327" spans="1:14" x14ac:dyDescent="0.25">
      <c r="A327" s="3">
        <v>311</v>
      </c>
      <c r="B327" s="121">
        <v>1.9564770136677492</v>
      </c>
      <c r="C327" s="121">
        <v>0</v>
      </c>
      <c r="D327" s="120">
        <v>0</v>
      </c>
      <c r="E327" s="120">
        <v>0</v>
      </c>
      <c r="F327" s="118">
        <v>0.44204732761375987</v>
      </c>
      <c r="G327" s="22">
        <v>0.1</v>
      </c>
      <c r="H327" s="72">
        <v>0</v>
      </c>
      <c r="I327" s="72">
        <v>0</v>
      </c>
      <c r="J327" s="72">
        <v>0</v>
      </c>
      <c r="K327" s="72">
        <v>0</v>
      </c>
      <c r="L327" s="72">
        <v>0.1</v>
      </c>
      <c r="M327" s="72">
        <v>0.2</v>
      </c>
      <c r="N327" s="72">
        <v>2.7</v>
      </c>
    </row>
    <row r="328" spans="1:14" x14ac:dyDescent="0.25">
      <c r="A328" s="3">
        <v>312</v>
      </c>
      <c r="B328" s="121">
        <v>1.9881603677190298</v>
      </c>
      <c r="C328" s="121">
        <v>0</v>
      </c>
      <c r="D328" s="120">
        <v>0</v>
      </c>
      <c r="E328" s="120">
        <v>0</v>
      </c>
      <c r="F328" s="118">
        <v>0.44281176002322703</v>
      </c>
      <c r="G328" s="22">
        <v>0.1</v>
      </c>
      <c r="H328" s="72">
        <v>0</v>
      </c>
      <c r="I328" s="72">
        <v>0</v>
      </c>
      <c r="J328" s="72">
        <v>0</v>
      </c>
      <c r="K328" s="72">
        <v>0</v>
      </c>
      <c r="L328" s="72">
        <v>0.1</v>
      </c>
      <c r="M328" s="72">
        <v>0.2</v>
      </c>
      <c r="N328" s="72">
        <v>2.7</v>
      </c>
    </row>
    <row r="329" spans="1:14" x14ac:dyDescent="0.25">
      <c r="A329" s="3">
        <v>313</v>
      </c>
      <c r="B329" s="121">
        <v>2.0180430325220491</v>
      </c>
      <c r="C329" s="121">
        <v>0</v>
      </c>
      <c r="D329" s="120">
        <v>0</v>
      </c>
      <c r="E329" s="120">
        <v>0</v>
      </c>
      <c r="F329" s="118">
        <v>0.44349529583906694</v>
      </c>
      <c r="G329" s="22">
        <v>0.1</v>
      </c>
      <c r="H329" s="72">
        <v>0</v>
      </c>
      <c r="I329" s="72">
        <v>0</v>
      </c>
      <c r="J329" s="72">
        <v>0</v>
      </c>
      <c r="K329" s="72">
        <v>0</v>
      </c>
      <c r="L329" s="72">
        <v>0.1</v>
      </c>
      <c r="M329" s="72">
        <v>0.2</v>
      </c>
      <c r="N329" s="72">
        <v>2.7</v>
      </c>
    </row>
    <row r="330" spans="1:14" x14ac:dyDescent="0.25">
      <c r="A330" s="3">
        <v>314</v>
      </c>
      <c r="B330" s="121">
        <v>2.0409002171127901</v>
      </c>
      <c r="C330" s="121">
        <v>0</v>
      </c>
      <c r="D330" s="120">
        <v>0</v>
      </c>
      <c r="E330" s="120">
        <v>0</v>
      </c>
      <c r="F330" s="118">
        <v>0.44400194173605917</v>
      </c>
      <c r="G330" s="22">
        <v>0.1</v>
      </c>
      <c r="H330" s="72">
        <v>0</v>
      </c>
      <c r="I330" s="72">
        <v>0</v>
      </c>
      <c r="J330" s="72">
        <v>0</v>
      </c>
      <c r="K330" s="72">
        <v>0</v>
      </c>
      <c r="L330" s="72">
        <v>0.1</v>
      </c>
      <c r="M330" s="72">
        <v>0.2</v>
      </c>
      <c r="N330" s="72">
        <v>2.7</v>
      </c>
    </row>
    <row r="331" spans="1:14" x14ac:dyDescent="0.25">
      <c r="A331" s="3">
        <v>315</v>
      </c>
      <c r="B331" s="121">
        <v>2.0552822645851787</v>
      </c>
      <c r="C331" s="121">
        <v>0</v>
      </c>
      <c r="D331" s="120">
        <v>0</v>
      </c>
      <c r="E331" s="120">
        <v>0</v>
      </c>
      <c r="F331" s="118">
        <v>0.44432282933292799</v>
      </c>
      <c r="G331" s="22">
        <v>0.1</v>
      </c>
      <c r="H331" s="72">
        <v>0</v>
      </c>
      <c r="I331" s="72">
        <v>0</v>
      </c>
      <c r="J331" s="72">
        <v>0</v>
      </c>
      <c r="K331" s="72">
        <v>0</v>
      </c>
      <c r="L331" s="72">
        <v>0.1</v>
      </c>
      <c r="M331" s="72">
        <v>0.2</v>
      </c>
      <c r="N331" s="72">
        <v>2.7</v>
      </c>
    </row>
    <row r="332" spans="1:14" x14ac:dyDescent="0.25">
      <c r="A332" s="3">
        <v>316</v>
      </c>
      <c r="B332" s="121">
        <v>2.0708040598884132</v>
      </c>
      <c r="C332" s="121">
        <v>0</v>
      </c>
      <c r="D332" s="120">
        <v>0</v>
      </c>
      <c r="E332" s="120">
        <v>0</v>
      </c>
      <c r="F332" s="118">
        <v>0.44465485092668816</v>
      </c>
      <c r="G332" s="22">
        <v>0.1</v>
      </c>
      <c r="H332" s="72">
        <v>0</v>
      </c>
      <c r="I332" s="72">
        <v>0</v>
      </c>
      <c r="J332" s="72">
        <v>0</v>
      </c>
      <c r="K332" s="72">
        <v>0</v>
      </c>
      <c r="L332" s="72">
        <v>0.1</v>
      </c>
      <c r="M332" s="72">
        <v>0.2</v>
      </c>
      <c r="N332" s="72">
        <v>2.7</v>
      </c>
    </row>
    <row r="333" spans="1:14" x14ac:dyDescent="0.25">
      <c r="A333" s="3">
        <v>317</v>
      </c>
      <c r="B333" s="121">
        <v>2.0938130864348534</v>
      </c>
      <c r="C333" s="121">
        <v>0</v>
      </c>
      <c r="D333" s="120">
        <v>0</v>
      </c>
      <c r="E333" s="120">
        <v>0</v>
      </c>
      <c r="F333" s="118">
        <v>0.44511081864628532</v>
      </c>
      <c r="G333" s="22">
        <v>0.1</v>
      </c>
      <c r="H333" s="72">
        <v>0</v>
      </c>
      <c r="I333" s="72">
        <v>0</v>
      </c>
      <c r="J333" s="72">
        <v>0</v>
      </c>
      <c r="K333" s="72">
        <v>0</v>
      </c>
      <c r="L333" s="72">
        <v>0.1</v>
      </c>
      <c r="M333" s="72">
        <v>0.2</v>
      </c>
      <c r="N333" s="72">
        <v>2.7</v>
      </c>
    </row>
    <row r="334" spans="1:14" x14ac:dyDescent="0.25">
      <c r="A334" s="3">
        <v>318</v>
      </c>
      <c r="B334" s="121">
        <v>2.1209105843952574</v>
      </c>
      <c r="C334" s="121">
        <v>0</v>
      </c>
      <c r="D334" s="120">
        <v>0</v>
      </c>
      <c r="E334" s="120">
        <v>0</v>
      </c>
      <c r="F334" s="118">
        <v>0.44561550754114898</v>
      </c>
      <c r="G334" s="22">
        <v>0.1</v>
      </c>
      <c r="H334" s="72">
        <v>0</v>
      </c>
      <c r="I334" s="72">
        <v>0</v>
      </c>
      <c r="J334" s="72">
        <v>0</v>
      </c>
      <c r="K334" s="72">
        <v>0</v>
      </c>
      <c r="L334" s="72">
        <v>0.1</v>
      </c>
      <c r="M334" s="72">
        <v>0.2</v>
      </c>
      <c r="N334" s="72">
        <v>2.7</v>
      </c>
    </row>
    <row r="335" spans="1:14" x14ac:dyDescent="0.25">
      <c r="A335" s="3">
        <v>319</v>
      </c>
      <c r="B335" s="121">
        <v>2.148095987244719</v>
      </c>
      <c r="C335" s="121">
        <v>0</v>
      </c>
      <c r="D335" s="120">
        <v>0</v>
      </c>
      <c r="E335" s="120">
        <v>0</v>
      </c>
      <c r="F335" s="118">
        <v>0.44609431960917767</v>
      </c>
      <c r="G335" s="22">
        <v>0.1</v>
      </c>
      <c r="H335" s="72">
        <v>0</v>
      </c>
      <c r="I335" s="72">
        <v>0</v>
      </c>
      <c r="J335" s="72">
        <v>0</v>
      </c>
      <c r="K335" s="72">
        <v>0</v>
      </c>
      <c r="L335" s="72">
        <v>0.1</v>
      </c>
      <c r="M335" s="72">
        <v>0.2</v>
      </c>
      <c r="N335" s="72">
        <v>2.7</v>
      </c>
    </row>
    <row r="336" spans="1:14" x14ac:dyDescent="0.25">
      <c r="A336" s="3">
        <v>320</v>
      </c>
      <c r="B336" s="121">
        <v>2.1731846713710747</v>
      </c>
      <c r="C336" s="121">
        <v>0</v>
      </c>
      <c r="D336" s="120">
        <v>0</v>
      </c>
      <c r="E336" s="120">
        <v>0</v>
      </c>
      <c r="F336" s="118">
        <v>0.44651437670852479</v>
      </c>
      <c r="G336" s="22">
        <v>0.1</v>
      </c>
      <c r="H336" s="72">
        <v>0</v>
      </c>
      <c r="I336" s="72">
        <v>0</v>
      </c>
      <c r="J336" s="72">
        <v>0</v>
      </c>
      <c r="K336" s="72">
        <v>0</v>
      </c>
      <c r="L336" s="72">
        <v>0.1</v>
      </c>
      <c r="M336" s="72">
        <v>0.2</v>
      </c>
      <c r="N336" s="72">
        <v>2.7</v>
      </c>
    </row>
    <row r="337" spans="1:14" x14ac:dyDescent="0.25">
      <c r="A337" s="3">
        <v>321</v>
      </c>
      <c r="B337" s="121">
        <v>2.1958968012146096</v>
      </c>
      <c r="C337" s="121">
        <v>0</v>
      </c>
      <c r="D337" s="120">
        <v>0</v>
      </c>
      <c r="E337" s="120">
        <v>0</v>
      </c>
      <c r="F337" s="118">
        <v>0.44687725671184403</v>
      </c>
      <c r="G337" s="22">
        <v>0.1</v>
      </c>
      <c r="H337" s="72">
        <v>0</v>
      </c>
      <c r="I337" s="72">
        <v>0</v>
      </c>
      <c r="J337" s="72">
        <v>0</v>
      </c>
      <c r="K337" s="72">
        <v>0</v>
      </c>
      <c r="L337" s="72">
        <v>0.1</v>
      </c>
      <c r="M337" s="72">
        <v>0.2</v>
      </c>
      <c r="N337" s="72">
        <v>2.7</v>
      </c>
    </row>
    <row r="338" spans="1:14" x14ac:dyDescent="0.25">
      <c r="A338" s="3">
        <v>322</v>
      </c>
      <c r="B338" s="121">
        <v>2.215122492849158</v>
      </c>
      <c r="C338" s="121">
        <v>0</v>
      </c>
      <c r="D338" s="120">
        <v>0</v>
      </c>
      <c r="E338" s="120">
        <v>0</v>
      </c>
      <c r="F338" s="118">
        <v>0.44717294231269511</v>
      </c>
      <c r="G338" s="22">
        <v>0.1</v>
      </c>
      <c r="H338" s="72">
        <v>0</v>
      </c>
      <c r="I338" s="72">
        <v>0</v>
      </c>
      <c r="J338" s="72">
        <v>0</v>
      </c>
      <c r="K338" s="72">
        <v>0</v>
      </c>
      <c r="L338" s="72">
        <v>0.1</v>
      </c>
      <c r="M338" s="72">
        <v>0.2</v>
      </c>
      <c r="N338" s="72">
        <v>2.7</v>
      </c>
    </row>
    <row r="339" spans="1:14" x14ac:dyDescent="0.25">
      <c r="A339" s="3">
        <v>323</v>
      </c>
      <c r="B339" s="121">
        <v>2.2312723128156393</v>
      </c>
      <c r="C339" s="121">
        <v>0</v>
      </c>
      <c r="D339" s="120">
        <v>0</v>
      </c>
      <c r="E339" s="120">
        <v>0</v>
      </c>
      <c r="F339" s="118">
        <v>0.44741364821009522</v>
      </c>
      <c r="G339" s="22">
        <v>0.1</v>
      </c>
      <c r="H339" s="72">
        <v>0</v>
      </c>
      <c r="I339" s="72">
        <v>0</v>
      </c>
      <c r="J339" s="72">
        <v>0</v>
      </c>
      <c r="K339" s="72">
        <v>0</v>
      </c>
      <c r="L339" s="72">
        <v>0.1</v>
      </c>
      <c r="M339" s="72">
        <v>0.2</v>
      </c>
      <c r="N339" s="72">
        <v>2.7</v>
      </c>
    </row>
    <row r="340" spans="1:14" x14ac:dyDescent="0.25">
      <c r="A340" s="3">
        <v>324</v>
      </c>
      <c r="B340" s="121">
        <v>2.2474469176807435</v>
      </c>
      <c r="C340" s="121">
        <v>0</v>
      </c>
      <c r="D340" s="120">
        <v>0</v>
      </c>
      <c r="E340" s="120">
        <v>0</v>
      </c>
      <c r="F340" s="118">
        <v>0.4476448685435207</v>
      </c>
      <c r="G340" s="22">
        <v>0.1</v>
      </c>
      <c r="H340" s="72">
        <v>0</v>
      </c>
      <c r="I340" s="72">
        <v>0</v>
      </c>
      <c r="J340" s="72">
        <v>0</v>
      </c>
      <c r="K340" s="72">
        <v>0</v>
      </c>
      <c r="L340" s="72">
        <v>0.1</v>
      </c>
      <c r="M340" s="72">
        <v>0.2</v>
      </c>
      <c r="N340" s="72">
        <v>2.7</v>
      </c>
    </row>
    <row r="341" spans="1:14" x14ac:dyDescent="0.25">
      <c r="A341" s="3">
        <v>325</v>
      </c>
      <c r="B341" s="121">
        <v>2.2590050327968703</v>
      </c>
      <c r="C341" s="121">
        <v>0</v>
      </c>
      <c r="D341" s="120">
        <v>0</v>
      </c>
      <c r="E341" s="120">
        <v>0</v>
      </c>
      <c r="F341" s="118">
        <v>0.44780830030037544</v>
      </c>
      <c r="G341" s="22">
        <v>0.1</v>
      </c>
      <c r="H341" s="72">
        <v>0</v>
      </c>
      <c r="I341" s="72">
        <v>0</v>
      </c>
      <c r="J341" s="72">
        <v>0</v>
      </c>
      <c r="K341" s="72">
        <v>0</v>
      </c>
      <c r="L341" s="72">
        <v>0.1</v>
      </c>
      <c r="M341" s="72">
        <v>0.2</v>
      </c>
      <c r="N341" s="72">
        <v>2.7</v>
      </c>
    </row>
    <row r="342" spans="1:14" x14ac:dyDescent="0.25">
      <c r="A342" s="3">
        <v>326</v>
      </c>
      <c r="B342" s="121">
        <v>2.2705263388093364</v>
      </c>
      <c r="C342" s="121">
        <v>0</v>
      </c>
      <c r="D342" s="120">
        <v>0</v>
      </c>
      <c r="E342" s="120">
        <v>0</v>
      </c>
      <c r="F342" s="118">
        <v>0.44796582116416245</v>
      </c>
      <c r="G342" s="22">
        <v>0.1</v>
      </c>
      <c r="H342" s="72">
        <v>0</v>
      </c>
      <c r="I342" s="72">
        <v>0</v>
      </c>
      <c r="J342" s="72">
        <v>0</v>
      </c>
      <c r="K342" s="72">
        <v>0</v>
      </c>
      <c r="L342" s="72">
        <v>0.1</v>
      </c>
      <c r="M342" s="72">
        <v>0.2</v>
      </c>
      <c r="N342" s="72">
        <v>2.7</v>
      </c>
    </row>
    <row r="343" spans="1:14" x14ac:dyDescent="0.25">
      <c r="A343" s="3">
        <v>327</v>
      </c>
      <c r="B343" s="121">
        <v>2.2832189511102552</v>
      </c>
      <c r="C343" s="121">
        <v>0</v>
      </c>
      <c r="D343" s="120">
        <v>0</v>
      </c>
      <c r="E343" s="120">
        <v>0</v>
      </c>
      <c r="F343" s="118">
        <v>0.44813191181638168</v>
      </c>
      <c r="G343" s="22">
        <v>0.1</v>
      </c>
      <c r="H343" s="72">
        <v>0</v>
      </c>
      <c r="I343" s="72">
        <v>0</v>
      </c>
      <c r="J343" s="72">
        <v>0</v>
      </c>
      <c r="K343" s="72">
        <v>0</v>
      </c>
      <c r="L343" s="72">
        <v>0.1</v>
      </c>
      <c r="M343" s="72">
        <v>0.2</v>
      </c>
      <c r="N343" s="72">
        <v>2.7</v>
      </c>
    </row>
    <row r="344" spans="1:14" x14ac:dyDescent="0.25">
      <c r="A344" s="3">
        <v>328</v>
      </c>
      <c r="B344" s="121">
        <v>2.2986029911898727</v>
      </c>
      <c r="C344" s="121">
        <v>0</v>
      </c>
      <c r="D344" s="120">
        <v>0</v>
      </c>
      <c r="E344" s="120">
        <v>0</v>
      </c>
      <c r="F344" s="118">
        <v>0.44832259789225659</v>
      </c>
      <c r="G344" s="22">
        <v>0.1</v>
      </c>
      <c r="H344" s="72">
        <v>0</v>
      </c>
      <c r="I344" s="72">
        <v>0</v>
      </c>
      <c r="J344" s="72">
        <v>0</v>
      </c>
      <c r="K344" s="72">
        <v>0</v>
      </c>
      <c r="L344" s="72">
        <v>0.1</v>
      </c>
      <c r="M344" s="72">
        <v>0.2</v>
      </c>
      <c r="N344" s="72">
        <v>2.7</v>
      </c>
    </row>
    <row r="345" spans="1:14" x14ac:dyDescent="0.25">
      <c r="A345" s="3">
        <v>329</v>
      </c>
      <c r="B345" s="121">
        <v>2.3149733685445555</v>
      </c>
      <c r="C345" s="121">
        <v>0</v>
      </c>
      <c r="D345" s="120">
        <v>0</v>
      </c>
      <c r="E345" s="120">
        <v>0</v>
      </c>
      <c r="F345" s="118">
        <v>0.44851562696069741</v>
      </c>
      <c r="G345" s="22">
        <v>0.1</v>
      </c>
      <c r="H345" s="72">
        <v>0</v>
      </c>
      <c r="I345" s="72">
        <v>0</v>
      </c>
      <c r="J345" s="72">
        <v>0</v>
      </c>
      <c r="K345" s="72">
        <v>0</v>
      </c>
      <c r="L345" s="72">
        <v>0.1</v>
      </c>
      <c r="M345" s="72">
        <v>0.2</v>
      </c>
      <c r="N345" s="72">
        <v>2.7</v>
      </c>
    </row>
    <row r="346" spans="1:14" x14ac:dyDescent="0.25">
      <c r="A346" s="3">
        <v>330</v>
      </c>
      <c r="B346" s="121">
        <v>2.3306924320602023</v>
      </c>
      <c r="C346" s="121">
        <v>0</v>
      </c>
      <c r="D346" s="120">
        <v>0</v>
      </c>
      <c r="E346" s="120">
        <v>0</v>
      </c>
      <c r="F346" s="118">
        <v>0.44869257361939213</v>
      </c>
      <c r="G346" s="22">
        <v>0.1</v>
      </c>
      <c r="H346" s="72">
        <v>0</v>
      </c>
      <c r="I346" s="72">
        <v>0</v>
      </c>
      <c r="J346" s="72">
        <v>0</v>
      </c>
      <c r="K346" s="72">
        <v>0</v>
      </c>
      <c r="L346" s="72">
        <v>0.1</v>
      </c>
      <c r="M346" s="72">
        <v>0.2</v>
      </c>
      <c r="N346" s="72">
        <v>2.7</v>
      </c>
    </row>
    <row r="347" spans="1:14" x14ac:dyDescent="0.25">
      <c r="A347" s="3">
        <v>331</v>
      </c>
      <c r="B347" s="121">
        <v>2.3469854087060802</v>
      </c>
      <c r="C347" s="121">
        <v>0</v>
      </c>
      <c r="D347" s="120">
        <v>0</v>
      </c>
      <c r="E347" s="120">
        <v>0</v>
      </c>
      <c r="F347" s="118">
        <v>0.44886661773037345</v>
      </c>
      <c r="G347" s="22">
        <v>0.1</v>
      </c>
      <c r="H347" s="72">
        <v>0</v>
      </c>
      <c r="I347" s="72">
        <v>0</v>
      </c>
      <c r="J347" s="72">
        <v>0</v>
      </c>
      <c r="K347" s="72">
        <v>0</v>
      </c>
      <c r="L347" s="72">
        <v>0.1</v>
      </c>
      <c r="M347" s="72">
        <v>0.2</v>
      </c>
      <c r="N347" s="72">
        <v>2.7</v>
      </c>
    </row>
    <row r="348" spans="1:14" x14ac:dyDescent="0.25">
      <c r="A348" s="3">
        <v>332</v>
      </c>
      <c r="B348" s="121">
        <v>2.3617348733344334</v>
      </c>
      <c r="C348" s="121">
        <v>0</v>
      </c>
      <c r="D348" s="120">
        <v>0</v>
      </c>
      <c r="E348" s="120">
        <v>0</v>
      </c>
      <c r="F348" s="118">
        <v>0.44901689356870311</v>
      </c>
      <c r="G348" s="22">
        <v>0.1</v>
      </c>
      <c r="H348" s="72">
        <v>0</v>
      </c>
      <c r="I348" s="72">
        <v>0</v>
      </c>
      <c r="J348" s="72">
        <v>0</v>
      </c>
      <c r="K348" s="72">
        <v>0</v>
      </c>
      <c r="L348" s="72">
        <v>0.1</v>
      </c>
      <c r="M348" s="72">
        <v>0.2</v>
      </c>
      <c r="N348" s="72">
        <v>2.7</v>
      </c>
    </row>
    <row r="349" spans="1:14" x14ac:dyDescent="0.25">
      <c r="A349" s="3">
        <v>333</v>
      </c>
      <c r="B349" s="121">
        <v>2.3743887737667513</v>
      </c>
      <c r="C349" s="121">
        <v>0</v>
      </c>
      <c r="D349" s="120">
        <v>0</v>
      </c>
      <c r="E349" s="120">
        <v>0</v>
      </c>
      <c r="F349" s="118">
        <v>0.44914048219648373</v>
      </c>
      <c r="G349" s="22">
        <v>0.1</v>
      </c>
      <c r="H349" s="72">
        <v>0</v>
      </c>
      <c r="I349" s="72">
        <v>0</v>
      </c>
      <c r="J349" s="72">
        <v>0</v>
      </c>
      <c r="K349" s="72">
        <v>0</v>
      </c>
      <c r="L349" s="72">
        <v>0.1</v>
      </c>
      <c r="M349" s="72">
        <v>0.2</v>
      </c>
      <c r="N349" s="72">
        <v>2.7</v>
      </c>
    </row>
    <row r="350" spans="1:14" x14ac:dyDescent="0.25">
      <c r="A350" s="3">
        <v>334</v>
      </c>
      <c r="B350" s="121">
        <v>2.3836908592666055</v>
      </c>
      <c r="C350" s="121">
        <v>0</v>
      </c>
      <c r="D350" s="120">
        <v>0</v>
      </c>
      <c r="E350" s="120">
        <v>0</v>
      </c>
      <c r="F350" s="118">
        <v>0.44922890583683833</v>
      </c>
      <c r="G350" s="22">
        <v>0.1</v>
      </c>
      <c r="H350" s="72">
        <v>0</v>
      </c>
      <c r="I350" s="72">
        <v>0</v>
      </c>
      <c r="J350" s="72">
        <v>0</v>
      </c>
      <c r="K350" s="72">
        <v>0</v>
      </c>
      <c r="L350" s="72">
        <v>0.1</v>
      </c>
      <c r="M350" s="72">
        <v>0.2</v>
      </c>
      <c r="N350" s="72">
        <v>2.7</v>
      </c>
    </row>
    <row r="351" spans="1:14" x14ac:dyDescent="0.25">
      <c r="A351" s="3">
        <v>335</v>
      </c>
      <c r="B351" s="121">
        <v>2.3916843705134396</v>
      </c>
      <c r="C351" s="121">
        <v>0</v>
      </c>
      <c r="D351" s="120">
        <v>0</v>
      </c>
      <c r="E351" s="120">
        <v>0</v>
      </c>
      <c r="F351" s="118">
        <v>0.44930272853180986</v>
      </c>
      <c r="G351" s="22">
        <v>0.1</v>
      </c>
      <c r="H351" s="72">
        <v>0</v>
      </c>
      <c r="I351" s="72">
        <v>0</v>
      </c>
      <c r="J351" s="72">
        <v>0</v>
      </c>
      <c r="K351" s="72">
        <v>0</v>
      </c>
      <c r="L351" s="72">
        <v>0.1</v>
      </c>
      <c r="M351" s="72">
        <v>0.2</v>
      </c>
      <c r="N351" s="72">
        <v>2.7</v>
      </c>
    </row>
    <row r="352" spans="1:14" x14ac:dyDescent="0.25">
      <c r="A352" s="3">
        <v>336</v>
      </c>
      <c r="B352" s="121">
        <v>2.3998606940144196</v>
      </c>
      <c r="C352" s="121">
        <v>0</v>
      </c>
      <c r="D352" s="120">
        <v>0</v>
      </c>
      <c r="E352" s="120">
        <v>0</v>
      </c>
      <c r="F352" s="118">
        <v>0.44937531211598081</v>
      </c>
      <c r="G352" s="22">
        <v>0.1</v>
      </c>
      <c r="H352" s="72">
        <v>0</v>
      </c>
      <c r="I352" s="72">
        <v>0</v>
      </c>
      <c r="J352" s="72">
        <v>0</v>
      </c>
      <c r="K352" s="72">
        <v>0</v>
      </c>
      <c r="L352" s="72">
        <v>0.1</v>
      </c>
      <c r="M352" s="72">
        <v>0.2</v>
      </c>
      <c r="N352" s="72">
        <v>2.7</v>
      </c>
    </row>
    <row r="353" spans="1:14" x14ac:dyDescent="0.25">
      <c r="A353" s="3">
        <v>337</v>
      </c>
      <c r="B353" s="121">
        <v>2.4076773850603672</v>
      </c>
      <c r="C353" s="121">
        <v>0</v>
      </c>
      <c r="D353" s="120">
        <v>0</v>
      </c>
      <c r="E353" s="120">
        <v>0</v>
      </c>
      <c r="F353" s="118">
        <v>0.44944219972170585</v>
      </c>
      <c r="G353" s="22">
        <v>0.1</v>
      </c>
      <c r="H353" s="72">
        <v>0</v>
      </c>
      <c r="I353" s="72">
        <v>0</v>
      </c>
      <c r="J353" s="72">
        <v>0</v>
      </c>
      <c r="K353" s="72">
        <v>0</v>
      </c>
      <c r="L353" s="72">
        <v>0.1</v>
      </c>
      <c r="M353" s="72">
        <v>0.2</v>
      </c>
      <c r="N353" s="72">
        <v>2.7</v>
      </c>
    </row>
    <row r="354" spans="1:14" x14ac:dyDescent="0.25">
      <c r="A354" s="3">
        <v>338</v>
      </c>
      <c r="B354" s="121">
        <v>2.4142993255401146</v>
      </c>
      <c r="C354" s="121">
        <v>0</v>
      </c>
      <c r="D354" s="120">
        <v>0</v>
      </c>
      <c r="E354" s="120">
        <v>0</v>
      </c>
      <c r="F354" s="118">
        <v>0.44949729286785178</v>
      </c>
      <c r="G354" s="22">
        <v>0.1</v>
      </c>
      <c r="H354" s="72">
        <v>0</v>
      </c>
      <c r="I354" s="72">
        <v>0</v>
      </c>
      <c r="J354" s="72">
        <v>0</v>
      </c>
      <c r="K354" s="72">
        <v>0</v>
      </c>
      <c r="L354" s="72">
        <v>0.1</v>
      </c>
      <c r="M354" s="72">
        <v>0.2</v>
      </c>
      <c r="N354" s="72">
        <v>2.7</v>
      </c>
    </row>
    <row r="355" spans="1:14" x14ac:dyDescent="0.25">
      <c r="A355" s="3">
        <v>339</v>
      </c>
      <c r="B355" s="121">
        <v>2.4208652877866199</v>
      </c>
      <c r="C355" s="121">
        <v>0</v>
      </c>
      <c r="D355" s="120">
        <v>0</v>
      </c>
      <c r="E355" s="120">
        <v>0</v>
      </c>
      <c r="F355" s="118">
        <v>0.44954994152855343</v>
      </c>
      <c r="G355" s="22">
        <v>0.1</v>
      </c>
      <c r="H355" s="72">
        <v>0</v>
      </c>
      <c r="I355" s="72">
        <v>0</v>
      </c>
      <c r="J355" s="72">
        <v>0</v>
      </c>
      <c r="K355" s="72">
        <v>0</v>
      </c>
      <c r="L355" s="72">
        <v>0.1</v>
      </c>
      <c r="M355" s="72">
        <v>0.2</v>
      </c>
      <c r="N355" s="72">
        <v>2.7</v>
      </c>
    </row>
    <row r="356" spans="1:14" x14ac:dyDescent="0.25">
      <c r="A356" s="3">
        <v>340</v>
      </c>
      <c r="B356" s="121">
        <v>2.4257046299034344</v>
      </c>
      <c r="C356" s="121">
        <v>0</v>
      </c>
      <c r="D356" s="120">
        <v>0</v>
      </c>
      <c r="E356" s="120">
        <v>0</v>
      </c>
      <c r="F356" s="118">
        <v>0.44958817463140149</v>
      </c>
      <c r="G356" s="22">
        <v>0.1</v>
      </c>
      <c r="H356" s="72">
        <v>0</v>
      </c>
      <c r="I356" s="72">
        <v>0</v>
      </c>
      <c r="J356" s="72">
        <v>0</v>
      </c>
      <c r="K356" s="72">
        <v>0</v>
      </c>
      <c r="L356" s="72">
        <v>0.1</v>
      </c>
      <c r="M356" s="72">
        <v>0.2</v>
      </c>
      <c r="N356" s="72">
        <v>2.7</v>
      </c>
    </row>
    <row r="357" spans="1:14" x14ac:dyDescent="0.25">
      <c r="A357" s="3">
        <v>341</v>
      </c>
      <c r="B357" s="121">
        <v>2.4299712405441607</v>
      </c>
      <c r="C357" s="121">
        <v>0</v>
      </c>
      <c r="D357" s="120">
        <v>0</v>
      </c>
      <c r="E357" s="120">
        <v>0</v>
      </c>
      <c r="F357" s="118">
        <v>0.44962115965363547</v>
      </c>
      <c r="G357" s="22">
        <v>0.1</v>
      </c>
      <c r="H357" s="72">
        <v>0</v>
      </c>
      <c r="I357" s="72">
        <v>0</v>
      </c>
      <c r="J357" s="72">
        <v>0</v>
      </c>
      <c r="K357" s="72">
        <v>0</v>
      </c>
      <c r="L357" s="72">
        <v>0.1</v>
      </c>
      <c r="M357" s="72">
        <v>0.2</v>
      </c>
      <c r="N357" s="72">
        <v>2.7</v>
      </c>
    </row>
    <row r="358" spans="1:14" x14ac:dyDescent="0.25">
      <c r="A358" s="3">
        <v>342</v>
      </c>
      <c r="B358" s="121">
        <v>2.4343695735721629</v>
      </c>
      <c r="C358" s="121">
        <v>0</v>
      </c>
      <c r="D358" s="120">
        <v>0</v>
      </c>
      <c r="E358" s="120">
        <v>0</v>
      </c>
      <c r="F358" s="118">
        <v>0.4496540357825265</v>
      </c>
      <c r="G358" s="22">
        <v>0.1</v>
      </c>
      <c r="H358" s="72">
        <v>0</v>
      </c>
      <c r="I358" s="72">
        <v>0</v>
      </c>
      <c r="J358" s="72">
        <v>0</v>
      </c>
      <c r="K358" s="72">
        <v>0</v>
      </c>
      <c r="L358" s="72">
        <v>0.1</v>
      </c>
      <c r="M358" s="72">
        <v>0.2</v>
      </c>
      <c r="N358" s="72">
        <v>2.7</v>
      </c>
    </row>
    <row r="359" spans="1:14" x14ac:dyDescent="0.25">
      <c r="A359" s="3">
        <v>343</v>
      </c>
      <c r="B359" s="121">
        <v>2.4387500986785287</v>
      </c>
      <c r="C359" s="121">
        <v>0</v>
      </c>
      <c r="D359" s="120">
        <v>0</v>
      </c>
      <c r="E359" s="120">
        <v>0</v>
      </c>
      <c r="F359" s="118">
        <v>0.44968573142844742</v>
      </c>
      <c r="G359" s="22">
        <v>0.1</v>
      </c>
      <c r="H359" s="72">
        <v>0</v>
      </c>
      <c r="I359" s="72">
        <v>0</v>
      </c>
      <c r="J359" s="72">
        <v>0</v>
      </c>
      <c r="K359" s="72">
        <v>0</v>
      </c>
      <c r="L359" s="72">
        <v>0.1</v>
      </c>
      <c r="M359" s="72">
        <v>0.2</v>
      </c>
      <c r="N359" s="72">
        <v>2.7</v>
      </c>
    </row>
    <row r="360" spans="1:14" x14ac:dyDescent="0.25">
      <c r="A360" s="3">
        <v>344</v>
      </c>
      <c r="B360" s="121">
        <v>2.4436603448543788</v>
      </c>
      <c r="C360" s="121">
        <v>0</v>
      </c>
      <c r="D360" s="120">
        <v>0</v>
      </c>
      <c r="E360" s="120">
        <v>0</v>
      </c>
      <c r="F360" s="118">
        <v>0.44971977374580974</v>
      </c>
      <c r="G360" s="22">
        <v>0.1</v>
      </c>
      <c r="H360" s="72">
        <v>0</v>
      </c>
      <c r="I360" s="72">
        <v>0</v>
      </c>
      <c r="J360" s="72">
        <v>0</v>
      </c>
      <c r="K360" s="72">
        <v>0</v>
      </c>
      <c r="L360" s="72">
        <v>0.1</v>
      </c>
      <c r="M360" s="72">
        <v>0.2</v>
      </c>
      <c r="N360" s="72">
        <v>2.7</v>
      </c>
    </row>
    <row r="361" spans="1:14" x14ac:dyDescent="0.25">
      <c r="A361" s="3">
        <v>345</v>
      </c>
      <c r="B361" s="121">
        <v>2.4478646787677962</v>
      </c>
      <c r="C361" s="121">
        <v>0</v>
      </c>
      <c r="D361" s="120">
        <v>0</v>
      </c>
      <c r="E361" s="120">
        <v>0</v>
      </c>
      <c r="F361" s="118">
        <v>0.44974813531739566</v>
      </c>
      <c r="G361" s="22">
        <v>0.1</v>
      </c>
      <c r="H361" s="72">
        <v>0</v>
      </c>
      <c r="I361" s="72">
        <v>0</v>
      </c>
      <c r="J361" s="72">
        <v>0</v>
      </c>
      <c r="K361" s="72">
        <v>0</v>
      </c>
      <c r="L361" s="72">
        <v>0.1</v>
      </c>
      <c r="M361" s="72">
        <v>0.2</v>
      </c>
      <c r="N361" s="72">
        <v>2.7</v>
      </c>
    </row>
    <row r="362" spans="1:14" x14ac:dyDescent="0.25">
      <c r="A362" s="3">
        <v>346</v>
      </c>
      <c r="B362" s="121">
        <v>2.4520832770633798</v>
      </c>
      <c r="C362" s="121">
        <v>0</v>
      </c>
      <c r="D362" s="120">
        <v>0</v>
      </c>
      <c r="E362" s="120">
        <v>0</v>
      </c>
      <c r="F362" s="118">
        <v>0.44977557008086599</v>
      </c>
      <c r="G362" s="22">
        <v>0.1</v>
      </c>
      <c r="H362" s="72">
        <v>0</v>
      </c>
      <c r="I362" s="72">
        <v>0</v>
      </c>
      <c r="J362" s="72">
        <v>0</v>
      </c>
      <c r="K362" s="72">
        <v>0</v>
      </c>
      <c r="L362" s="72">
        <v>0.1</v>
      </c>
      <c r="M362" s="72">
        <v>0.2</v>
      </c>
      <c r="N362" s="72">
        <v>2.7</v>
      </c>
    </row>
    <row r="363" spans="1:14" x14ac:dyDescent="0.25">
      <c r="A363" s="3">
        <v>347</v>
      </c>
      <c r="B363" s="121">
        <v>2.4559666623384642</v>
      </c>
      <c r="C363" s="121">
        <v>0</v>
      </c>
      <c r="D363" s="120">
        <v>0</v>
      </c>
      <c r="E363" s="120">
        <v>0</v>
      </c>
      <c r="F363" s="118">
        <v>0.44980001779762924</v>
      </c>
      <c r="G363" s="22">
        <v>0.1</v>
      </c>
      <c r="H363" s="72">
        <v>0</v>
      </c>
      <c r="I363" s="72">
        <v>0</v>
      </c>
      <c r="J363" s="72">
        <v>0</v>
      </c>
      <c r="K363" s="72">
        <v>0</v>
      </c>
      <c r="L363" s="72">
        <v>0.1</v>
      </c>
      <c r="M363" s="72">
        <v>0.2</v>
      </c>
      <c r="N363" s="72">
        <v>2.7</v>
      </c>
    </row>
    <row r="364" spans="1:14" x14ac:dyDescent="0.25">
      <c r="A364" s="3">
        <v>348</v>
      </c>
      <c r="B364" s="121">
        <v>2.4598112856448506</v>
      </c>
      <c r="C364" s="121">
        <v>0</v>
      </c>
      <c r="D364" s="120">
        <v>0</v>
      </c>
      <c r="E364" s="120">
        <v>0</v>
      </c>
      <c r="F364" s="118">
        <v>0.44982333245665929</v>
      </c>
      <c r="G364" s="22">
        <v>0.1</v>
      </c>
      <c r="H364" s="72">
        <v>0</v>
      </c>
      <c r="I364" s="72">
        <v>0</v>
      </c>
      <c r="J364" s="72">
        <v>0</v>
      </c>
      <c r="K364" s="72">
        <v>0</v>
      </c>
      <c r="L364" s="72">
        <v>0.1</v>
      </c>
      <c r="M364" s="72">
        <v>0.2</v>
      </c>
      <c r="N364" s="72">
        <v>2.7</v>
      </c>
    </row>
    <row r="365" spans="1:14" x14ac:dyDescent="0.25">
      <c r="A365" s="3">
        <v>349</v>
      </c>
      <c r="B365" s="121">
        <v>2.4633631654924062</v>
      </c>
      <c r="C365" s="121">
        <v>0</v>
      </c>
      <c r="D365" s="120">
        <v>0</v>
      </c>
      <c r="E365" s="120">
        <v>0</v>
      </c>
      <c r="F365" s="118">
        <v>0.44984413673961177</v>
      </c>
      <c r="G365" s="22">
        <v>0.1</v>
      </c>
      <c r="H365" s="72">
        <v>0</v>
      </c>
      <c r="I365" s="72">
        <v>0</v>
      </c>
      <c r="J365" s="72">
        <v>0</v>
      </c>
      <c r="K365" s="72">
        <v>0</v>
      </c>
      <c r="L365" s="72">
        <v>0.1</v>
      </c>
      <c r="M365" s="72">
        <v>0.2</v>
      </c>
      <c r="N365" s="72">
        <v>2.7</v>
      </c>
    </row>
    <row r="366" spans="1:14" x14ac:dyDescent="0.25">
      <c r="A366" s="3">
        <v>350</v>
      </c>
      <c r="B366" s="121">
        <v>2.4666053918268402</v>
      </c>
      <c r="C366" s="121">
        <v>0</v>
      </c>
      <c r="D366" s="120">
        <v>0</v>
      </c>
      <c r="E366" s="120">
        <v>0</v>
      </c>
      <c r="F366" s="118">
        <v>0.44986249186936256</v>
      </c>
      <c r="G366" s="22">
        <v>0.1</v>
      </c>
      <c r="H366" s="72">
        <v>0</v>
      </c>
      <c r="I366" s="72">
        <v>0</v>
      </c>
      <c r="J366" s="72">
        <v>0</v>
      </c>
      <c r="K366" s="72">
        <v>0</v>
      </c>
      <c r="L366" s="72">
        <v>0.1</v>
      </c>
      <c r="M366" s="72">
        <v>0.2</v>
      </c>
      <c r="N366" s="72">
        <v>2.7</v>
      </c>
    </row>
    <row r="367" spans="1:14" x14ac:dyDescent="0.25">
      <c r="A367" s="3">
        <v>351</v>
      </c>
      <c r="B367" s="121">
        <v>2.4688133784448465</v>
      </c>
      <c r="C367" s="121">
        <v>0</v>
      </c>
      <c r="D367" s="120">
        <v>0</v>
      </c>
      <c r="E367" s="120">
        <v>0</v>
      </c>
      <c r="F367" s="118">
        <v>0.44987484636173919</v>
      </c>
      <c r="G367" s="22">
        <v>0.1</v>
      </c>
      <c r="H367" s="72">
        <v>0</v>
      </c>
      <c r="I367" s="72">
        <v>0</v>
      </c>
      <c r="J367" s="72">
        <v>0</v>
      </c>
      <c r="K367" s="72">
        <v>0</v>
      </c>
      <c r="L367" s="72">
        <v>0.1</v>
      </c>
      <c r="M367" s="72">
        <v>0.2</v>
      </c>
      <c r="N367" s="72">
        <v>2.7</v>
      </c>
    </row>
    <row r="368" spans="1:14" x14ac:dyDescent="0.25">
      <c r="A368" s="3">
        <v>352</v>
      </c>
      <c r="B368" s="121">
        <v>2.4703588087067492</v>
      </c>
      <c r="C368" s="121">
        <v>0</v>
      </c>
      <c r="D368" s="120">
        <v>0</v>
      </c>
      <c r="E368" s="120">
        <v>0</v>
      </c>
      <c r="F368" s="118">
        <v>0.44988349429301389</v>
      </c>
      <c r="G368" s="22">
        <v>0.1</v>
      </c>
      <c r="H368" s="72">
        <v>0</v>
      </c>
      <c r="I368" s="72">
        <v>0</v>
      </c>
      <c r="J368" s="72">
        <v>0</v>
      </c>
      <c r="K368" s="72">
        <v>0</v>
      </c>
      <c r="L368" s="72">
        <v>0.1</v>
      </c>
      <c r="M368" s="72">
        <v>0.2</v>
      </c>
      <c r="N368" s="72">
        <v>2.7</v>
      </c>
    </row>
    <row r="369" spans="1:14" x14ac:dyDescent="0.25">
      <c r="A369" s="3">
        <v>353</v>
      </c>
      <c r="B369" s="121">
        <v>2.4718139030684712</v>
      </c>
      <c r="C369" s="121">
        <v>0</v>
      </c>
      <c r="D369" s="120">
        <v>0</v>
      </c>
      <c r="E369" s="120">
        <v>0</v>
      </c>
      <c r="F369" s="118">
        <v>0.44989147287967035</v>
      </c>
      <c r="G369" s="22">
        <v>0.1</v>
      </c>
      <c r="H369" s="72">
        <v>0</v>
      </c>
      <c r="I369" s="72">
        <v>0</v>
      </c>
      <c r="J369" s="72">
        <v>0</v>
      </c>
      <c r="K369" s="72">
        <v>0</v>
      </c>
      <c r="L369" s="72">
        <v>0.1</v>
      </c>
      <c r="M369" s="72">
        <v>0.2</v>
      </c>
      <c r="N369" s="72">
        <v>2.7</v>
      </c>
    </row>
    <row r="370" spans="1:14" x14ac:dyDescent="0.25">
      <c r="A370" s="3">
        <v>354</v>
      </c>
      <c r="B370" s="121">
        <v>2.4731007258528872</v>
      </c>
      <c r="C370" s="121">
        <v>0</v>
      </c>
      <c r="D370" s="120">
        <v>0</v>
      </c>
      <c r="E370" s="120">
        <v>0</v>
      </c>
      <c r="F370" s="118">
        <v>0.44989843491911019</v>
      </c>
      <c r="G370" s="22">
        <v>0.1</v>
      </c>
      <c r="H370" s="72">
        <v>0</v>
      </c>
      <c r="I370" s="72">
        <v>0</v>
      </c>
      <c r="J370" s="72">
        <v>0</v>
      </c>
      <c r="K370" s="72">
        <v>0</v>
      </c>
      <c r="L370" s="72">
        <v>0.1</v>
      </c>
      <c r="M370" s="72">
        <v>0.2</v>
      </c>
      <c r="N370" s="72">
        <v>2.7</v>
      </c>
    </row>
    <row r="371" spans="1:14" x14ac:dyDescent="0.25">
      <c r="A371" s="3">
        <v>355</v>
      </c>
      <c r="B371" s="121">
        <v>2.4743160673839917</v>
      </c>
      <c r="C371" s="121">
        <v>0</v>
      </c>
      <c r="D371" s="120">
        <v>0</v>
      </c>
      <c r="E371" s="120">
        <v>0</v>
      </c>
      <c r="F371" s="118">
        <v>0.44990488739604878</v>
      </c>
      <c r="G371" s="22">
        <v>0.1</v>
      </c>
      <c r="H371" s="72">
        <v>0</v>
      </c>
      <c r="I371" s="72">
        <v>0</v>
      </c>
      <c r="J371" s="72">
        <v>0</v>
      </c>
      <c r="K371" s="72">
        <v>0</v>
      </c>
      <c r="L371" s="72">
        <v>0.1</v>
      </c>
      <c r="M371" s="72">
        <v>0.2</v>
      </c>
      <c r="N371" s="72">
        <v>2.7</v>
      </c>
    </row>
    <row r="372" spans="1:14" x14ac:dyDescent="0.25">
      <c r="A372" s="3">
        <v>356</v>
      </c>
      <c r="B372" s="121">
        <v>2.4752979225728207</v>
      </c>
      <c r="C372" s="121">
        <v>0</v>
      </c>
      <c r="D372" s="120">
        <v>0</v>
      </c>
      <c r="E372" s="120">
        <v>0</v>
      </c>
      <c r="F372" s="118">
        <v>0.44991009939618415</v>
      </c>
      <c r="G372" s="22">
        <v>0.1</v>
      </c>
      <c r="H372" s="72">
        <v>0</v>
      </c>
      <c r="I372" s="72">
        <v>0</v>
      </c>
      <c r="J372" s="72">
        <v>0</v>
      </c>
      <c r="K372" s="72">
        <v>0</v>
      </c>
      <c r="L372" s="72">
        <v>0.1</v>
      </c>
      <c r="M372" s="72">
        <v>0.2</v>
      </c>
      <c r="N372" s="72">
        <v>2.7</v>
      </c>
    </row>
    <row r="373" spans="1:14" x14ac:dyDescent="0.25">
      <c r="A373" s="3">
        <v>357</v>
      </c>
      <c r="B373" s="121">
        <v>2.4763412329397942</v>
      </c>
      <c r="C373" s="121">
        <v>0</v>
      </c>
      <c r="D373" s="120">
        <v>0</v>
      </c>
      <c r="E373" s="120">
        <v>0</v>
      </c>
      <c r="F373" s="118">
        <v>0.44991547537409743</v>
      </c>
      <c r="G373" s="22">
        <v>0.1</v>
      </c>
      <c r="H373" s="72">
        <v>0</v>
      </c>
      <c r="I373" s="72">
        <v>0</v>
      </c>
      <c r="J373" s="72">
        <v>0</v>
      </c>
      <c r="K373" s="72">
        <v>0</v>
      </c>
      <c r="L373" s="72">
        <v>0.1</v>
      </c>
      <c r="M373" s="72">
        <v>0.2</v>
      </c>
      <c r="N373" s="72">
        <v>2.7</v>
      </c>
    </row>
    <row r="374" spans="1:14" x14ac:dyDescent="0.25">
      <c r="A374" s="3">
        <v>358</v>
      </c>
      <c r="B374" s="121">
        <v>2.4773290904484808</v>
      </c>
      <c r="C374" s="121">
        <v>0</v>
      </c>
      <c r="D374" s="120">
        <v>0</v>
      </c>
      <c r="E374" s="120">
        <v>0</v>
      </c>
      <c r="F374" s="118">
        <v>0.44992047722062545</v>
      </c>
      <c r="G374" s="22">
        <v>0.1</v>
      </c>
      <c r="H374" s="72">
        <v>0</v>
      </c>
      <c r="I374" s="72">
        <v>0</v>
      </c>
      <c r="J374" s="72">
        <v>0</v>
      </c>
      <c r="K374" s="72">
        <v>0</v>
      </c>
      <c r="L374" s="72">
        <v>0.1</v>
      </c>
      <c r="M374" s="72">
        <v>0.2</v>
      </c>
      <c r="N374" s="72">
        <v>2.7</v>
      </c>
    </row>
    <row r="375" spans="1:14" x14ac:dyDescent="0.25">
      <c r="A375" s="3">
        <v>359</v>
      </c>
      <c r="B375" s="121">
        <v>2.4784449973476708</v>
      </c>
      <c r="C375" s="121">
        <v>0</v>
      </c>
      <c r="D375" s="120">
        <v>0</v>
      </c>
      <c r="E375" s="120">
        <v>0</v>
      </c>
      <c r="F375" s="118">
        <v>0.44992592354586047</v>
      </c>
      <c r="G375" s="22">
        <v>0.1</v>
      </c>
      <c r="H375" s="72">
        <v>0</v>
      </c>
      <c r="I375" s="72">
        <v>0</v>
      </c>
      <c r="J375" s="72">
        <v>0</v>
      </c>
      <c r="K375" s="72">
        <v>0</v>
      </c>
      <c r="L375" s="72">
        <v>0.1</v>
      </c>
      <c r="M375" s="72">
        <v>0.2</v>
      </c>
      <c r="N375" s="72">
        <v>2.7</v>
      </c>
    </row>
    <row r="376" spans="1:14" x14ac:dyDescent="0.25">
      <c r="A376" s="3">
        <v>360</v>
      </c>
      <c r="B376" s="121">
        <v>2.4795703579609252</v>
      </c>
      <c r="C376" s="121">
        <v>0</v>
      </c>
      <c r="D376" s="120">
        <v>0</v>
      </c>
      <c r="E376" s="120">
        <v>0</v>
      </c>
      <c r="F376" s="118">
        <v>0.44993127089475232</v>
      </c>
      <c r="G376" s="22">
        <v>0.1</v>
      </c>
      <c r="H376" s="72">
        <v>0</v>
      </c>
      <c r="I376" s="72">
        <v>0</v>
      </c>
      <c r="J376" s="72">
        <v>0</v>
      </c>
      <c r="K376" s="72">
        <v>0</v>
      </c>
      <c r="L376" s="72">
        <v>0.1</v>
      </c>
      <c r="M376" s="72">
        <v>0.2</v>
      </c>
      <c r="N376" s="72">
        <v>2.7</v>
      </c>
    </row>
    <row r="377" spans="1:14" x14ac:dyDescent="0.25">
      <c r="A377" s="3">
        <v>361</v>
      </c>
      <c r="B377" s="121">
        <v>2.4807580887171747</v>
      </c>
      <c r="C377" s="121">
        <v>0</v>
      </c>
      <c r="D377" s="120">
        <v>0</v>
      </c>
      <c r="E377" s="120">
        <v>0</v>
      </c>
      <c r="F377" s="118">
        <v>0.44993673766173337</v>
      </c>
      <c r="G377" s="22">
        <v>0.1</v>
      </c>
      <c r="H377" s="72">
        <v>0</v>
      </c>
      <c r="I377" s="72">
        <v>0</v>
      </c>
      <c r="J377" s="72">
        <v>0</v>
      </c>
      <c r="K377" s="72">
        <v>0</v>
      </c>
      <c r="L377" s="72">
        <v>0.1</v>
      </c>
      <c r="M377" s="72">
        <v>0.2</v>
      </c>
      <c r="N377" s="72">
        <v>2.7</v>
      </c>
    </row>
    <row r="378" spans="1:14" x14ac:dyDescent="0.25">
      <c r="A378" s="3">
        <v>362</v>
      </c>
      <c r="B378" s="121">
        <v>2.4817825729471301</v>
      </c>
      <c r="C378" s="121">
        <v>0</v>
      </c>
      <c r="D378" s="120">
        <v>0</v>
      </c>
      <c r="E378" s="120">
        <v>0</v>
      </c>
      <c r="F378" s="118">
        <v>0.44994138226212871</v>
      </c>
      <c r="G378" s="22">
        <v>0.1</v>
      </c>
      <c r="H378" s="72">
        <v>0</v>
      </c>
      <c r="I378" s="72">
        <v>0</v>
      </c>
      <c r="J378" s="72">
        <v>0</v>
      </c>
      <c r="K378" s="72">
        <v>0</v>
      </c>
      <c r="L378" s="72">
        <v>0.1</v>
      </c>
      <c r="M378" s="72">
        <v>0.2</v>
      </c>
      <c r="N378" s="72">
        <v>2.7</v>
      </c>
    </row>
    <row r="379" spans="1:14" x14ac:dyDescent="0.25">
      <c r="A379" s="3">
        <v>363</v>
      </c>
      <c r="B379" s="121">
        <v>2.4827618804079745</v>
      </c>
      <c r="C379" s="121">
        <v>0</v>
      </c>
      <c r="D379" s="120">
        <v>0</v>
      </c>
      <c r="E379" s="120">
        <v>0</v>
      </c>
      <c r="F379" s="118">
        <v>0.44994572190850862</v>
      </c>
      <c r="G379" s="22">
        <v>0.1</v>
      </c>
      <c r="H379" s="72">
        <v>0</v>
      </c>
      <c r="I379" s="72">
        <v>0</v>
      </c>
      <c r="J379" s="72">
        <v>0</v>
      </c>
      <c r="K379" s="72">
        <v>0</v>
      </c>
      <c r="L379" s="72">
        <v>0.1</v>
      </c>
      <c r="M379" s="72">
        <v>0.2</v>
      </c>
      <c r="N379" s="72">
        <v>2.7</v>
      </c>
    </row>
    <row r="380" spans="1:14" x14ac:dyDescent="0.25">
      <c r="A380" s="3">
        <v>364</v>
      </c>
      <c r="B380" s="121">
        <v>2.4837483339603814</v>
      </c>
      <c r="C380" s="121">
        <v>0</v>
      </c>
      <c r="D380" s="120">
        <v>0</v>
      </c>
      <c r="E380" s="120">
        <v>0</v>
      </c>
      <c r="F380" s="118">
        <v>0.44994997305796769</v>
      </c>
      <c r="G380" s="22">
        <v>0.1</v>
      </c>
      <c r="H380" s="72">
        <v>0</v>
      </c>
      <c r="I380" s="72">
        <v>0</v>
      </c>
      <c r="J380" s="72">
        <v>0</v>
      </c>
      <c r="K380" s="72">
        <v>0</v>
      </c>
      <c r="L380" s="72">
        <v>0.1</v>
      </c>
      <c r="M380" s="72">
        <v>0.2</v>
      </c>
      <c r="N380" s="72">
        <v>2.7</v>
      </c>
    </row>
    <row r="381" spans="1:14" x14ac:dyDescent="0.25">
      <c r="A381" s="3">
        <v>365</v>
      </c>
      <c r="B381" s="121">
        <v>2.4848298335639805</v>
      </c>
      <c r="C381" s="121">
        <v>0</v>
      </c>
      <c r="D381" s="120">
        <v>0</v>
      </c>
      <c r="E381" s="120">
        <v>0</v>
      </c>
      <c r="F381" s="118">
        <v>0.44995446855113963</v>
      </c>
      <c r="G381" s="22">
        <v>0.1</v>
      </c>
      <c r="H381" s="72">
        <v>0</v>
      </c>
      <c r="I381" s="72">
        <v>0</v>
      </c>
      <c r="J381" s="72">
        <v>0</v>
      </c>
      <c r="K381" s="72">
        <v>0</v>
      </c>
      <c r="L381" s="72">
        <v>0.1</v>
      </c>
      <c r="M381" s="72">
        <v>0.2</v>
      </c>
      <c r="N381" s="72">
        <v>2.7</v>
      </c>
    </row>
    <row r="382" spans="1:14" x14ac:dyDescent="0.25">
      <c r="A382" s="3">
        <v>366</v>
      </c>
      <c r="B382" s="121">
        <v>2.4848298335639805</v>
      </c>
      <c r="C382" s="121">
        <v>0</v>
      </c>
      <c r="D382" s="120">
        <v>0</v>
      </c>
      <c r="E382" s="120">
        <v>0</v>
      </c>
      <c r="F382" s="118">
        <v>0.44995446855113963</v>
      </c>
      <c r="G382" s="22">
        <v>0.1</v>
      </c>
      <c r="H382" s="72">
        <v>0</v>
      </c>
      <c r="I382" s="72">
        <v>0</v>
      </c>
      <c r="J382" s="72">
        <v>0</v>
      </c>
      <c r="K382" s="72">
        <v>0</v>
      </c>
      <c r="L382" s="72">
        <v>0.1</v>
      </c>
      <c r="M382" s="72">
        <v>0.2</v>
      </c>
      <c r="N382" s="72">
        <v>2.7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workbookViewId="0">
      <selection activeCell="O2" sqref="O2:O5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450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</row>
    <row r="9" spans="1:27" x14ac:dyDescent="0.2">
      <c r="A9" s="2">
        <v>6</v>
      </c>
    </row>
    <row r="10" spans="1:27" x14ac:dyDescent="0.2">
      <c r="A10" s="2">
        <v>7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</row>
    <row r="15" spans="1:27" x14ac:dyDescent="0.2">
      <c r="A15" s="2">
        <v>12</v>
      </c>
    </row>
    <row r="16" spans="1:27" x14ac:dyDescent="0.2">
      <c r="A16" s="2">
        <v>13</v>
      </c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</row>
    <row r="17" spans="1:14" x14ac:dyDescent="0.2">
      <c r="A17" s="3">
        <v>1</v>
      </c>
      <c r="B17" s="120">
        <v>58.887755780116592</v>
      </c>
      <c r="C17" s="120">
        <v>0</v>
      </c>
      <c r="D17" s="120">
        <v>0</v>
      </c>
      <c r="E17" s="120">
        <v>0</v>
      </c>
      <c r="F17" s="118">
        <v>84.695509865708189</v>
      </c>
      <c r="G17" s="118">
        <v>95</v>
      </c>
      <c r="H17" s="72">
        <v>0</v>
      </c>
      <c r="I17" s="72">
        <v>80</v>
      </c>
      <c r="J17" s="72">
        <v>0</v>
      </c>
      <c r="K17" s="72">
        <v>0</v>
      </c>
      <c r="L17" s="72">
        <v>80</v>
      </c>
      <c r="M17" s="72">
        <v>95</v>
      </c>
      <c r="N17" s="72">
        <v>97</v>
      </c>
    </row>
    <row r="18" spans="1:14" x14ac:dyDescent="0.2">
      <c r="A18" s="3">
        <v>2</v>
      </c>
      <c r="B18" s="121">
        <v>59.360802489367046</v>
      </c>
      <c r="C18" s="121">
        <v>0</v>
      </c>
      <c r="D18" s="120">
        <v>0</v>
      </c>
      <c r="E18" s="120">
        <v>0</v>
      </c>
      <c r="F18" s="118">
        <v>84.960539516898464</v>
      </c>
      <c r="G18" s="118">
        <v>95</v>
      </c>
      <c r="H18" s="72">
        <v>0</v>
      </c>
      <c r="I18" s="72">
        <v>80</v>
      </c>
      <c r="J18" s="72">
        <v>0</v>
      </c>
      <c r="K18" s="72">
        <v>0</v>
      </c>
      <c r="L18" s="72">
        <v>80</v>
      </c>
      <c r="M18" s="72">
        <v>95</v>
      </c>
      <c r="N18" s="72">
        <v>97</v>
      </c>
    </row>
    <row r="19" spans="1:14" x14ac:dyDescent="0.2">
      <c r="A19" s="3">
        <v>3</v>
      </c>
      <c r="B19" s="121">
        <v>59.943933620804629</v>
      </c>
      <c r="C19" s="121">
        <v>0</v>
      </c>
      <c r="D19" s="120">
        <v>0</v>
      </c>
      <c r="E19" s="120">
        <v>0</v>
      </c>
      <c r="F19" s="118">
        <v>85.269862577795962</v>
      </c>
      <c r="G19" s="118">
        <v>95</v>
      </c>
      <c r="H19" s="72">
        <v>0</v>
      </c>
      <c r="I19" s="72">
        <v>80</v>
      </c>
      <c r="J19" s="72">
        <v>0</v>
      </c>
      <c r="K19" s="72">
        <v>0</v>
      </c>
      <c r="L19" s="72">
        <v>80</v>
      </c>
      <c r="M19" s="72">
        <v>95</v>
      </c>
      <c r="N19" s="72">
        <v>97</v>
      </c>
    </row>
    <row r="20" spans="1:14" x14ac:dyDescent="0.2">
      <c r="A20" s="3">
        <v>4</v>
      </c>
      <c r="B20" s="121">
        <v>60.399836774581459</v>
      </c>
      <c r="C20" s="121">
        <v>0</v>
      </c>
      <c r="D20" s="120">
        <v>0</v>
      </c>
      <c r="E20" s="120">
        <v>0</v>
      </c>
      <c r="F20" s="118">
        <v>85.510547315619391</v>
      </c>
      <c r="G20" s="118">
        <v>95</v>
      </c>
      <c r="H20" s="72">
        <v>0</v>
      </c>
      <c r="I20" s="72">
        <v>80</v>
      </c>
      <c r="J20" s="72">
        <v>0</v>
      </c>
      <c r="K20" s="72">
        <v>0</v>
      </c>
      <c r="L20" s="72">
        <v>80</v>
      </c>
      <c r="M20" s="72">
        <v>95</v>
      </c>
      <c r="N20" s="72">
        <v>97</v>
      </c>
    </row>
    <row r="21" spans="1:14" x14ac:dyDescent="0.2">
      <c r="A21" s="3">
        <v>5</v>
      </c>
      <c r="B21" s="121">
        <v>60.833133358457069</v>
      </c>
      <c r="C21" s="121">
        <v>0</v>
      </c>
      <c r="D21" s="120">
        <v>0</v>
      </c>
      <c r="E21" s="120">
        <v>0</v>
      </c>
      <c r="F21" s="118">
        <v>85.73421074657449</v>
      </c>
      <c r="G21" s="118">
        <v>95</v>
      </c>
      <c r="H21" s="72">
        <v>0</v>
      </c>
      <c r="I21" s="72">
        <v>80</v>
      </c>
      <c r="J21" s="72">
        <v>0</v>
      </c>
      <c r="K21" s="72">
        <v>0</v>
      </c>
      <c r="L21" s="72">
        <v>80</v>
      </c>
      <c r="M21" s="72">
        <v>95</v>
      </c>
      <c r="N21" s="72">
        <v>97</v>
      </c>
    </row>
    <row r="22" spans="1:14" x14ac:dyDescent="0.2">
      <c r="A22" s="3">
        <v>6</v>
      </c>
      <c r="B22" s="121">
        <v>61.420737327349421</v>
      </c>
      <c r="C22" s="121">
        <v>0</v>
      </c>
      <c r="D22" s="120">
        <v>0</v>
      </c>
      <c r="E22" s="120">
        <v>0</v>
      </c>
      <c r="F22" s="118">
        <v>86.018519690112356</v>
      </c>
      <c r="G22" s="118">
        <v>95</v>
      </c>
      <c r="H22" s="72">
        <v>0</v>
      </c>
      <c r="I22" s="72">
        <v>80</v>
      </c>
      <c r="J22" s="72">
        <v>0</v>
      </c>
      <c r="K22" s="72">
        <v>0</v>
      </c>
      <c r="L22" s="72">
        <v>80</v>
      </c>
      <c r="M22" s="72">
        <v>95</v>
      </c>
      <c r="N22" s="72">
        <v>97</v>
      </c>
    </row>
    <row r="23" spans="1:14" x14ac:dyDescent="0.2">
      <c r="A23" s="3">
        <v>7</v>
      </c>
      <c r="B23" s="121">
        <v>61.875880104544869</v>
      </c>
      <c r="C23" s="121">
        <v>0</v>
      </c>
      <c r="D23" s="120">
        <v>0</v>
      </c>
      <c r="E23" s="120">
        <v>0</v>
      </c>
      <c r="F23" s="118">
        <v>86.237170094751576</v>
      </c>
      <c r="G23" s="118">
        <v>95</v>
      </c>
      <c r="H23" s="72">
        <v>0</v>
      </c>
      <c r="I23" s="72">
        <v>80</v>
      </c>
      <c r="J23" s="72">
        <v>0</v>
      </c>
      <c r="K23" s="72">
        <v>0</v>
      </c>
      <c r="L23" s="72">
        <v>80</v>
      </c>
      <c r="M23" s="72">
        <v>95</v>
      </c>
      <c r="N23" s="72">
        <v>97</v>
      </c>
    </row>
    <row r="24" spans="1:14" x14ac:dyDescent="0.2">
      <c r="A24" s="3">
        <v>8</v>
      </c>
      <c r="B24" s="121">
        <v>62.213463968481982</v>
      </c>
      <c r="C24" s="121">
        <v>0</v>
      </c>
      <c r="D24" s="120">
        <v>0</v>
      </c>
      <c r="E24" s="120">
        <v>0</v>
      </c>
      <c r="F24" s="118">
        <v>86.401027003233622</v>
      </c>
      <c r="G24" s="118">
        <v>95</v>
      </c>
      <c r="H24" s="72">
        <v>0</v>
      </c>
      <c r="I24" s="72">
        <v>80</v>
      </c>
      <c r="J24" s="72">
        <v>0</v>
      </c>
      <c r="K24" s="72">
        <v>0</v>
      </c>
      <c r="L24" s="72">
        <v>80</v>
      </c>
      <c r="M24" s="72">
        <v>95</v>
      </c>
      <c r="N24" s="72">
        <v>97</v>
      </c>
    </row>
    <row r="25" spans="1:14" x14ac:dyDescent="0.2">
      <c r="A25" s="3">
        <v>9</v>
      </c>
      <c r="B25" s="121">
        <v>62.576797760473205</v>
      </c>
      <c r="C25" s="121">
        <v>0</v>
      </c>
      <c r="D25" s="120">
        <v>0</v>
      </c>
      <c r="E25" s="120">
        <v>0</v>
      </c>
      <c r="F25" s="118">
        <v>86.57118082192963</v>
      </c>
      <c r="G25" s="118">
        <v>95</v>
      </c>
      <c r="H25" s="72">
        <v>0</v>
      </c>
      <c r="I25" s="72">
        <v>80</v>
      </c>
      <c r="J25" s="72">
        <v>0</v>
      </c>
      <c r="K25" s="72">
        <v>0</v>
      </c>
      <c r="L25" s="72">
        <v>80</v>
      </c>
      <c r="M25" s="72">
        <v>95</v>
      </c>
      <c r="N25" s="72">
        <v>97</v>
      </c>
    </row>
    <row r="26" spans="1:14" x14ac:dyDescent="0.2">
      <c r="A26" s="3">
        <v>10</v>
      </c>
      <c r="B26" s="121">
        <v>62.851852230609907</v>
      </c>
      <c r="C26" s="121">
        <v>0</v>
      </c>
      <c r="D26" s="120">
        <v>0</v>
      </c>
      <c r="E26" s="120">
        <v>0</v>
      </c>
      <c r="F26" s="118">
        <v>86.702136425263149</v>
      </c>
      <c r="G26" s="118">
        <v>95</v>
      </c>
      <c r="H26" s="72">
        <v>0</v>
      </c>
      <c r="I26" s="72">
        <v>80</v>
      </c>
      <c r="J26" s="72">
        <v>0</v>
      </c>
      <c r="K26" s="72">
        <v>0</v>
      </c>
      <c r="L26" s="72">
        <v>80</v>
      </c>
      <c r="M26" s="72">
        <v>95</v>
      </c>
      <c r="N26" s="72">
        <v>97</v>
      </c>
    </row>
    <row r="27" spans="1:14" x14ac:dyDescent="0.2">
      <c r="A27" s="3">
        <v>11</v>
      </c>
      <c r="B27" s="121">
        <v>63.043035597070435</v>
      </c>
      <c r="C27" s="121">
        <v>0</v>
      </c>
      <c r="D27" s="120">
        <v>0</v>
      </c>
      <c r="E27" s="120">
        <v>0</v>
      </c>
      <c r="F27" s="118">
        <v>86.7976941599414</v>
      </c>
      <c r="G27" s="118">
        <v>95</v>
      </c>
      <c r="H27" s="72">
        <v>0</v>
      </c>
      <c r="I27" s="72">
        <v>80</v>
      </c>
      <c r="J27" s="72">
        <v>0</v>
      </c>
      <c r="K27" s="72">
        <v>0</v>
      </c>
      <c r="L27" s="72">
        <v>80</v>
      </c>
      <c r="M27" s="72">
        <v>95</v>
      </c>
      <c r="N27" s="72">
        <v>97</v>
      </c>
    </row>
    <row r="28" spans="1:14" x14ac:dyDescent="0.2">
      <c r="A28" s="3">
        <v>12</v>
      </c>
      <c r="B28" s="121">
        <v>63.116723534985667</v>
      </c>
      <c r="C28" s="121">
        <v>0</v>
      </c>
      <c r="D28" s="120">
        <v>0</v>
      </c>
      <c r="E28" s="120">
        <v>0</v>
      </c>
      <c r="F28" s="118">
        <v>86.846486230642583</v>
      </c>
      <c r="G28" s="118">
        <v>95</v>
      </c>
      <c r="H28" s="72">
        <v>0</v>
      </c>
      <c r="I28" s="72">
        <v>80</v>
      </c>
      <c r="J28" s="72">
        <v>0</v>
      </c>
      <c r="K28" s="72">
        <v>0</v>
      </c>
      <c r="L28" s="72">
        <v>80</v>
      </c>
      <c r="M28" s="72">
        <v>95</v>
      </c>
      <c r="N28" s="72">
        <v>97</v>
      </c>
    </row>
    <row r="29" spans="1:14" x14ac:dyDescent="0.2">
      <c r="A29" s="3">
        <v>13</v>
      </c>
      <c r="B29" s="121">
        <v>63.148191058945727</v>
      </c>
      <c r="C29" s="121">
        <v>0</v>
      </c>
      <c r="D29" s="120">
        <v>0</v>
      </c>
      <c r="E29" s="120">
        <v>0</v>
      </c>
      <c r="F29" s="118">
        <v>86.878615439433489</v>
      </c>
      <c r="G29" s="118">
        <v>95</v>
      </c>
      <c r="H29" s="72">
        <v>0</v>
      </c>
      <c r="I29" s="72">
        <v>80</v>
      </c>
      <c r="J29" s="72">
        <v>0</v>
      </c>
      <c r="K29" s="72">
        <v>0</v>
      </c>
      <c r="L29" s="72">
        <v>80</v>
      </c>
      <c r="M29" s="72">
        <v>95</v>
      </c>
      <c r="N29" s="72">
        <v>97</v>
      </c>
    </row>
    <row r="30" spans="1:14" x14ac:dyDescent="0.2">
      <c r="A30" s="3">
        <v>14</v>
      </c>
      <c r="B30" s="121">
        <v>63.148191058945727</v>
      </c>
      <c r="C30" s="121">
        <v>0</v>
      </c>
      <c r="D30" s="120">
        <v>0</v>
      </c>
      <c r="E30" s="120">
        <v>0</v>
      </c>
      <c r="F30" s="118">
        <v>86.878615439433489</v>
      </c>
      <c r="G30" s="118">
        <v>95</v>
      </c>
      <c r="H30" s="72">
        <v>0</v>
      </c>
      <c r="I30" s="72">
        <v>80</v>
      </c>
      <c r="J30" s="72">
        <v>0</v>
      </c>
      <c r="K30" s="72">
        <v>0</v>
      </c>
      <c r="L30" s="72">
        <v>80</v>
      </c>
      <c r="M30" s="72">
        <v>95</v>
      </c>
      <c r="N30" s="72">
        <v>97</v>
      </c>
    </row>
    <row r="31" spans="1:14" x14ac:dyDescent="0.25">
      <c r="A31" s="3">
        <v>15</v>
      </c>
      <c r="B31" s="121">
        <v>63.148191058945727</v>
      </c>
      <c r="C31" s="121">
        <v>0</v>
      </c>
      <c r="D31" s="120">
        <v>0</v>
      </c>
      <c r="E31" s="120">
        <v>0</v>
      </c>
      <c r="F31" s="118">
        <v>86.882609333944288</v>
      </c>
      <c r="G31" s="118">
        <v>95</v>
      </c>
      <c r="H31" s="72">
        <v>0</v>
      </c>
      <c r="I31" s="72">
        <v>80</v>
      </c>
      <c r="J31" s="72">
        <v>0</v>
      </c>
      <c r="K31" s="72">
        <v>0</v>
      </c>
      <c r="L31" s="72">
        <v>80</v>
      </c>
      <c r="M31" s="72">
        <v>95</v>
      </c>
      <c r="N31" s="72">
        <v>97</v>
      </c>
    </row>
    <row r="32" spans="1:14" x14ac:dyDescent="0.25">
      <c r="A32" s="3">
        <v>16</v>
      </c>
      <c r="B32" s="121">
        <v>63.148191058945727</v>
      </c>
      <c r="C32" s="121">
        <v>0</v>
      </c>
      <c r="D32" s="120">
        <v>0</v>
      </c>
      <c r="E32" s="120">
        <v>0</v>
      </c>
      <c r="F32" s="118">
        <v>86.890582347094394</v>
      </c>
      <c r="G32" s="118">
        <v>95</v>
      </c>
      <c r="H32" s="72">
        <v>0</v>
      </c>
      <c r="I32" s="72">
        <v>80</v>
      </c>
      <c r="J32" s="72">
        <v>0</v>
      </c>
      <c r="K32" s="72">
        <v>0</v>
      </c>
      <c r="L32" s="72">
        <v>80</v>
      </c>
      <c r="M32" s="72">
        <v>95</v>
      </c>
      <c r="N32" s="72">
        <v>97</v>
      </c>
    </row>
    <row r="33" spans="1:14" x14ac:dyDescent="0.25">
      <c r="A33" s="3">
        <v>17</v>
      </c>
      <c r="B33" s="121">
        <v>63.148191058945727</v>
      </c>
      <c r="C33" s="121">
        <v>0</v>
      </c>
      <c r="D33" s="120">
        <v>0</v>
      </c>
      <c r="E33" s="120">
        <v>0</v>
      </c>
      <c r="F33" s="118">
        <v>86.904487831058432</v>
      </c>
      <c r="G33" s="118">
        <v>95</v>
      </c>
      <c r="H33" s="72">
        <v>0</v>
      </c>
      <c r="I33" s="72">
        <v>80</v>
      </c>
      <c r="J33" s="72">
        <v>0</v>
      </c>
      <c r="K33" s="72">
        <v>0</v>
      </c>
      <c r="L33" s="72">
        <v>80</v>
      </c>
      <c r="M33" s="72">
        <v>95</v>
      </c>
      <c r="N33" s="72">
        <v>97</v>
      </c>
    </row>
    <row r="34" spans="1:14" x14ac:dyDescent="0.25">
      <c r="A34" s="3">
        <v>18</v>
      </c>
      <c r="B34" s="121">
        <v>63.195265385582509</v>
      </c>
      <c r="C34" s="121">
        <v>0</v>
      </c>
      <c r="D34" s="120">
        <v>0</v>
      </c>
      <c r="E34" s="120">
        <v>0</v>
      </c>
      <c r="F34" s="118">
        <v>86.941929624565901</v>
      </c>
      <c r="G34" s="118">
        <v>95</v>
      </c>
      <c r="H34" s="72">
        <v>0</v>
      </c>
      <c r="I34" s="72">
        <v>80</v>
      </c>
      <c r="J34" s="72">
        <v>0</v>
      </c>
      <c r="K34" s="72">
        <v>0</v>
      </c>
      <c r="L34" s="72">
        <v>80</v>
      </c>
      <c r="M34" s="72">
        <v>95</v>
      </c>
      <c r="N34" s="72">
        <v>97</v>
      </c>
    </row>
    <row r="35" spans="1:14" x14ac:dyDescent="0.25">
      <c r="A35" s="3">
        <v>19</v>
      </c>
      <c r="B35" s="121">
        <v>63.236981484369842</v>
      </c>
      <c r="C35" s="121">
        <v>0</v>
      </c>
      <c r="D35" s="120">
        <v>0</v>
      </c>
      <c r="E35" s="120">
        <v>0</v>
      </c>
      <c r="F35" s="118">
        <v>86.976997491743276</v>
      </c>
      <c r="G35" s="118">
        <v>95</v>
      </c>
      <c r="H35" s="72">
        <v>0</v>
      </c>
      <c r="I35" s="72">
        <v>80</v>
      </c>
      <c r="J35" s="72">
        <v>0</v>
      </c>
      <c r="K35" s="72">
        <v>0</v>
      </c>
      <c r="L35" s="72">
        <v>80</v>
      </c>
      <c r="M35" s="72">
        <v>95</v>
      </c>
      <c r="N35" s="72">
        <v>97</v>
      </c>
    </row>
    <row r="36" spans="1:14" x14ac:dyDescent="0.25">
      <c r="A36" s="3">
        <v>20</v>
      </c>
      <c r="B36" s="121">
        <v>99.298359508869524</v>
      </c>
      <c r="C36" s="121">
        <v>0</v>
      </c>
      <c r="D36" s="120">
        <v>0</v>
      </c>
      <c r="E36" s="120">
        <v>0</v>
      </c>
      <c r="F36" s="118">
        <v>87.03458298945452</v>
      </c>
      <c r="G36" s="118">
        <v>95</v>
      </c>
      <c r="H36" s="72">
        <v>0</v>
      </c>
      <c r="I36" s="72">
        <v>80</v>
      </c>
      <c r="J36" s="72">
        <v>0</v>
      </c>
      <c r="K36" s="72">
        <v>0</v>
      </c>
      <c r="L36" s="72">
        <v>80</v>
      </c>
      <c r="M36" s="72">
        <v>95</v>
      </c>
      <c r="N36" s="72">
        <v>97</v>
      </c>
    </row>
    <row r="37" spans="1:14" x14ac:dyDescent="0.25">
      <c r="A37" s="3">
        <v>21</v>
      </c>
      <c r="B37" s="121">
        <v>98.086048054276418</v>
      </c>
      <c r="C37" s="121">
        <v>0</v>
      </c>
      <c r="D37" s="120">
        <v>0</v>
      </c>
      <c r="E37" s="120">
        <v>0</v>
      </c>
      <c r="F37" s="118">
        <v>87.111572077535527</v>
      </c>
      <c r="G37" s="118">
        <v>95</v>
      </c>
      <c r="H37" s="72">
        <v>0</v>
      </c>
      <c r="I37" s="72">
        <v>80</v>
      </c>
      <c r="J37" s="72">
        <v>0</v>
      </c>
      <c r="K37" s="72">
        <v>0</v>
      </c>
      <c r="L37" s="72">
        <v>80</v>
      </c>
      <c r="M37" s="72">
        <v>95</v>
      </c>
      <c r="N37" s="72">
        <v>97</v>
      </c>
    </row>
    <row r="38" spans="1:14" x14ac:dyDescent="0.25">
      <c r="A38" s="3">
        <v>22</v>
      </c>
      <c r="B38" s="121">
        <v>98.045483859572656</v>
      </c>
      <c r="C38" s="121">
        <v>0</v>
      </c>
      <c r="D38" s="120">
        <v>0</v>
      </c>
      <c r="E38" s="120">
        <v>0</v>
      </c>
      <c r="F38" s="118">
        <v>87.192044075427646</v>
      </c>
      <c r="G38" s="118">
        <v>95</v>
      </c>
      <c r="H38" s="72">
        <v>0</v>
      </c>
      <c r="I38" s="72">
        <v>80</v>
      </c>
      <c r="J38" s="72">
        <v>0</v>
      </c>
      <c r="K38" s="72">
        <v>0</v>
      </c>
      <c r="L38" s="72">
        <v>80</v>
      </c>
      <c r="M38" s="72">
        <v>95</v>
      </c>
      <c r="N38" s="72">
        <v>97</v>
      </c>
    </row>
    <row r="39" spans="1:14" x14ac:dyDescent="0.25">
      <c r="A39" s="3">
        <v>23</v>
      </c>
      <c r="B39" s="121">
        <v>98.021326940507549</v>
      </c>
      <c r="C39" s="121">
        <v>0</v>
      </c>
      <c r="D39" s="120">
        <v>0</v>
      </c>
      <c r="E39" s="120">
        <v>0</v>
      </c>
      <c r="F39" s="118">
        <v>87.301763074065008</v>
      </c>
      <c r="G39" s="118">
        <v>95</v>
      </c>
      <c r="H39" s="72">
        <v>0</v>
      </c>
      <c r="I39" s="72">
        <v>80</v>
      </c>
      <c r="J39" s="72">
        <v>0</v>
      </c>
      <c r="K39" s="72">
        <v>0</v>
      </c>
      <c r="L39" s="72">
        <v>80</v>
      </c>
      <c r="M39" s="72">
        <v>95</v>
      </c>
      <c r="N39" s="72">
        <v>97</v>
      </c>
    </row>
    <row r="40" spans="1:14" x14ac:dyDescent="0.25">
      <c r="A40" s="3">
        <v>24</v>
      </c>
      <c r="B40" s="121">
        <v>98.00421969805744</v>
      </c>
      <c r="C40" s="121">
        <v>0</v>
      </c>
      <c r="D40" s="120">
        <v>0</v>
      </c>
      <c r="E40" s="120">
        <v>0</v>
      </c>
      <c r="F40" s="118">
        <v>87.41898559491294</v>
      </c>
      <c r="G40" s="118">
        <v>95</v>
      </c>
      <c r="H40" s="72">
        <v>0</v>
      </c>
      <c r="I40" s="72">
        <v>80</v>
      </c>
      <c r="J40" s="72">
        <v>0</v>
      </c>
      <c r="K40" s="72">
        <v>0</v>
      </c>
      <c r="L40" s="72">
        <v>80</v>
      </c>
      <c r="M40" s="72">
        <v>95</v>
      </c>
      <c r="N40" s="72">
        <v>97</v>
      </c>
    </row>
    <row r="41" spans="1:14" x14ac:dyDescent="0.25">
      <c r="A41" s="3">
        <v>25</v>
      </c>
      <c r="B41" s="121">
        <v>97.953629916531966</v>
      </c>
      <c r="C41" s="121">
        <v>0</v>
      </c>
      <c r="D41" s="120">
        <v>0</v>
      </c>
      <c r="E41" s="120">
        <v>0</v>
      </c>
      <c r="F41" s="118">
        <v>87.545549459565933</v>
      </c>
      <c r="G41" s="118">
        <v>95</v>
      </c>
      <c r="H41" s="72">
        <v>0</v>
      </c>
      <c r="I41" s="72">
        <v>80</v>
      </c>
      <c r="J41" s="72">
        <v>0</v>
      </c>
      <c r="K41" s="72">
        <v>0</v>
      </c>
      <c r="L41" s="72">
        <v>80</v>
      </c>
      <c r="M41" s="72">
        <v>95</v>
      </c>
      <c r="N41" s="72">
        <v>97</v>
      </c>
    </row>
    <row r="42" spans="1:14" x14ac:dyDescent="0.25">
      <c r="A42" s="3">
        <v>26</v>
      </c>
      <c r="B42" s="121">
        <v>97.91277575913702</v>
      </c>
      <c r="C42" s="121">
        <v>0</v>
      </c>
      <c r="D42" s="120">
        <v>0</v>
      </c>
      <c r="E42" s="120">
        <v>0</v>
      </c>
      <c r="F42" s="118">
        <v>87.591050052783274</v>
      </c>
      <c r="G42" s="118">
        <v>95</v>
      </c>
      <c r="H42" s="72">
        <v>0</v>
      </c>
      <c r="I42" s="72">
        <v>80</v>
      </c>
      <c r="J42" s="72">
        <v>0</v>
      </c>
      <c r="K42" s="72">
        <v>0</v>
      </c>
      <c r="L42" s="72">
        <v>80</v>
      </c>
      <c r="M42" s="72">
        <v>95</v>
      </c>
      <c r="N42" s="72">
        <v>97</v>
      </c>
    </row>
    <row r="43" spans="1:14" x14ac:dyDescent="0.25">
      <c r="A43" s="3">
        <v>27</v>
      </c>
      <c r="B43" s="121">
        <v>97.875394054144778</v>
      </c>
      <c r="C43" s="121">
        <v>0</v>
      </c>
      <c r="D43" s="120">
        <v>0</v>
      </c>
      <c r="E43" s="120">
        <v>0</v>
      </c>
      <c r="F43" s="118">
        <v>87.623485618688946</v>
      </c>
      <c r="G43" s="118">
        <v>95</v>
      </c>
      <c r="H43" s="72">
        <v>0</v>
      </c>
      <c r="I43" s="72">
        <v>80</v>
      </c>
      <c r="J43" s="72">
        <v>0</v>
      </c>
      <c r="K43" s="72">
        <v>0</v>
      </c>
      <c r="L43" s="72">
        <v>80</v>
      </c>
      <c r="M43" s="72">
        <v>95</v>
      </c>
      <c r="N43" s="72">
        <v>97</v>
      </c>
    </row>
    <row r="44" spans="1:14" x14ac:dyDescent="0.25">
      <c r="A44" s="3">
        <v>28</v>
      </c>
      <c r="B44" s="121">
        <v>97.666400397756476</v>
      </c>
      <c r="C44" s="121">
        <v>0</v>
      </c>
      <c r="D44" s="120">
        <v>0</v>
      </c>
      <c r="E44" s="120">
        <v>0</v>
      </c>
      <c r="F44" s="118">
        <v>87.663055626687054</v>
      </c>
      <c r="G44" s="118">
        <v>95</v>
      </c>
      <c r="H44" s="72">
        <v>0</v>
      </c>
      <c r="I44" s="72">
        <v>80</v>
      </c>
      <c r="J44" s="72">
        <v>0</v>
      </c>
      <c r="K44" s="72">
        <v>0</v>
      </c>
      <c r="L44" s="72">
        <v>80</v>
      </c>
      <c r="M44" s="72">
        <v>95</v>
      </c>
      <c r="N44" s="72">
        <v>97</v>
      </c>
    </row>
    <row r="45" spans="1:14" x14ac:dyDescent="0.25">
      <c r="A45" s="3">
        <v>29</v>
      </c>
      <c r="B45" s="121">
        <v>97.498437848794268</v>
      </c>
      <c r="C45" s="121">
        <v>0</v>
      </c>
      <c r="D45" s="120">
        <v>0</v>
      </c>
      <c r="E45" s="120">
        <v>0</v>
      </c>
      <c r="F45" s="118">
        <v>87.74611708223641</v>
      </c>
      <c r="G45" s="118">
        <v>95</v>
      </c>
      <c r="H45" s="72">
        <v>0</v>
      </c>
      <c r="I45" s="72">
        <v>80</v>
      </c>
      <c r="J45" s="72">
        <v>0</v>
      </c>
      <c r="K45" s="72">
        <v>0</v>
      </c>
      <c r="L45" s="72">
        <v>80</v>
      </c>
      <c r="M45" s="72">
        <v>95</v>
      </c>
      <c r="N45" s="72">
        <v>97</v>
      </c>
    </row>
    <row r="46" spans="1:14" x14ac:dyDescent="0.25">
      <c r="A46" s="3">
        <v>30</v>
      </c>
      <c r="B46" s="121">
        <v>97.395802052213554</v>
      </c>
      <c r="C46" s="121">
        <v>0</v>
      </c>
      <c r="D46" s="120">
        <v>0</v>
      </c>
      <c r="E46" s="120">
        <v>0</v>
      </c>
      <c r="F46" s="118">
        <v>87.802257037799677</v>
      </c>
      <c r="G46" s="118">
        <v>95</v>
      </c>
      <c r="H46" s="72">
        <v>0</v>
      </c>
      <c r="I46" s="72">
        <v>80</v>
      </c>
      <c r="J46" s="72">
        <v>0</v>
      </c>
      <c r="K46" s="72">
        <v>0</v>
      </c>
      <c r="L46" s="72">
        <v>80</v>
      </c>
      <c r="M46" s="72">
        <v>95</v>
      </c>
      <c r="N46" s="72">
        <v>97</v>
      </c>
    </row>
    <row r="47" spans="1:14" x14ac:dyDescent="0.25">
      <c r="A47" s="3">
        <v>31</v>
      </c>
      <c r="B47" s="121">
        <v>97.318948772707415</v>
      </c>
      <c r="C47" s="121">
        <v>0</v>
      </c>
      <c r="D47" s="120">
        <v>0</v>
      </c>
      <c r="E47" s="120">
        <v>0</v>
      </c>
      <c r="F47" s="118">
        <v>87.848693288680053</v>
      </c>
      <c r="G47" s="118">
        <v>95</v>
      </c>
      <c r="H47" s="72">
        <v>0</v>
      </c>
      <c r="I47" s="72">
        <v>80</v>
      </c>
      <c r="J47" s="72">
        <v>0</v>
      </c>
      <c r="K47" s="72">
        <v>0</v>
      </c>
      <c r="L47" s="72">
        <v>80</v>
      </c>
      <c r="M47" s="72">
        <v>95</v>
      </c>
      <c r="N47" s="72">
        <v>97</v>
      </c>
    </row>
    <row r="48" spans="1:14" x14ac:dyDescent="0.25">
      <c r="A48" s="3">
        <v>32</v>
      </c>
      <c r="B48" s="121">
        <v>97.251152201049507</v>
      </c>
      <c r="C48" s="121">
        <v>0</v>
      </c>
      <c r="D48" s="120">
        <v>0</v>
      </c>
      <c r="E48" s="120">
        <v>0</v>
      </c>
      <c r="F48" s="118">
        <v>87.857032804137162</v>
      </c>
      <c r="G48" s="118">
        <v>95</v>
      </c>
      <c r="H48" s="72">
        <v>0</v>
      </c>
      <c r="I48" s="72">
        <v>80</v>
      </c>
      <c r="J48" s="72">
        <v>0</v>
      </c>
      <c r="K48" s="72">
        <v>0</v>
      </c>
      <c r="L48" s="72">
        <v>80</v>
      </c>
      <c r="M48" s="72">
        <v>95</v>
      </c>
      <c r="N48" s="72">
        <v>97</v>
      </c>
    </row>
    <row r="49" spans="1:14" x14ac:dyDescent="0.25">
      <c r="A49" s="3">
        <v>33</v>
      </c>
      <c r="B49" s="121">
        <v>97.229715338508896</v>
      </c>
      <c r="C49" s="121">
        <v>0</v>
      </c>
      <c r="D49" s="120">
        <v>0</v>
      </c>
      <c r="E49" s="120">
        <v>0</v>
      </c>
      <c r="F49" s="118">
        <v>87.862574950508176</v>
      </c>
      <c r="G49" s="118">
        <v>95</v>
      </c>
      <c r="H49" s="72">
        <v>0</v>
      </c>
      <c r="I49" s="72">
        <v>80</v>
      </c>
      <c r="J49" s="72">
        <v>0</v>
      </c>
      <c r="K49" s="72">
        <v>0</v>
      </c>
      <c r="L49" s="72">
        <v>80</v>
      </c>
      <c r="M49" s="72">
        <v>95</v>
      </c>
      <c r="N49" s="72">
        <v>97</v>
      </c>
    </row>
    <row r="50" spans="1:14" x14ac:dyDescent="0.25">
      <c r="A50" s="3">
        <v>34</v>
      </c>
      <c r="B50" s="121">
        <v>97.218526032673708</v>
      </c>
      <c r="C50" s="121">
        <v>0</v>
      </c>
      <c r="D50" s="120">
        <v>0</v>
      </c>
      <c r="E50" s="120">
        <v>0</v>
      </c>
      <c r="F50" s="118">
        <v>87.862574950508176</v>
      </c>
      <c r="G50" s="118">
        <v>95</v>
      </c>
      <c r="H50" s="72">
        <v>0</v>
      </c>
      <c r="I50" s="72">
        <v>80</v>
      </c>
      <c r="J50" s="72">
        <v>0</v>
      </c>
      <c r="K50" s="72">
        <v>0</v>
      </c>
      <c r="L50" s="72">
        <v>80</v>
      </c>
      <c r="M50" s="72">
        <v>95</v>
      </c>
      <c r="N50" s="72">
        <v>97</v>
      </c>
    </row>
    <row r="51" spans="1:14" x14ac:dyDescent="0.25">
      <c r="A51" s="3">
        <v>35</v>
      </c>
      <c r="B51" s="121">
        <v>97.206206891337615</v>
      </c>
      <c r="C51" s="121">
        <v>0</v>
      </c>
      <c r="D51" s="120">
        <v>0</v>
      </c>
      <c r="E51" s="120">
        <v>0</v>
      </c>
      <c r="F51" s="118">
        <v>87.892807664527012</v>
      </c>
      <c r="G51" s="118">
        <v>95</v>
      </c>
      <c r="H51" s="72">
        <v>0</v>
      </c>
      <c r="I51" s="72">
        <v>80</v>
      </c>
      <c r="J51" s="72">
        <v>0</v>
      </c>
      <c r="K51" s="72">
        <v>0</v>
      </c>
      <c r="L51" s="72">
        <v>80</v>
      </c>
      <c r="M51" s="72">
        <v>95</v>
      </c>
      <c r="N51" s="72">
        <v>97</v>
      </c>
    </row>
    <row r="52" spans="1:14" x14ac:dyDescent="0.25">
      <c r="A52" s="3">
        <v>36</v>
      </c>
      <c r="B52" s="121">
        <v>97.193889311033658</v>
      </c>
      <c r="C52" s="121">
        <v>0</v>
      </c>
      <c r="D52" s="120">
        <v>0</v>
      </c>
      <c r="E52" s="120">
        <v>0</v>
      </c>
      <c r="F52" s="118">
        <v>87.970525087681196</v>
      </c>
      <c r="G52" s="118">
        <v>95</v>
      </c>
      <c r="H52" s="72">
        <v>0</v>
      </c>
      <c r="I52" s="72">
        <v>80</v>
      </c>
      <c r="J52" s="72">
        <v>0</v>
      </c>
      <c r="K52" s="72">
        <v>0</v>
      </c>
      <c r="L52" s="72">
        <v>80</v>
      </c>
      <c r="M52" s="72">
        <v>95</v>
      </c>
      <c r="N52" s="72">
        <v>97</v>
      </c>
    </row>
    <row r="53" spans="1:14" x14ac:dyDescent="0.25">
      <c r="A53" s="3">
        <v>37</v>
      </c>
      <c r="B53" s="121">
        <v>97.174788410524741</v>
      </c>
      <c r="C53" s="121">
        <v>1.0797358572400564</v>
      </c>
      <c r="D53" s="120">
        <v>0</v>
      </c>
      <c r="E53" s="120">
        <v>0</v>
      </c>
      <c r="F53" s="118">
        <v>88.078138261579184</v>
      </c>
      <c r="G53" s="118">
        <v>95</v>
      </c>
      <c r="H53" s="72">
        <v>0</v>
      </c>
      <c r="I53" s="72">
        <v>80</v>
      </c>
      <c r="J53" s="72">
        <v>0</v>
      </c>
      <c r="K53" s="72">
        <v>0</v>
      </c>
      <c r="L53" s="72">
        <v>80</v>
      </c>
      <c r="M53" s="72">
        <v>95</v>
      </c>
      <c r="N53" s="72">
        <v>97</v>
      </c>
    </row>
    <row r="54" spans="1:14" x14ac:dyDescent="0.25">
      <c r="A54" s="3">
        <v>38</v>
      </c>
      <c r="B54" s="121">
        <v>97.163101874024335</v>
      </c>
      <c r="C54" s="121">
        <v>1.1681903790000308</v>
      </c>
      <c r="D54" s="120">
        <v>0</v>
      </c>
      <c r="E54" s="120">
        <v>0</v>
      </c>
      <c r="F54" s="118">
        <v>88.215299825342541</v>
      </c>
      <c r="G54" s="118">
        <v>95</v>
      </c>
      <c r="H54" s="72">
        <v>0</v>
      </c>
      <c r="I54" s="72">
        <v>80</v>
      </c>
      <c r="J54" s="72">
        <v>0</v>
      </c>
      <c r="K54" s="72">
        <v>0</v>
      </c>
      <c r="L54" s="72">
        <v>80</v>
      </c>
      <c r="M54" s="72">
        <v>95</v>
      </c>
      <c r="N54" s="72">
        <v>97</v>
      </c>
    </row>
    <row r="55" spans="1:14" x14ac:dyDescent="0.25">
      <c r="A55" s="3">
        <v>39</v>
      </c>
      <c r="B55" s="121">
        <v>97.155406708723206</v>
      </c>
      <c r="C55" s="121">
        <v>1.2625644731107379</v>
      </c>
      <c r="D55" s="120">
        <v>0</v>
      </c>
      <c r="E55" s="120">
        <v>0</v>
      </c>
      <c r="F55" s="118">
        <v>88.340697661927422</v>
      </c>
      <c r="G55" s="118">
        <v>95</v>
      </c>
      <c r="H55" s="72">
        <v>0</v>
      </c>
      <c r="I55" s="72">
        <v>80</v>
      </c>
      <c r="J55" s="72">
        <v>0</v>
      </c>
      <c r="K55" s="72">
        <v>0</v>
      </c>
      <c r="L55" s="72">
        <v>80</v>
      </c>
      <c r="M55" s="72">
        <v>95</v>
      </c>
      <c r="N55" s="72">
        <v>97</v>
      </c>
    </row>
    <row r="56" spans="1:14" x14ac:dyDescent="0.25">
      <c r="A56" s="3">
        <v>40</v>
      </c>
      <c r="B56" s="121">
        <v>97.149707008459799</v>
      </c>
      <c r="C56" s="121">
        <v>1.3631252077773188</v>
      </c>
      <c r="D56" s="120">
        <v>0</v>
      </c>
      <c r="E56" s="120">
        <v>0</v>
      </c>
      <c r="F56" s="118">
        <v>88.455426632003835</v>
      </c>
      <c r="G56" s="118">
        <v>95</v>
      </c>
      <c r="H56" s="72">
        <v>0</v>
      </c>
      <c r="I56" s="72">
        <v>80</v>
      </c>
      <c r="J56" s="72">
        <v>0</v>
      </c>
      <c r="K56" s="72">
        <v>0</v>
      </c>
      <c r="L56" s="72">
        <v>80</v>
      </c>
      <c r="M56" s="72">
        <v>95</v>
      </c>
      <c r="N56" s="72">
        <v>97</v>
      </c>
    </row>
    <row r="57" spans="1:14" x14ac:dyDescent="0.25">
      <c r="A57" s="3">
        <v>41</v>
      </c>
      <c r="B57" s="121">
        <v>97.145945408217074</v>
      </c>
      <c r="C57" s="121">
        <v>1.451979361627888</v>
      </c>
      <c r="D57" s="120">
        <v>0</v>
      </c>
      <c r="E57" s="120">
        <v>0</v>
      </c>
      <c r="F57" s="118">
        <v>88.535846108516452</v>
      </c>
      <c r="G57" s="118">
        <v>95</v>
      </c>
      <c r="H57" s="72">
        <v>0</v>
      </c>
      <c r="I57" s="72">
        <v>80</v>
      </c>
      <c r="J57" s="72">
        <v>0</v>
      </c>
      <c r="K57" s="72">
        <v>0</v>
      </c>
      <c r="L57" s="72">
        <v>80</v>
      </c>
      <c r="M57" s="72">
        <v>95</v>
      </c>
      <c r="N57" s="72">
        <v>97</v>
      </c>
    </row>
    <row r="58" spans="1:14" x14ac:dyDescent="0.25">
      <c r="A58" s="3">
        <v>42</v>
      </c>
      <c r="B58" s="121">
        <v>97.145945408217074</v>
      </c>
      <c r="C58" s="121">
        <v>1.5252389951007583</v>
      </c>
      <c r="D58" s="120">
        <v>0</v>
      </c>
      <c r="E58" s="120">
        <v>0</v>
      </c>
      <c r="F58" s="118">
        <v>88.585618722878024</v>
      </c>
      <c r="G58" s="118">
        <v>95</v>
      </c>
      <c r="H58" s="72">
        <v>0</v>
      </c>
      <c r="I58" s="72">
        <v>80</v>
      </c>
      <c r="J58" s="72">
        <v>0</v>
      </c>
      <c r="K58" s="72">
        <v>0</v>
      </c>
      <c r="L58" s="72">
        <v>80</v>
      </c>
      <c r="M58" s="72">
        <v>95</v>
      </c>
      <c r="N58" s="72">
        <v>97</v>
      </c>
    </row>
    <row r="59" spans="1:14" x14ac:dyDescent="0.25">
      <c r="A59" s="3">
        <v>43</v>
      </c>
      <c r="B59" s="121">
        <v>97.145945408217074</v>
      </c>
      <c r="C59" s="121">
        <v>1.6013551915504856</v>
      </c>
      <c r="D59" s="120">
        <v>0</v>
      </c>
      <c r="E59" s="120">
        <v>0</v>
      </c>
      <c r="F59" s="118">
        <v>88.632832883671753</v>
      </c>
      <c r="G59" s="118">
        <v>95</v>
      </c>
      <c r="H59" s="72">
        <v>0</v>
      </c>
      <c r="I59" s="72">
        <v>80</v>
      </c>
      <c r="J59" s="72">
        <v>0</v>
      </c>
      <c r="K59" s="72">
        <v>0</v>
      </c>
      <c r="L59" s="72">
        <v>80</v>
      </c>
      <c r="M59" s="72">
        <v>95</v>
      </c>
      <c r="N59" s="72">
        <v>97</v>
      </c>
    </row>
    <row r="60" spans="1:14" x14ac:dyDescent="0.25">
      <c r="A60" s="3">
        <v>44</v>
      </c>
      <c r="B60" s="121">
        <v>97.118021194074814</v>
      </c>
      <c r="C60" s="121">
        <v>1.6779856897749612</v>
      </c>
      <c r="D60" s="120">
        <v>0</v>
      </c>
      <c r="E60" s="120">
        <v>0</v>
      </c>
      <c r="F60" s="118">
        <v>88.675036031525437</v>
      </c>
      <c r="G60" s="118">
        <v>95</v>
      </c>
      <c r="H60" s="72">
        <v>0</v>
      </c>
      <c r="I60" s="72">
        <v>80</v>
      </c>
      <c r="J60" s="72">
        <v>0</v>
      </c>
      <c r="K60" s="72">
        <v>0</v>
      </c>
      <c r="L60" s="72">
        <v>80</v>
      </c>
      <c r="M60" s="72">
        <v>95</v>
      </c>
      <c r="N60" s="72">
        <v>97</v>
      </c>
    </row>
    <row r="61" spans="1:14" x14ac:dyDescent="0.25">
      <c r="A61" s="3">
        <v>45</v>
      </c>
      <c r="B61" s="121">
        <v>97.104774747703175</v>
      </c>
      <c r="C61" s="121">
        <v>1.7540191034883972</v>
      </c>
      <c r="D61" s="120">
        <v>0</v>
      </c>
      <c r="E61" s="120">
        <v>0</v>
      </c>
      <c r="F61" s="118">
        <v>88.711751637658665</v>
      </c>
      <c r="G61" s="118">
        <v>95</v>
      </c>
      <c r="H61" s="72">
        <v>0</v>
      </c>
      <c r="I61" s="72">
        <v>80</v>
      </c>
      <c r="J61" s="72">
        <v>0</v>
      </c>
      <c r="K61" s="72">
        <v>0</v>
      </c>
      <c r="L61" s="72">
        <v>80</v>
      </c>
      <c r="M61" s="72">
        <v>95</v>
      </c>
      <c r="N61" s="72">
        <v>97</v>
      </c>
    </row>
    <row r="62" spans="1:14" x14ac:dyDescent="0.25">
      <c r="A62" s="3">
        <v>46</v>
      </c>
      <c r="B62" s="121">
        <v>97.093001690101261</v>
      </c>
      <c r="C62" s="121">
        <v>1.8606551074861268</v>
      </c>
      <c r="D62" s="120">
        <v>0</v>
      </c>
      <c r="E62" s="120">
        <v>0</v>
      </c>
      <c r="F62" s="118">
        <v>88.772603247423348</v>
      </c>
      <c r="G62" s="118">
        <v>95</v>
      </c>
      <c r="H62" s="72">
        <v>0</v>
      </c>
      <c r="I62" s="72">
        <v>80</v>
      </c>
      <c r="J62" s="72">
        <v>0</v>
      </c>
      <c r="K62" s="72">
        <v>0</v>
      </c>
      <c r="L62" s="72">
        <v>80</v>
      </c>
      <c r="M62" s="72">
        <v>95</v>
      </c>
      <c r="N62" s="72">
        <v>97</v>
      </c>
    </row>
    <row r="63" spans="1:14" x14ac:dyDescent="0.25">
      <c r="A63" s="3">
        <v>47</v>
      </c>
      <c r="B63" s="121">
        <v>97.086095264069158</v>
      </c>
      <c r="C63" s="121">
        <v>1.9484595657301398</v>
      </c>
      <c r="D63" s="120">
        <v>0</v>
      </c>
      <c r="E63" s="120">
        <v>0</v>
      </c>
      <c r="F63" s="118">
        <v>88.809771098798549</v>
      </c>
      <c r="G63" s="118">
        <v>95</v>
      </c>
      <c r="H63" s="72">
        <v>0</v>
      </c>
      <c r="I63" s="72">
        <v>80</v>
      </c>
      <c r="J63" s="72">
        <v>0</v>
      </c>
      <c r="K63" s="72">
        <v>0</v>
      </c>
      <c r="L63" s="72">
        <v>80</v>
      </c>
      <c r="M63" s="72">
        <v>95</v>
      </c>
      <c r="N63" s="72">
        <v>97</v>
      </c>
    </row>
    <row r="64" spans="1:14" x14ac:dyDescent="0.25">
      <c r="A64" s="3">
        <v>48</v>
      </c>
      <c r="B64" s="121">
        <v>96.908470193741309</v>
      </c>
      <c r="C64" s="121">
        <v>2.0626866297037267</v>
      </c>
      <c r="D64" s="120">
        <v>0</v>
      </c>
      <c r="E64" s="120">
        <v>0</v>
      </c>
      <c r="F64" s="118">
        <v>88.863077959658256</v>
      </c>
      <c r="G64" s="118">
        <v>95</v>
      </c>
      <c r="H64" s="72">
        <v>0</v>
      </c>
      <c r="I64" s="72">
        <v>80</v>
      </c>
      <c r="J64" s="72">
        <v>0</v>
      </c>
      <c r="K64" s="72">
        <v>0</v>
      </c>
      <c r="L64" s="72">
        <v>80</v>
      </c>
      <c r="M64" s="72">
        <v>95</v>
      </c>
      <c r="N64" s="72">
        <v>97</v>
      </c>
    </row>
    <row r="65" spans="1:14" x14ac:dyDescent="0.25">
      <c r="A65" s="3">
        <v>49</v>
      </c>
      <c r="B65" s="121">
        <v>96.815040655387236</v>
      </c>
      <c r="C65" s="121">
        <v>2.0626866297037267</v>
      </c>
      <c r="D65" s="120">
        <v>0</v>
      </c>
      <c r="E65" s="120">
        <v>0</v>
      </c>
      <c r="F65" s="118">
        <v>88.922178226670383</v>
      </c>
      <c r="G65" s="118">
        <v>95</v>
      </c>
      <c r="H65" s="72">
        <v>0</v>
      </c>
      <c r="I65" s="72">
        <v>80</v>
      </c>
      <c r="J65" s="72">
        <v>0</v>
      </c>
      <c r="K65" s="72">
        <v>0</v>
      </c>
      <c r="L65" s="72">
        <v>80</v>
      </c>
      <c r="M65" s="72">
        <v>95</v>
      </c>
      <c r="N65" s="72">
        <v>97</v>
      </c>
    </row>
    <row r="66" spans="1:14" x14ac:dyDescent="0.25">
      <c r="A66" s="3">
        <v>50</v>
      </c>
      <c r="B66" s="121">
        <v>95.80580179601705</v>
      </c>
      <c r="C66" s="121">
        <v>2.2073361098319366</v>
      </c>
      <c r="D66" s="120">
        <v>0</v>
      </c>
      <c r="E66" s="120">
        <v>0</v>
      </c>
      <c r="F66" s="118">
        <v>88.985916775538954</v>
      </c>
      <c r="G66" s="118">
        <v>95</v>
      </c>
      <c r="H66" s="72">
        <v>0</v>
      </c>
      <c r="I66" s="72">
        <v>80</v>
      </c>
      <c r="J66" s="72">
        <v>0</v>
      </c>
      <c r="K66" s="72">
        <v>0</v>
      </c>
      <c r="L66" s="72">
        <v>80</v>
      </c>
      <c r="M66" s="72">
        <v>95</v>
      </c>
      <c r="N66" s="72">
        <v>97</v>
      </c>
    </row>
    <row r="67" spans="1:14" x14ac:dyDescent="0.25">
      <c r="A67" s="3">
        <v>51</v>
      </c>
      <c r="B67" s="121">
        <v>95.20253918541151</v>
      </c>
      <c r="C67" s="121">
        <v>2.2990254967267836</v>
      </c>
      <c r="D67" s="120">
        <v>0</v>
      </c>
      <c r="E67" s="120">
        <v>0</v>
      </c>
      <c r="F67" s="118">
        <v>89.009576706801525</v>
      </c>
      <c r="G67" s="118">
        <v>95</v>
      </c>
      <c r="H67" s="72">
        <v>0</v>
      </c>
      <c r="I67" s="72">
        <v>80</v>
      </c>
      <c r="J67" s="72">
        <v>0</v>
      </c>
      <c r="K67" s="72">
        <v>0</v>
      </c>
      <c r="L67" s="72">
        <v>80</v>
      </c>
      <c r="M67" s="72">
        <v>95</v>
      </c>
      <c r="N67" s="72">
        <v>97</v>
      </c>
    </row>
    <row r="68" spans="1:14" x14ac:dyDescent="0.25">
      <c r="A68" s="3">
        <v>52</v>
      </c>
      <c r="B68" s="121">
        <v>95.007156985991656</v>
      </c>
      <c r="C68" s="121">
        <v>2.329667792548292</v>
      </c>
      <c r="D68" s="120">
        <v>0</v>
      </c>
      <c r="E68" s="120">
        <v>0</v>
      </c>
      <c r="F68" s="118">
        <v>0</v>
      </c>
      <c r="G68" s="118">
        <v>95</v>
      </c>
      <c r="H68" s="72">
        <v>0</v>
      </c>
      <c r="I68" s="72">
        <v>80</v>
      </c>
      <c r="J68" s="72">
        <v>0</v>
      </c>
      <c r="K68" s="72">
        <v>0</v>
      </c>
      <c r="L68" s="72">
        <v>80</v>
      </c>
      <c r="M68" s="72">
        <v>95</v>
      </c>
      <c r="N68" s="72">
        <v>97</v>
      </c>
    </row>
    <row r="69" spans="1:14" x14ac:dyDescent="0.25">
      <c r="A69" s="3">
        <v>53</v>
      </c>
      <c r="B69" s="121">
        <v>94.846979151354304</v>
      </c>
      <c r="C69" s="121">
        <v>2.3551342826925148</v>
      </c>
      <c r="D69" s="120">
        <v>0</v>
      </c>
      <c r="E69" s="120">
        <v>0</v>
      </c>
      <c r="F69" s="118">
        <v>0</v>
      </c>
      <c r="G69" s="118">
        <v>95</v>
      </c>
      <c r="H69" s="72">
        <v>0</v>
      </c>
      <c r="I69" s="72">
        <v>80</v>
      </c>
      <c r="J69" s="72">
        <v>0</v>
      </c>
      <c r="K69" s="72">
        <v>0</v>
      </c>
      <c r="L69" s="72">
        <v>80</v>
      </c>
      <c r="M69" s="72">
        <v>95</v>
      </c>
      <c r="N69" s="72">
        <v>97</v>
      </c>
    </row>
    <row r="70" spans="1:14" x14ac:dyDescent="0.25">
      <c r="A70" s="3">
        <v>54</v>
      </c>
      <c r="B70" s="121">
        <v>94.763532172076282</v>
      </c>
      <c r="C70" s="121">
        <v>2.3685281025530101</v>
      </c>
      <c r="D70" s="120">
        <v>0</v>
      </c>
      <c r="E70" s="120">
        <v>0</v>
      </c>
      <c r="F70" s="118">
        <v>0</v>
      </c>
      <c r="G70" s="118">
        <v>95</v>
      </c>
      <c r="H70" s="72">
        <v>0</v>
      </c>
      <c r="I70" s="72">
        <v>80</v>
      </c>
      <c r="J70" s="72">
        <v>0</v>
      </c>
      <c r="K70" s="72">
        <v>0</v>
      </c>
      <c r="L70" s="72">
        <v>80</v>
      </c>
      <c r="M70" s="72">
        <v>95</v>
      </c>
      <c r="N70" s="72">
        <v>97</v>
      </c>
    </row>
    <row r="71" spans="1:14" x14ac:dyDescent="0.25">
      <c r="A71" s="3">
        <v>55</v>
      </c>
      <c r="B71" s="121">
        <v>94.763532172076282</v>
      </c>
      <c r="C71" s="121">
        <v>2.3685281025530101</v>
      </c>
      <c r="D71" s="120">
        <v>0</v>
      </c>
      <c r="E71" s="120">
        <v>0</v>
      </c>
      <c r="F71" s="118">
        <v>0</v>
      </c>
      <c r="G71" s="118">
        <v>95</v>
      </c>
      <c r="H71" s="72">
        <v>0</v>
      </c>
      <c r="I71" s="72">
        <v>80</v>
      </c>
      <c r="J71" s="72">
        <v>0</v>
      </c>
      <c r="K71" s="72">
        <v>0</v>
      </c>
      <c r="L71" s="72">
        <v>80</v>
      </c>
      <c r="M71" s="72">
        <v>95</v>
      </c>
      <c r="N71" s="72">
        <v>97</v>
      </c>
    </row>
    <row r="72" spans="1:14" x14ac:dyDescent="0.25">
      <c r="A72" s="3">
        <v>56</v>
      </c>
      <c r="B72" s="121">
        <v>94.675365745729238</v>
      </c>
      <c r="C72" s="121">
        <v>2.4023365121065563</v>
      </c>
      <c r="D72" s="120">
        <v>0</v>
      </c>
      <c r="E72" s="120">
        <v>0</v>
      </c>
      <c r="F72" s="118">
        <v>0</v>
      </c>
      <c r="G72" s="118">
        <v>95</v>
      </c>
      <c r="H72" s="72">
        <v>0</v>
      </c>
      <c r="I72" s="72">
        <v>80</v>
      </c>
      <c r="J72" s="72">
        <v>0</v>
      </c>
      <c r="K72" s="72">
        <v>0</v>
      </c>
      <c r="L72" s="72">
        <v>80</v>
      </c>
      <c r="M72" s="72">
        <v>95</v>
      </c>
      <c r="N72" s="72">
        <v>97</v>
      </c>
    </row>
    <row r="73" spans="1:14" x14ac:dyDescent="0.25">
      <c r="A73" s="3">
        <v>57</v>
      </c>
      <c r="B73" s="121">
        <v>94.617970879203099</v>
      </c>
      <c r="C73" s="121">
        <v>2.4469871593655741</v>
      </c>
      <c r="D73" s="120">
        <v>0</v>
      </c>
      <c r="E73" s="120">
        <v>0</v>
      </c>
      <c r="F73" s="118">
        <v>0</v>
      </c>
      <c r="G73" s="118">
        <v>95</v>
      </c>
      <c r="H73" s="72">
        <v>0</v>
      </c>
      <c r="I73" s="72">
        <v>80</v>
      </c>
      <c r="J73" s="72">
        <v>0</v>
      </c>
      <c r="K73" s="72">
        <v>0</v>
      </c>
      <c r="L73" s="72">
        <v>80</v>
      </c>
      <c r="M73" s="72">
        <v>95</v>
      </c>
      <c r="N73" s="72">
        <v>97</v>
      </c>
    </row>
    <row r="74" spans="1:14" x14ac:dyDescent="0.25">
      <c r="A74" s="3">
        <v>58</v>
      </c>
      <c r="B74" s="121">
        <v>94.616976341811522</v>
      </c>
      <c r="C74" s="121">
        <v>2.4481425526519875</v>
      </c>
      <c r="D74" s="120">
        <v>0</v>
      </c>
      <c r="E74" s="120">
        <v>0</v>
      </c>
      <c r="F74" s="118">
        <v>0</v>
      </c>
      <c r="G74" s="118">
        <v>95</v>
      </c>
      <c r="H74" s="72">
        <v>0</v>
      </c>
      <c r="I74" s="72">
        <v>80</v>
      </c>
      <c r="J74" s="72">
        <v>0</v>
      </c>
      <c r="K74" s="72">
        <v>0</v>
      </c>
      <c r="L74" s="72">
        <v>80</v>
      </c>
      <c r="M74" s="72">
        <v>95</v>
      </c>
      <c r="N74" s="72">
        <v>97</v>
      </c>
    </row>
    <row r="75" spans="1:14" x14ac:dyDescent="0.25">
      <c r="A75" s="3">
        <v>59</v>
      </c>
      <c r="B75" s="121">
        <v>94.562863170634202</v>
      </c>
      <c r="C75" s="121">
        <v>2.4771996733035833</v>
      </c>
      <c r="D75" s="120">
        <v>0</v>
      </c>
      <c r="E75" s="120">
        <v>0</v>
      </c>
      <c r="F75" s="118">
        <v>0</v>
      </c>
      <c r="G75" s="118">
        <v>95</v>
      </c>
      <c r="H75" s="72">
        <v>0</v>
      </c>
      <c r="I75" s="72">
        <v>80</v>
      </c>
      <c r="J75" s="72">
        <v>0</v>
      </c>
      <c r="K75" s="72">
        <v>0</v>
      </c>
      <c r="L75" s="72">
        <v>80</v>
      </c>
      <c r="M75" s="72">
        <v>95</v>
      </c>
      <c r="N75" s="72">
        <v>97</v>
      </c>
    </row>
    <row r="76" spans="1:14" x14ac:dyDescent="0.25">
      <c r="A76" s="3">
        <v>60</v>
      </c>
      <c r="B76" s="121">
        <v>94.492392928813558</v>
      </c>
      <c r="C76" s="121">
        <v>2.5688080951417049</v>
      </c>
      <c r="D76" s="120">
        <v>0</v>
      </c>
      <c r="E76" s="120">
        <v>0</v>
      </c>
      <c r="F76" s="118">
        <v>0</v>
      </c>
      <c r="G76" s="118">
        <v>95</v>
      </c>
      <c r="H76" s="72">
        <v>0</v>
      </c>
      <c r="I76" s="72">
        <v>80</v>
      </c>
      <c r="J76" s="72">
        <v>0</v>
      </c>
      <c r="K76" s="72">
        <v>0</v>
      </c>
      <c r="L76" s="72">
        <v>80</v>
      </c>
      <c r="M76" s="72">
        <v>95</v>
      </c>
      <c r="N76" s="72">
        <v>97</v>
      </c>
    </row>
    <row r="77" spans="1:14" x14ac:dyDescent="0.25">
      <c r="A77" s="3">
        <v>61</v>
      </c>
      <c r="B77" s="121">
        <v>94.149927383999895</v>
      </c>
      <c r="C77" s="121">
        <v>2.7002919311402955</v>
      </c>
      <c r="D77" s="120">
        <v>0</v>
      </c>
      <c r="E77" s="120">
        <v>0</v>
      </c>
      <c r="F77" s="118">
        <v>0</v>
      </c>
      <c r="G77" s="118">
        <v>95</v>
      </c>
      <c r="H77" s="72">
        <v>0</v>
      </c>
      <c r="I77" s="72">
        <v>80</v>
      </c>
      <c r="J77" s="72">
        <v>0</v>
      </c>
      <c r="K77" s="72">
        <v>0</v>
      </c>
      <c r="L77" s="72">
        <v>80</v>
      </c>
      <c r="M77" s="72">
        <v>95</v>
      </c>
      <c r="N77" s="72">
        <v>97</v>
      </c>
    </row>
    <row r="78" spans="1:14" x14ac:dyDescent="0.25">
      <c r="A78" s="3">
        <v>62</v>
      </c>
      <c r="B78" s="121">
        <v>93.967327487104583</v>
      </c>
      <c r="C78" s="121">
        <v>2.8276137332290046</v>
      </c>
      <c r="D78" s="120">
        <v>0</v>
      </c>
      <c r="E78" s="120">
        <v>0</v>
      </c>
      <c r="F78" s="118">
        <v>0</v>
      </c>
      <c r="G78" s="118">
        <v>95</v>
      </c>
      <c r="H78" s="72">
        <v>0</v>
      </c>
      <c r="I78" s="72">
        <v>80</v>
      </c>
      <c r="J78" s="72">
        <v>0</v>
      </c>
      <c r="K78" s="72">
        <v>0</v>
      </c>
      <c r="L78" s="72">
        <v>80</v>
      </c>
      <c r="M78" s="72">
        <v>95</v>
      </c>
      <c r="N78" s="72">
        <v>97</v>
      </c>
    </row>
    <row r="79" spans="1:14" x14ac:dyDescent="0.25">
      <c r="A79" s="3">
        <v>63</v>
      </c>
      <c r="B79" s="121">
        <v>93.851136283832716</v>
      </c>
      <c r="C79" s="121">
        <v>2.9523899447994868</v>
      </c>
      <c r="D79" s="120">
        <v>0</v>
      </c>
      <c r="E79" s="120">
        <v>0</v>
      </c>
      <c r="F79" s="118">
        <v>0</v>
      </c>
      <c r="G79" s="118">
        <v>95</v>
      </c>
      <c r="H79" s="72">
        <v>0</v>
      </c>
      <c r="I79" s="72">
        <v>80</v>
      </c>
      <c r="J79" s="72">
        <v>0</v>
      </c>
      <c r="K79" s="72">
        <v>0</v>
      </c>
      <c r="L79" s="72">
        <v>80</v>
      </c>
      <c r="M79" s="72">
        <v>95</v>
      </c>
      <c r="N79" s="72">
        <v>97</v>
      </c>
    </row>
    <row r="80" spans="1:14" x14ac:dyDescent="0.25">
      <c r="A80" s="3">
        <v>64</v>
      </c>
      <c r="B80" s="121">
        <v>93.815167633011868</v>
      </c>
      <c r="C80" s="121">
        <v>3.0209914958141062</v>
      </c>
      <c r="D80" s="120">
        <v>0</v>
      </c>
      <c r="E80" s="120">
        <v>0</v>
      </c>
      <c r="F80" s="118">
        <v>0</v>
      </c>
      <c r="G80" s="118">
        <v>95</v>
      </c>
      <c r="H80" s="72">
        <v>0</v>
      </c>
      <c r="I80" s="72">
        <v>80</v>
      </c>
      <c r="J80" s="72">
        <v>0</v>
      </c>
      <c r="K80" s="72">
        <v>0</v>
      </c>
      <c r="L80" s="72">
        <v>80</v>
      </c>
      <c r="M80" s="72">
        <v>95</v>
      </c>
      <c r="N80" s="72">
        <v>97</v>
      </c>
    </row>
    <row r="81" spans="1:14" x14ac:dyDescent="0.25">
      <c r="A81" s="3">
        <v>65</v>
      </c>
      <c r="B81" s="121">
        <v>93.779499369993502</v>
      </c>
      <c r="C81" s="121">
        <v>3.1085349859177751</v>
      </c>
      <c r="D81" s="120">
        <v>0</v>
      </c>
      <c r="E81" s="120">
        <v>0</v>
      </c>
      <c r="F81" s="118">
        <v>0</v>
      </c>
      <c r="G81" s="118">
        <v>95</v>
      </c>
      <c r="H81" s="72">
        <v>0</v>
      </c>
      <c r="I81" s="72">
        <v>80</v>
      </c>
      <c r="J81" s="72">
        <v>0</v>
      </c>
      <c r="K81" s="72">
        <v>0</v>
      </c>
      <c r="L81" s="72">
        <v>80</v>
      </c>
      <c r="M81" s="72">
        <v>95</v>
      </c>
      <c r="N81" s="72">
        <v>97</v>
      </c>
    </row>
    <row r="82" spans="1:14" x14ac:dyDescent="0.25">
      <c r="A82" s="3">
        <v>66</v>
      </c>
      <c r="B82" s="121">
        <v>93.777766332851812</v>
      </c>
      <c r="C82" s="121">
        <v>3.2015018039230769</v>
      </c>
      <c r="D82" s="120">
        <v>0</v>
      </c>
      <c r="E82" s="120">
        <v>0</v>
      </c>
      <c r="F82" s="118">
        <v>0</v>
      </c>
      <c r="G82" s="118">
        <v>95</v>
      </c>
      <c r="H82" s="72">
        <v>0</v>
      </c>
      <c r="I82" s="72">
        <v>80</v>
      </c>
      <c r="J82" s="72">
        <v>0</v>
      </c>
      <c r="K82" s="72">
        <v>0</v>
      </c>
      <c r="L82" s="72">
        <v>80</v>
      </c>
      <c r="M82" s="72">
        <v>95</v>
      </c>
      <c r="N82" s="72">
        <v>97</v>
      </c>
    </row>
    <row r="83" spans="1:14" x14ac:dyDescent="0.25">
      <c r="A83" s="3">
        <v>67</v>
      </c>
      <c r="B83" s="121">
        <v>93.777766332851812</v>
      </c>
      <c r="C83" s="121">
        <v>3.3311632197818617</v>
      </c>
      <c r="D83" s="120">
        <v>0</v>
      </c>
      <c r="E83" s="120">
        <v>0</v>
      </c>
      <c r="F83" s="118">
        <v>0</v>
      </c>
      <c r="G83" s="118">
        <v>95</v>
      </c>
      <c r="H83" s="72">
        <v>0</v>
      </c>
      <c r="I83" s="72">
        <v>80</v>
      </c>
      <c r="J83" s="72">
        <v>0</v>
      </c>
      <c r="K83" s="72">
        <v>0</v>
      </c>
      <c r="L83" s="72">
        <v>80</v>
      </c>
      <c r="M83" s="72">
        <v>95</v>
      </c>
      <c r="N83" s="72">
        <v>97</v>
      </c>
    </row>
    <row r="84" spans="1:14" x14ac:dyDescent="0.25">
      <c r="A84" s="3">
        <v>68</v>
      </c>
      <c r="B84" s="121">
        <v>93.777766332851812</v>
      </c>
      <c r="C84" s="121">
        <v>3.4771587436851323</v>
      </c>
      <c r="D84" s="120">
        <v>0</v>
      </c>
      <c r="E84" s="120">
        <v>0</v>
      </c>
      <c r="F84" s="118">
        <v>0</v>
      </c>
      <c r="G84" s="118">
        <v>95</v>
      </c>
      <c r="H84" s="72">
        <v>0</v>
      </c>
      <c r="I84" s="72">
        <v>80</v>
      </c>
      <c r="J84" s="72">
        <v>0</v>
      </c>
      <c r="K84" s="72">
        <v>0</v>
      </c>
      <c r="L84" s="72">
        <v>80</v>
      </c>
      <c r="M84" s="72">
        <v>95</v>
      </c>
      <c r="N84" s="72">
        <v>97</v>
      </c>
    </row>
    <row r="85" spans="1:14" x14ac:dyDescent="0.25">
      <c r="A85" s="3">
        <v>69</v>
      </c>
      <c r="B85" s="121">
        <v>93.733758465381968</v>
      </c>
      <c r="C85" s="121">
        <v>3.5425231298681163</v>
      </c>
      <c r="D85" s="120">
        <v>0</v>
      </c>
      <c r="E85" s="120">
        <v>0</v>
      </c>
      <c r="F85" s="118">
        <v>0</v>
      </c>
      <c r="G85" s="118">
        <v>95</v>
      </c>
      <c r="H85" s="72">
        <v>0</v>
      </c>
      <c r="I85" s="72">
        <v>80</v>
      </c>
      <c r="J85" s="72">
        <v>0</v>
      </c>
      <c r="K85" s="72">
        <v>0</v>
      </c>
      <c r="L85" s="72">
        <v>80</v>
      </c>
      <c r="M85" s="72">
        <v>95</v>
      </c>
      <c r="N85" s="72">
        <v>97</v>
      </c>
    </row>
    <row r="86" spans="1:14" x14ac:dyDescent="0.25">
      <c r="A86" s="3">
        <v>70</v>
      </c>
      <c r="B86" s="121">
        <v>93.696918469887166</v>
      </c>
      <c r="C86" s="121">
        <v>3.6546408520785132</v>
      </c>
      <c r="D86" s="120">
        <v>0</v>
      </c>
      <c r="E86" s="120">
        <v>0</v>
      </c>
      <c r="F86" s="118">
        <v>0</v>
      </c>
      <c r="G86" s="118">
        <v>95</v>
      </c>
      <c r="H86" s="72">
        <v>0</v>
      </c>
      <c r="I86" s="72">
        <v>80</v>
      </c>
      <c r="J86" s="72">
        <v>0</v>
      </c>
      <c r="K86" s="72">
        <v>0</v>
      </c>
      <c r="L86" s="72">
        <v>80</v>
      </c>
      <c r="M86" s="72">
        <v>95</v>
      </c>
      <c r="N86" s="72">
        <v>97</v>
      </c>
    </row>
    <row r="87" spans="1:14" x14ac:dyDescent="0.25">
      <c r="A87" s="3">
        <v>71</v>
      </c>
      <c r="B87" s="121">
        <v>93.696918469887166</v>
      </c>
      <c r="C87" s="121">
        <v>3.6546408520785132</v>
      </c>
      <c r="D87" s="120">
        <v>0</v>
      </c>
      <c r="E87" s="120">
        <v>0</v>
      </c>
      <c r="F87" s="118">
        <v>0</v>
      </c>
      <c r="G87" s="118">
        <v>95</v>
      </c>
      <c r="H87" s="72">
        <v>0</v>
      </c>
      <c r="I87" s="72">
        <v>80</v>
      </c>
      <c r="J87" s="72">
        <v>0</v>
      </c>
      <c r="K87" s="72">
        <v>0</v>
      </c>
      <c r="L87" s="72">
        <v>80</v>
      </c>
      <c r="M87" s="72">
        <v>95</v>
      </c>
      <c r="N87" s="72">
        <v>97</v>
      </c>
    </row>
    <row r="88" spans="1:14" x14ac:dyDescent="0.25">
      <c r="A88" s="3">
        <v>72</v>
      </c>
      <c r="B88" s="121">
        <v>93.676237578053787</v>
      </c>
      <c r="C88" s="121">
        <v>3.7283686399672522</v>
      </c>
      <c r="D88" s="120">
        <v>0</v>
      </c>
      <c r="E88" s="120">
        <v>0</v>
      </c>
      <c r="F88" s="118">
        <v>0</v>
      </c>
      <c r="G88" s="118">
        <v>95</v>
      </c>
      <c r="H88" s="72">
        <v>0</v>
      </c>
      <c r="I88" s="72">
        <v>80</v>
      </c>
      <c r="J88" s="72">
        <v>0</v>
      </c>
      <c r="K88" s="72">
        <v>0</v>
      </c>
      <c r="L88" s="72">
        <v>80</v>
      </c>
      <c r="M88" s="72">
        <v>95</v>
      </c>
      <c r="N88" s="72">
        <v>97</v>
      </c>
    </row>
    <row r="89" spans="1:14" x14ac:dyDescent="0.25">
      <c r="A89" s="3">
        <v>73</v>
      </c>
      <c r="B89" s="121">
        <v>93.648156795763143</v>
      </c>
      <c r="C89" s="121">
        <v>3.8764940810888637</v>
      </c>
      <c r="D89" s="120">
        <v>0</v>
      </c>
      <c r="E89" s="120">
        <v>0</v>
      </c>
      <c r="F89" s="118">
        <v>0</v>
      </c>
      <c r="G89" s="118">
        <v>95</v>
      </c>
      <c r="H89" s="72">
        <v>0</v>
      </c>
      <c r="I89" s="72">
        <v>80</v>
      </c>
      <c r="J89" s="72">
        <v>0</v>
      </c>
      <c r="K89" s="72">
        <v>0</v>
      </c>
      <c r="L89" s="72">
        <v>80</v>
      </c>
      <c r="M89" s="72">
        <v>95</v>
      </c>
      <c r="N89" s="72">
        <v>97</v>
      </c>
    </row>
    <row r="90" spans="1:14" x14ac:dyDescent="0.25">
      <c r="A90" s="3">
        <v>74</v>
      </c>
      <c r="B90" s="121">
        <v>93.642708633349429</v>
      </c>
      <c r="C90" s="121">
        <v>4.0004791361012435</v>
      </c>
      <c r="D90" s="120">
        <v>0</v>
      </c>
      <c r="E90" s="120">
        <v>0</v>
      </c>
      <c r="F90" s="118">
        <v>0</v>
      </c>
      <c r="G90" s="118">
        <v>95</v>
      </c>
      <c r="H90" s="72">
        <v>0</v>
      </c>
      <c r="I90" s="72">
        <v>80</v>
      </c>
      <c r="J90" s="72">
        <v>0</v>
      </c>
      <c r="K90" s="72">
        <v>0</v>
      </c>
      <c r="L90" s="72">
        <v>80</v>
      </c>
      <c r="M90" s="72">
        <v>95</v>
      </c>
      <c r="N90" s="72">
        <v>97</v>
      </c>
    </row>
    <row r="91" spans="1:14" x14ac:dyDescent="0.25">
      <c r="A91" s="3">
        <v>75</v>
      </c>
      <c r="B91" s="121">
        <v>93.641657965105694</v>
      </c>
      <c r="C91" s="121">
        <v>4.0320575517136588</v>
      </c>
      <c r="D91" s="120">
        <v>0</v>
      </c>
      <c r="E91" s="120">
        <v>0</v>
      </c>
      <c r="F91" s="118">
        <v>0</v>
      </c>
      <c r="G91" s="118">
        <v>95</v>
      </c>
      <c r="H91" s="72">
        <v>0</v>
      </c>
      <c r="I91" s="72">
        <v>80</v>
      </c>
      <c r="J91" s="72">
        <v>0</v>
      </c>
      <c r="K91" s="72">
        <v>0</v>
      </c>
      <c r="L91" s="72">
        <v>80</v>
      </c>
      <c r="M91" s="72">
        <v>95</v>
      </c>
      <c r="N91" s="72">
        <v>97</v>
      </c>
    </row>
    <row r="92" spans="1:14" x14ac:dyDescent="0.25">
      <c r="A92" s="3">
        <v>76</v>
      </c>
      <c r="B92" s="121">
        <v>93.580853200621533</v>
      </c>
      <c r="C92" s="121">
        <v>4.1339379805327816</v>
      </c>
      <c r="D92" s="120">
        <v>0</v>
      </c>
      <c r="E92" s="120">
        <v>0</v>
      </c>
      <c r="F92" s="118">
        <v>0</v>
      </c>
      <c r="G92" s="118">
        <v>95</v>
      </c>
      <c r="H92" s="72">
        <v>0</v>
      </c>
      <c r="I92" s="72">
        <v>80</v>
      </c>
      <c r="J92" s="72">
        <v>0</v>
      </c>
      <c r="K92" s="72">
        <v>0</v>
      </c>
      <c r="L92" s="72">
        <v>80</v>
      </c>
      <c r="M92" s="72">
        <v>95</v>
      </c>
      <c r="N92" s="72">
        <v>97</v>
      </c>
    </row>
    <row r="93" spans="1:14" x14ac:dyDescent="0.25">
      <c r="A93" s="3">
        <v>77</v>
      </c>
      <c r="B93" s="121">
        <v>93.49152353006896</v>
      </c>
      <c r="C93" s="121">
        <v>4.315125071417679</v>
      </c>
      <c r="D93" s="120">
        <v>0</v>
      </c>
      <c r="E93" s="120">
        <v>0</v>
      </c>
      <c r="F93" s="118">
        <v>0</v>
      </c>
      <c r="G93" s="118">
        <v>95</v>
      </c>
      <c r="H93" s="72">
        <v>0</v>
      </c>
      <c r="I93" s="72">
        <v>80</v>
      </c>
      <c r="J93" s="72">
        <v>0</v>
      </c>
      <c r="K93" s="72">
        <v>0</v>
      </c>
      <c r="L93" s="72">
        <v>80</v>
      </c>
      <c r="M93" s="72">
        <v>95</v>
      </c>
      <c r="N93" s="72">
        <v>97</v>
      </c>
    </row>
    <row r="94" spans="1:14" x14ac:dyDescent="0.25">
      <c r="A94" s="3">
        <v>78</v>
      </c>
      <c r="B94" s="121">
        <v>93.428115867980907</v>
      </c>
      <c r="C94" s="121">
        <v>4.541181423886969</v>
      </c>
      <c r="D94" s="120">
        <v>0</v>
      </c>
      <c r="E94" s="120">
        <v>0</v>
      </c>
      <c r="F94" s="118">
        <v>0</v>
      </c>
      <c r="G94" s="118">
        <v>95</v>
      </c>
      <c r="H94" s="72">
        <v>0</v>
      </c>
      <c r="I94" s="72">
        <v>80</v>
      </c>
      <c r="J94" s="72">
        <v>0</v>
      </c>
      <c r="K94" s="72">
        <v>0</v>
      </c>
      <c r="L94" s="72">
        <v>80</v>
      </c>
      <c r="M94" s="72">
        <v>95</v>
      </c>
      <c r="N94" s="72">
        <v>97</v>
      </c>
    </row>
    <row r="95" spans="1:14" x14ac:dyDescent="0.25">
      <c r="A95" s="3">
        <v>79</v>
      </c>
      <c r="B95" s="121">
        <v>93.384135088177388</v>
      </c>
      <c r="C95" s="121">
        <v>4.769588580941905</v>
      </c>
      <c r="D95" s="120">
        <v>0</v>
      </c>
      <c r="E95" s="120">
        <v>0</v>
      </c>
      <c r="F95" s="118">
        <v>0</v>
      </c>
      <c r="G95" s="118">
        <v>95</v>
      </c>
      <c r="H95" s="72">
        <v>0</v>
      </c>
      <c r="I95" s="72">
        <v>80</v>
      </c>
      <c r="J95" s="72">
        <v>0</v>
      </c>
      <c r="K95" s="72">
        <v>0</v>
      </c>
      <c r="L95" s="72">
        <v>80</v>
      </c>
      <c r="M95" s="72">
        <v>95</v>
      </c>
      <c r="N95" s="72">
        <v>97</v>
      </c>
    </row>
    <row r="96" spans="1:14" x14ac:dyDescent="0.25">
      <c r="A96" s="3">
        <v>80</v>
      </c>
      <c r="B96" s="121">
        <v>93.354525948903074</v>
      </c>
      <c r="C96" s="121">
        <v>4.9745358573147946</v>
      </c>
      <c r="D96" s="120">
        <v>0</v>
      </c>
      <c r="E96" s="120">
        <v>0</v>
      </c>
      <c r="F96" s="118">
        <v>0</v>
      </c>
      <c r="G96" s="118">
        <v>95</v>
      </c>
      <c r="H96" s="72">
        <v>0</v>
      </c>
      <c r="I96" s="72">
        <v>80</v>
      </c>
      <c r="J96" s="72">
        <v>0</v>
      </c>
      <c r="K96" s="72">
        <v>0</v>
      </c>
      <c r="L96" s="72">
        <v>80</v>
      </c>
      <c r="M96" s="72">
        <v>95</v>
      </c>
      <c r="N96" s="72">
        <v>97</v>
      </c>
    </row>
    <row r="97" spans="1:14" x14ac:dyDescent="0.25">
      <c r="A97" s="3">
        <v>81</v>
      </c>
      <c r="B97" s="121">
        <v>3.589655075390271</v>
      </c>
      <c r="C97" s="121">
        <v>5.1265982712640774</v>
      </c>
      <c r="D97" s="120">
        <v>0</v>
      </c>
      <c r="E97" s="120">
        <v>0</v>
      </c>
      <c r="F97" s="118">
        <v>0</v>
      </c>
      <c r="G97" s="118">
        <v>95</v>
      </c>
      <c r="H97" s="72">
        <v>0</v>
      </c>
      <c r="I97" s="72">
        <v>80</v>
      </c>
      <c r="J97" s="72">
        <v>0</v>
      </c>
      <c r="K97" s="72">
        <v>0</v>
      </c>
      <c r="L97" s="72">
        <v>80</v>
      </c>
      <c r="M97" s="72">
        <v>95</v>
      </c>
      <c r="N97" s="72">
        <v>97</v>
      </c>
    </row>
    <row r="98" spans="1:14" x14ac:dyDescent="0.25">
      <c r="A98" s="3">
        <v>82</v>
      </c>
      <c r="B98" s="121">
        <v>3.5891391408406825</v>
      </c>
      <c r="C98" s="121">
        <v>5.3603898040144751</v>
      </c>
      <c r="D98" s="120">
        <v>0</v>
      </c>
      <c r="E98" s="120">
        <v>0</v>
      </c>
      <c r="F98" s="118">
        <v>0</v>
      </c>
      <c r="G98" s="118">
        <v>95</v>
      </c>
      <c r="H98" s="72">
        <v>0</v>
      </c>
      <c r="I98" s="72">
        <v>80</v>
      </c>
      <c r="J98" s="72">
        <v>0</v>
      </c>
      <c r="K98" s="72">
        <v>0</v>
      </c>
      <c r="L98" s="72">
        <v>80</v>
      </c>
      <c r="M98" s="72">
        <v>95</v>
      </c>
      <c r="N98" s="72">
        <v>97</v>
      </c>
    </row>
    <row r="99" spans="1:14" x14ac:dyDescent="0.25">
      <c r="A99" s="3">
        <v>83</v>
      </c>
      <c r="B99" s="121">
        <v>3.5887671561471826</v>
      </c>
      <c r="C99" s="121">
        <v>5.6243812260533881</v>
      </c>
      <c r="D99" s="120">
        <v>0</v>
      </c>
      <c r="E99" s="120">
        <v>0</v>
      </c>
      <c r="F99" s="118">
        <v>0</v>
      </c>
      <c r="G99" s="118">
        <v>95</v>
      </c>
      <c r="H99" s="72">
        <v>0</v>
      </c>
      <c r="I99" s="72">
        <v>80</v>
      </c>
      <c r="J99" s="72">
        <v>0</v>
      </c>
      <c r="K99" s="72">
        <v>0</v>
      </c>
      <c r="L99" s="72">
        <v>80</v>
      </c>
      <c r="M99" s="72">
        <v>95</v>
      </c>
      <c r="N99" s="72">
        <v>97</v>
      </c>
    </row>
    <row r="100" spans="1:14" x14ac:dyDescent="0.25">
      <c r="A100" s="3">
        <v>84</v>
      </c>
      <c r="B100" s="121">
        <v>3.5880487209220044</v>
      </c>
      <c r="C100" s="121">
        <v>5.8605506584668099</v>
      </c>
      <c r="D100" s="120">
        <v>0</v>
      </c>
      <c r="E100" s="120">
        <v>0</v>
      </c>
      <c r="F100" s="118">
        <v>0</v>
      </c>
      <c r="G100" s="118">
        <v>95</v>
      </c>
      <c r="H100" s="72">
        <v>0</v>
      </c>
      <c r="I100" s="72">
        <v>80</v>
      </c>
      <c r="J100" s="72">
        <v>0</v>
      </c>
      <c r="K100" s="72">
        <v>0</v>
      </c>
      <c r="L100" s="72">
        <v>80</v>
      </c>
      <c r="M100" s="72">
        <v>95</v>
      </c>
      <c r="N100" s="72">
        <v>97</v>
      </c>
    </row>
    <row r="101" spans="1:14" x14ac:dyDescent="0.25">
      <c r="A101" s="3">
        <v>85</v>
      </c>
      <c r="B101" s="121">
        <v>3.587546698706324</v>
      </c>
      <c r="C101" s="121">
        <v>6.1471456263276005</v>
      </c>
      <c r="D101" s="120">
        <v>0</v>
      </c>
      <c r="E101" s="120">
        <v>0</v>
      </c>
      <c r="F101" s="118">
        <v>0</v>
      </c>
      <c r="G101" s="118">
        <v>95</v>
      </c>
      <c r="H101" s="72">
        <v>0</v>
      </c>
      <c r="I101" s="72">
        <v>80</v>
      </c>
      <c r="J101" s="72">
        <v>0</v>
      </c>
      <c r="K101" s="72">
        <v>0</v>
      </c>
      <c r="L101" s="72">
        <v>80</v>
      </c>
      <c r="M101" s="72">
        <v>95</v>
      </c>
      <c r="N101" s="72">
        <v>97</v>
      </c>
    </row>
    <row r="102" spans="1:14" x14ac:dyDescent="0.25">
      <c r="A102" s="3">
        <v>86</v>
      </c>
      <c r="B102" s="121">
        <v>3.5873520171466895</v>
      </c>
      <c r="C102" s="121">
        <v>6.4609829911200816</v>
      </c>
      <c r="D102" s="120">
        <v>0</v>
      </c>
      <c r="E102" s="120">
        <v>0</v>
      </c>
      <c r="F102" s="118">
        <v>0</v>
      </c>
      <c r="G102" s="118">
        <v>95</v>
      </c>
      <c r="H102" s="72">
        <v>0</v>
      </c>
      <c r="I102" s="72">
        <v>80</v>
      </c>
      <c r="J102" s="72">
        <v>0</v>
      </c>
      <c r="K102" s="72">
        <v>0</v>
      </c>
      <c r="L102" s="72">
        <v>80</v>
      </c>
      <c r="M102" s="72">
        <v>95</v>
      </c>
      <c r="N102" s="72">
        <v>97</v>
      </c>
    </row>
    <row r="103" spans="1:14" x14ac:dyDescent="0.25">
      <c r="A103" s="3">
        <v>87</v>
      </c>
      <c r="B103" s="121">
        <v>3.5867995862054589</v>
      </c>
      <c r="C103" s="121">
        <v>6.7081249353437675</v>
      </c>
      <c r="D103" s="120">
        <v>0</v>
      </c>
      <c r="E103" s="120">
        <v>0</v>
      </c>
      <c r="F103" s="118">
        <v>0</v>
      </c>
      <c r="G103" s="118">
        <v>95</v>
      </c>
      <c r="H103" s="72">
        <v>0</v>
      </c>
      <c r="I103" s="72">
        <v>80</v>
      </c>
      <c r="J103" s="72">
        <v>0</v>
      </c>
      <c r="K103" s="72">
        <v>0</v>
      </c>
      <c r="L103" s="72">
        <v>80</v>
      </c>
      <c r="M103" s="72">
        <v>95</v>
      </c>
      <c r="N103" s="72">
        <v>97</v>
      </c>
    </row>
    <row r="104" spans="1:14" x14ac:dyDescent="0.25">
      <c r="A104" s="3">
        <v>88</v>
      </c>
      <c r="B104" s="121">
        <v>3.5862183091048863</v>
      </c>
      <c r="C104" s="121">
        <v>6.9052275242826857</v>
      </c>
      <c r="D104" s="120">
        <v>0</v>
      </c>
      <c r="E104" s="120">
        <v>0</v>
      </c>
      <c r="F104" s="118">
        <v>0</v>
      </c>
      <c r="G104" s="118">
        <v>95</v>
      </c>
      <c r="H104" s="72">
        <v>0</v>
      </c>
      <c r="I104" s="72">
        <v>80</v>
      </c>
      <c r="J104" s="72">
        <v>0</v>
      </c>
      <c r="K104" s="72">
        <v>0</v>
      </c>
      <c r="L104" s="72">
        <v>80</v>
      </c>
      <c r="M104" s="72">
        <v>95</v>
      </c>
      <c r="N104" s="72">
        <v>97</v>
      </c>
    </row>
    <row r="105" spans="1:14" x14ac:dyDescent="0.25">
      <c r="A105" s="3">
        <v>89</v>
      </c>
      <c r="B105" s="121">
        <v>3.5860911987156134</v>
      </c>
      <c r="C105" s="121">
        <v>6.9948464666984638</v>
      </c>
      <c r="D105" s="120">
        <v>0</v>
      </c>
      <c r="E105" s="120">
        <v>0</v>
      </c>
      <c r="F105" s="118">
        <v>0</v>
      </c>
      <c r="G105" s="118">
        <v>95</v>
      </c>
      <c r="H105" s="72">
        <v>0</v>
      </c>
      <c r="I105" s="72">
        <v>80</v>
      </c>
      <c r="J105" s="72">
        <v>0</v>
      </c>
      <c r="K105" s="72">
        <v>0</v>
      </c>
      <c r="L105" s="72">
        <v>80</v>
      </c>
      <c r="M105" s="72">
        <v>95</v>
      </c>
      <c r="N105" s="72">
        <v>97</v>
      </c>
    </row>
    <row r="106" spans="1:14" x14ac:dyDescent="0.25">
      <c r="A106" s="3">
        <v>90</v>
      </c>
      <c r="B106" s="121">
        <v>3.585916319133589</v>
      </c>
      <c r="C106" s="121">
        <v>7.0603981016794295</v>
      </c>
      <c r="D106" s="120">
        <v>0</v>
      </c>
      <c r="E106" s="120">
        <v>0</v>
      </c>
      <c r="F106" s="118">
        <v>0</v>
      </c>
      <c r="G106" s="118">
        <v>95</v>
      </c>
      <c r="H106" s="72">
        <v>0</v>
      </c>
      <c r="I106" s="72">
        <v>80</v>
      </c>
      <c r="J106" s="72">
        <v>0</v>
      </c>
      <c r="K106" s="72">
        <v>0</v>
      </c>
      <c r="L106" s="72">
        <v>80</v>
      </c>
      <c r="M106" s="72">
        <v>95</v>
      </c>
      <c r="N106" s="72">
        <v>97</v>
      </c>
    </row>
    <row r="107" spans="1:14" x14ac:dyDescent="0.25">
      <c r="A107" s="3">
        <v>91</v>
      </c>
      <c r="B107" s="121">
        <v>3.5855368675073569</v>
      </c>
      <c r="C107" s="121">
        <v>7.1772448202084034</v>
      </c>
      <c r="D107" s="120">
        <v>0</v>
      </c>
      <c r="E107" s="120">
        <v>0</v>
      </c>
      <c r="F107" s="118">
        <v>0</v>
      </c>
      <c r="G107" s="118">
        <v>95</v>
      </c>
      <c r="H107" s="72">
        <v>0</v>
      </c>
      <c r="I107" s="72">
        <v>80</v>
      </c>
      <c r="J107" s="72">
        <v>0</v>
      </c>
      <c r="K107" s="72">
        <v>0</v>
      </c>
      <c r="L107" s="72">
        <v>80</v>
      </c>
      <c r="M107" s="72">
        <v>95</v>
      </c>
      <c r="N107" s="72">
        <v>97</v>
      </c>
    </row>
    <row r="108" spans="1:14" x14ac:dyDescent="0.25">
      <c r="A108" s="3">
        <v>92</v>
      </c>
      <c r="B108" s="121">
        <v>3.5848031289129692</v>
      </c>
      <c r="C108" s="121">
        <v>7.324942731055283</v>
      </c>
      <c r="D108" s="120">
        <v>0</v>
      </c>
      <c r="E108" s="120">
        <v>0</v>
      </c>
      <c r="F108" s="118">
        <v>0</v>
      </c>
      <c r="G108" s="118">
        <v>95</v>
      </c>
      <c r="H108" s="72">
        <v>0</v>
      </c>
      <c r="I108" s="72">
        <v>80</v>
      </c>
      <c r="J108" s="72">
        <v>0</v>
      </c>
      <c r="K108" s="72">
        <v>0</v>
      </c>
      <c r="L108" s="72">
        <v>80</v>
      </c>
      <c r="M108" s="72">
        <v>95</v>
      </c>
      <c r="N108" s="72">
        <v>97</v>
      </c>
    </row>
    <row r="109" spans="1:14" x14ac:dyDescent="0.25">
      <c r="A109" s="3">
        <v>93</v>
      </c>
      <c r="B109" s="121">
        <v>3.5837464068367226</v>
      </c>
      <c r="C109" s="121">
        <v>7.4424329984339685</v>
      </c>
      <c r="D109" s="120">
        <v>0</v>
      </c>
      <c r="E109" s="120">
        <v>0</v>
      </c>
      <c r="F109" s="118">
        <v>0</v>
      </c>
      <c r="G109" s="118">
        <v>95</v>
      </c>
      <c r="H109" s="72">
        <v>0</v>
      </c>
      <c r="I109" s="72">
        <v>80</v>
      </c>
      <c r="J109" s="72">
        <v>0</v>
      </c>
      <c r="K109" s="72">
        <v>0</v>
      </c>
      <c r="L109" s="72">
        <v>80</v>
      </c>
      <c r="M109" s="72">
        <v>95</v>
      </c>
      <c r="N109" s="72">
        <v>97</v>
      </c>
    </row>
    <row r="110" spans="1:14" x14ac:dyDescent="0.25">
      <c r="A110" s="3">
        <v>94</v>
      </c>
      <c r="B110" s="121">
        <v>3.5781710888747607</v>
      </c>
      <c r="C110" s="121">
        <v>7.5883269590660491</v>
      </c>
      <c r="D110" s="120">
        <v>0</v>
      </c>
      <c r="E110" s="120">
        <v>0</v>
      </c>
      <c r="F110" s="118">
        <v>0</v>
      </c>
      <c r="G110" s="118">
        <v>95</v>
      </c>
      <c r="H110" s="72">
        <v>0</v>
      </c>
      <c r="I110" s="72">
        <v>80</v>
      </c>
      <c r="J110" s="72">
        <v>0</v>
      </c>
      <c r="K110" s="72">
        <v>0</v>
      </c>
      <c r="L110" s="72">
        <v>80</v>
      </c>
      <c r="M110" s="72">
        <v>95</v>
      </c>
      <c r="N110" s="72">
        <v>97</v>
      </c>
    </row>
    <row r="111" spans="1:14" x14ac:dyDescent="0.25">
      <c r="A111" s="3">
        <v>95</v>
      </c>
      <c r="B111" s="121">
        <v>3.5642774436981477</v>
      </c>
      <c r="C111" s="121">
        <v>7.7674582031760666</v>
      </c>
      <c r="D111" s="120">
        <v>0</v>
      </c>
      <c r="E111" s="120">
        <v>0</v>
      </c>
      <c r="F111" s="118">
        <v>0</v>
      </c>
      <c r="G111" s="118">
        <v>95</v>
      </c>
      <c r="H111" s="72">
        <v>0</v>
      </c>
      <c r="I111" s="72">
        <v>80</v>
      </c>
      <c r="J111" s="72">
        <v>0</v>
      </c>
      <c r="K111" s="72">
        <v>0</v>
      </c>
      <c r="L111" s="72">
        <v>80</v>
      </c>
      <c r="M111" s="72">
        <v>95</v>
      </c>
      <c r="N111" s="72">
        <v>97</v>
      </c>
    </row>
    <row r="112" spans="1:14" x14ac:dyDescent="0.25">
      <c r="A112" s="3">
        <v>96</v>
      </c>
      <c r="B112" s="121">
        <v>3.5509595099805091</v>
      </c>
      <c r="C112" s="121">
        <v>7.9433830308447657</v>
      </c>
      <c r="D112" s="120">
        <v>0</v>
      </c>
      <c r="E112" s="120">
        <v>0</v>
      </c>
      <c r="F112" s="118">
        <v>0</v>
      </c>
      <c r="G112" s="118">
        <v>95</v>
      </c>
      <c r="H112" s="72">
        <v>0</v>
      </c>
      <c r="I112" s="72">
        <v>80</v>
      </c>
      <c r="J112" s="72">
        <v>0</v>
      </c>
      <c r="K112" s="72">
        <v>0</v>
      </c>
      <c r="L112" s="72">
        <v>80</v>
      </c>
      <c r="M112" s="72">
        <v>95</v>
      </c>
      <c r="N112" s="72">
        <v>97</v>
      </c>
    </row>
    <row r="113" spans="1:14" x14ac:dyDescent="0.25">
      <c r="A113" s="3">
        <v>97</v>
      </c>
      <c r="B113" s="121">
        <v>3.5376913387634921</v>
      </c>
      <c r="C113" s="121">
        <v>8.1228442975325734</v>
      </c>
      <c r="D113" s="120">
        <v>0</v>
      </c>
      <c r="E113" s="120">
        <v>0</v>
      </c>
      <c r="F113" s="118">
        <v>0</v>
      </c>
      <c r="G113" s="118">
        <v>95</v>
      </c>
      <c r="H113" s="72">
        <v>0</v>
      </c>
      <c r="I113" s="72">
        <v>80</v>
      </c>
      <c r="J113" s="72">
        <v>0</v>
      </c>
      <c r="K113" s="72">
        <v>0</v>
      </c>
      <c r="L113" s="72">
        <v>80</v>
      </c>
      <c r="M113" s="72">
        <v>95</v>
      </c>
      <c r="N113" s="72">
        <v>97</v>
      </c>
    </row>
    <row r="114" spans="1:14" x14ac:dyDescent="0.25">
      <c r="A114" s="3">
        <v>98</v>
      </c>
      <c r="B114" s="121">
        <v>3.5288651811761933</v>
      </c>
      <c r="C114" s="121">
        <v>8.2841697599341977</v>
      </c>
      <c r="D114" s="120">
        <v>0</v>
      </c>
      <c r="E114" s="120">
        <v>0</v>
      </c>
      <c r="F114" s="118">
        <v>0</v>
      </c>
      <c r="G114" s="118">
        <v>95</v>
      </c>
      <c r="H114" s="72">
        <v>0</v>
      </c>
      <c r="I114" s="72">
        <v>80</v>
      </c>
      <c r="J114" s="72">
        <v>0</v>
      </c>
      <c r="K114" s="72">
        <v>0</v>
      </c>
      <c r="L114" s="72">
        <v>80</v>
      </c>
      <c r="M114" s="72">
        <v>95</v>
      </c>
      <c r="N114" s="72">
        <v>97</v>
      </c>
    </row>
    <row r="115" spans="1:14" x14ac:dyDescent="0.25">
      <c r="A115" s="3">
        <v>99</v>
      </c>
      <c r="B115" s="121">
        <v>3.5154212707100356</v>
      </c>
      <c r="C115" s="121">
        <v>8.4741139125139107</v>
      </c>
      <c r="D115" s="120">
        <v>0</v>
      </c>
      <c r="E115" s="120">
        <v>0</v>
      </c>
      <c r="F115" s="118">
        <v>0</v>
      </c>
      <c r="G115" s="118">
        <v>95</v>
      </c>
      <c r="H115" s="72">
        <v>0</v>
      </c>
      <c r="I115" s="72">
        <v>80</v>
      </c>
      <c r="J115" s="72">
        <v>0</v>
      </c>
      <c r="K115" s="72">
        <v>0</v>
      </c>
      <c r="L115" s="72">
        <v>80</v>
      </c>
      <c r="M115" s="72">
        <v>95</v>
      </c>
      <c r="N115" s="72">
        <v>97</v>
      </c>
    </row>
    <row r="116" spans="1:14" x14ac:dyDescent="0.25">
      <c r="A116" s="3">
        <v>100</v>
      </c>
      <c r="B116" s="121">
        <v>3.5094824925032757</v>
      </c>
      <c r="C116" s="121">
        <v>8.6566026171928687</v>
      </c>
      <c r="D116" s="120">
        <v>0</v>
      </c>
      <c r="E116" s="120">
        <v>0</v>
      </c>
      <c r="F116" s="118">
        <v>0</v>
      </c>
      <c r="G116" s="118">
        <v>95</v>
      </c>
      <c r="H116" s="72">
        <v>0</v>
      </c>
      <c r="I116" s="72">
        <v>80</v>
      </c>
      <c r="J116" s="72">
        <v>0</v>
      </c>
      <c r="K116" s="72">
        <v>0</v>
      </c>
      <c r="L116" s="72">
        <v>80</v>
      </c>
      <c r="M116" s="72">
        <v>95</v>
      </c>
      <c r="N116" s="72">
        <v>97</v>
      </c>
    </row>
    <row r="117" spans="1:14" x14ac:dyDescent="0.25">
      <c r="A117" s="3">
        <v>101</v>
      </c>
      <c r="B117" s="121">
        <v>3.503821953893195</v>
      </c>
      <c r="C117" s="121">
        <v>8.8310519197557404</v>
      </c>
      <c r="D117" s="120">
        <v>0</v>
      </c>
      <c r="E117" s="120">
        <v>0</v>
      </c>
      <c r="F117" s="118">
        <v>0</v>
      </c>
      <c r="G117" s="118">
        <v>95</v>
      </c>
      <c r="H117" s="72">
        <v>0</v>
      </c>
      <c r="I117" s="72">
        <v>80</v>
      </c>
      <c r="J117" s="72">
        <v>0</v>
      </c>
      <c r="K117" s="72">
        <v>0</v>
      </c>
      <c r="L117" s="72">
        <v>80</v>
      </c>
      <c r="M117" s="72">
        <v>95</v>
      </c>
      <c r="N117" s="72">
        <v>97</v>
      </c>
    </row>
    <row r="118" spans="1:14" x14ac:dyDescent="0.25">
      <c r="A118" s="3">
        <v>102</v>
      </c>
      <c r="B118" s="121">
        <v>3.4940326987477111</v>
      </c>
      <c r="C118" s="121">
        <v>9.0671302837140342</v>
      </c>
      <c r="D118" s="120">
        <v>0</v>
      </c>
      <c r="E118" s="120">
        <v>0</v>
      </c>
      <c r="F118" s="118">
        <v>0</v>
      </c>
      <c r="G118" s="118">
        <v>95</v>
      </c>
      <c r="H118" s="72">
        <v>0</v>
      </c>
      <c r="I118" s="72">
        <v>80</v>
      </c>
      <c r="J118" s="72">
        <v>0</v>
      </c>
      <c r="K118" s="72">
        <v>0</v>
      </c>
      <c r="L118" s="72">
        <v>80</v>
      </c>
      <c r="M118" s="72">
        <v>95</v>
      </c>
      <c r="N118" s="72">
        <v>97</v>
      </c>
    </row>
    <row r="119" spans="1:14" x14ac:dyDescent="0.25">
      <c r="A119" s="3">
        <v>103</v>
      </c>
      <c r="B119" s="121">
        <v>3.4796986025945396</v>
      </c>
      <c r="C119" s="121">
        <v>9.2886854904014164</v>
      </c>
      <c r="D119" s="120">
        <v>0</v>
      </c>
      <c r="E119" s="120">
        <v>0</v>
      </c>
      <c r="F119" s="118">
        <v>0</v>
      </c>
      <c r="G119" s="118">
        <v>95</v>
      </c>
      <c r="H119" s="72">
        <v>0</v>
      </c>
      <c r="I119" s="72">
        <v>80</v>
      </c>
      <c r="J119" s="72">
        <v>0</v>
      </c>
      <c r="K119" s="72">
        <v>0</v>
      </c>
      <c r="L119" s="72">
        <v>80</v>
      </c>
      <c r="M119" s="72">
        <v>95</v>
      </c>
      <c r="N119" s="72">
        <v>97</v>
      </c>
    </row>
    <row r="120" spans="1:14" x14ac:dyDescent="0.25">
      <c r="A120" s="3">
        <v>104</v>
      </c>
      <c r="B120" s="121">
        <v>3.4701704119766048</v>
      </c>
      <c r="C120" s="121">
        <v>9.5026881765622626</v>
      </c>
      <c r="D120" s="120">
        <v>0</v>
      </c>
      <c r="E120" s="120">
        <v>0</v>
      </c>
      <c r="F120" s="118">
        <v>0</v>
      </c>
      <c r="G120" s="118">
        <v>95</v>
      </c>
      <c r="H120" s="72">
        <v>0</v>
      </c>
      <c r="I120" s="72">
        <v>80</v>
      </c>
      <c r="J120" s="72">
        <v>0</v>
      </c>
      <c r="K120" s="72">
        <v>0</v>
      </c>
      <c r="L120" s="72">
        <v>80</v>
      </c>
      <c r="M120" s="72">
        <v>95</v>
      </c>
      <c r="N120" s="72">
        <v>97</v>
      </c>
    </row>
    <row r="121" spans="1:14" x14ac:dyDescent="0.25">
      <c r="A121" s="3">
        <v>105</v>
      </c>
      <c r="B121" s="121">
        <v>3.4657133690934492</v>
      </c>
      <c r="C121" s="121">
        <v>9.6504705449677726</v>
      </c>
      <c r="D121" s="120">
        <v>0</v>
      </c>
      <c r="E121" s="120">
        <v>0</v>
      </c>
      <c r="F121" s="118">
        <v>0</v>
      </c>
      <c r="G121" s="118">
        <v>95</v>
      </c>
      <c r="H121" s="72">
        <v>0</v>
      </c>
      <c r="I121" s="72">
        <v>80</v>
      </c>
      <c r="J121" s="72">
        <v>0</v>
      </c>
      <c r="K121" s="72">
        <v>0</v>
      </c>
      <c r="L121" s="72">
        <v>80</v>
      </c>
      <c r="M121" s="72">
        <v>95</v>
      </c>
      <c r="N121" s="72">
        <v>97</v>
      </c>
    </row>
    <row r="122" spans="1:14" x14ac:dyDescent="0.25">
      <c r="A122" s="3">
        <v>106</v>
      </c>
      <c r="B122" s="121">
        <v>3.4625143300255505</v>
      </c>
      <c r="C122" s="121">
        <v>9.7334258198443546</v>
      </c>
      <c r="D122" s="120">
        <v>0</v>
      </c>
      <c r="E122" s="120">
        <v>0</v>
      </c>
      <c r="F122" s="118">
        <v>0</v>
      </c>
      <c r="G122" s="118">
        <v>95</v>
      </c>
      <c r="H122" s="72">
        <v>0</v>
      </c>
      <c r="I122" s="72">
        <v>80</v>
      </c>
      <c r="J122" s="72">
        <v>0</v>
      </c>
      <c r="K122" s="72">
        <v>0</v>
      </c>
      <c r="L122" s="72">
        <v>80</v>
      </c>
      <c r="M122" s="72">
        <v>95</v>
      </c>
      <c r="N122" s="72">
        <v>97</v>
      </c>
    </row>
    <row r="123" spans="1:14" x14ac:dyDescent="0.25">
      <c r="A123" s="3">
        <v>107</v>
      </c>
      <c r="B123" s="121">
        <v>3.4615588189447313</v>
      </c>
      <c r="C123" s="121">
        <v>9.7542603989044299</v>
      </c>
      <c r="D123" s="120">
        <v>0</v>
      </c>
      <c r="E123" s="120">
        <v>0</v>
      </c>
      <c r="F123" s="118">
        <v>0</v>
      </c>
      <c r="G123" s="118">
        <v>95</v>
      </c>
      <c r="H123" s="72">
        <v>0</v>
      </c>
      <c r="I123" s="72">
        <v>80</v>
      </c>
      <c r="J123" s="72">
        <v>0</v>
      </c>
      <c r="K123" s="72">
        <v>0</v>
      </c>
      <c r="L123" s="72">
        <v>80</v>
      </c>
      <c r="M123" s="72">
        <v>95</v>
      </c>
      <c r="N123" s="72">
        <v>97</v>
      </c>
    </row>
    <row r="124" spans="1:14" x14ac:dyDescent="0.25">
      <c r="A124" s="3">
        <v>108</v>
      </c>
      <c r="B124" s="121">
        <v>3.4614702266828719</v>
      </c>
      <c r="C124" s="121">
        <v>9.7584319204282206</v>
      </c>
      <c r="D124" s="120">
        <v>0</v>
      </c>
      <c r="E124" s="120">
        <v>0</v>
      </c>
      <c r="F124" s="118">
        <v>0</v>
      </c>
      <c r="G124" s="118">
        <v>95</v>
      </c>
      <c r="H124" s="72">
        <v>0</v>
      </c>
      <c r="I124" s="72">
        <v>80</v>
      </c>
      <c r="J124" s="72">
        <v>0</v>
      </c>
      <c r="K124" s="72">
        <v>0</v>
      </c>
      <c r="L124" s="72">
        <v>80</v>
      </c>
      <c r="M124" s="72">
        <v>95</v>
      </c>
      <c r="N124" s="72">
        <v>97</v>
      </c>
    </row>
    <row r="125" spans="1:14" x14ac:dyDescent="0.25">
      <c r="A125" s="3">
        <v>109</v>
      </c>
      <c r="B125" s="121">
        <v>3.4614702266828719</v>
      </c>
      <c r="C125" s="121">
        <v>9.7584319204282206</v>
      </c>
      <c r="D125" s="120">
        <v>0</v>
      </c>
      <c r="E125" s="120">
        <v>0</v>
      </c>
      <c r="F125" s="118">
        <v>0</v>
      </c>
      <c r="G125" s="118">
        <v>95</v>
      </c>
      <c r="H125" s="72">
        <v>0</v>
      </c>
      <c r="I125" s="72">
        <v>80</v>
      </c>
      <c r="J125" s="72">
        <v>0</v>
      </c>
      <c r="K125" s="72">
        <v>0</v>
      </c>
      <c r="L125" s="72">
        <v>80</v>
      </c>
      <c r="M125" s="72">
        <v>95</v>
      </c>
      <c r="N125" s="72">
        <v>97</v>
      </c>
    </row>
    <row r="126" spans="1:14" x14ac:dyDescent="0.25">
      <c r="A126" s="3">
        <v>110</v>
      </c>
      <c r="B126" s="121">
        <v>3.4614702266828719</v>
      </c>
      <c r="C126" s="121">
        <v>9.7584319204282206</v>
      </c>
      <c r="D126" s="120">
        <v>0</v>
      </c>
      <c r="E126" s="120">
        <v>0</v>
      </c>
      <c r="F126" s="118">
        <v>0</v>
      </c>
      <c r="G126" s="118">
        <v>95</v>
      </c>
      <c r="H126" s="72">
        <v>0</v>
      </c>
      <c r="I126" s="72">
        <v>80</v>
      </c>
      <c r="J126" s="72">
        <v>0</v>
      </c>
      <c r="K126" s="72">
        <v>0</v>
      </c>
      <c r="L126" s="72">
        <v>80</v>
      </c>
      <c r="M126" s="72">
        <v>95</v>
      </c>
      <c r="N126" s="72">
        <v>97</v>
      </c>
    </row>
    <row r="127" spans="1:14" x14ac:dyDescent="0.25">
      <c r="A127" s="3">
        <v>111</v>
      </c>
      <c r="B127" s="121">
        <v>3.4614702266828719</v>
      </c>
      <c r="C127" s="121">
        <v>9.7584319204282206</v>
      </c>
      <c r="D127" s="120">
        <v>0</v>
      </c>
      <c r="E127" s="120">
        <v>0</v>
      </c>
      <c r="F127" s="118">
        <v>0</v>
      </c>
      <c r="G127" s="118">
        <v>95</v>
      </c>
      <c r="H127" s="72">
        <v>0</v>
      </c>
      <c r="I127" s="72">
        <v>80</v>
      </c>
      <c r="J127" s="72">
        <v>0</v>
      </c>
      <c r="K127" s="72">
        <v>0</v>
      </c>
      <c r="L127" s="72">
        <v>80</v>
      </c>
      <c r="M127" s="72">
        <v>95</v>
      </c>
      <c r="N127" s="72">
        <v>97</v>
      </c>
    </row>
    <row r="128" spans="1:14" x14ac:dyDescent="0.25">
      <c r="A128" s="3">
        <v>112</v>
      </c>
      <c r="B128" s="121">
        <v>3.4614702266828719</v>
      </c>
      <c r="C128" s="121">
        <v>9.7584319204282206</v>
      </c>
      <c r="D128" s="120">
        <v>0</v>
      </c>
      <c r="E128" s="120">
        <v>0</v>
      </c>
      <c r="F128" s="118">
        <v>0</v>
      </c>
      <c r="G128" s="118">
        <v>95</v>
      </c>
      <c r="H128" s="72">
        <v>0</v>
      </c>
      <c r="I128" s="72">
        <v>80</v>
      </c>
      <c r="J128" s="72">
        <v>0</v>
      </c>
      <c r="K128" s="72">
        <v>0</v>
      </c>
      <c r="L128" s="72">
        <v>80</v>
      </c>
      <c r="M128" s="72">
        <v>95</v>
      </c>
      <c r="N128" s="72">
        <v>97</v>
      </c>
    </row>
    <row r="129" spans="1:14" x14ac:dyDescent="0.25">
      <c r="A129" s="3">
        <v>113</v>
      </c>
      <c r="B129" s="121">
        <v>3.4614702266828719</v>
      </c>
      <c r="C129" s="121">
        <v>9.7584319204282206</v>
      </c>
      <c r="D129" s="120">
        <v>0</v>
      </c>
      <c r="E129" s="120">
        <v>0</v>
      </c>
      <c r="F129" s="118">
        <v>0</v>
      </c>
      <c r="G129" s="118">
        <v>95</v>
      </c>
      <c r="H129" s="72">
        <v>0</v>
      </c>
      <c r="I129" s="72">
        <v>80</v>
      </c>
      <c r="J129" s="72">
        <v>0</v>
      </c>
      <c r="K129" s="72">
        <v>0</v>
      </c>
      <c r="L129" s="72">
        <v>80</v>
      </c>
      <c r="M129" s="72">
        <v>95</v>
      </c>
      <c r="N129" s="72">
        <v>97</v>
      </c>
    </row>
    <row r="130" spans="1:14" x14ac:dyDescent="0.25">
      <c r="A130" s="3">
        <v>114</v>
      </c>
      <c r="B130" s="121">
        <v>3.4614702266828719</v>
      </c>
      <c r="C130" s="121">
        <v>9.7584319204282206</v>
      </c>
      <c r="D130" s="120">
        <v>0</v>
      </c>
      <c r="E130" s="120">
        <v>0</v>
      </c>
      <c r="F130" s="118">
        <v>0</v>
      </c>
      <c r="G130" s="118">
        <v>95</v>
      </c>
      <c r="H130" s="72">
        <v>0</v>
      </c>
      <c r="I130" s="72">
        <v>80</v>
      </c>
      <c r="J130" s="72">
        <v>0</v>
      </c>
      <c r="K130" s="72">
        <v>0</v>
      </c>
      <c r="L130" s="72">
        <v>80</v>
      </c>
      <c r="M130" s="72">
        <v>95</v>
      </c>
      <c r="N130" s="72">
        <v>97</v>
      </c>
    </row>
    <row r="131" spans="1:14" x14ac:dyDescent="0.25">
      <c r="A131" s="3">
        <v>115</v>
      </c>
      <c r="B131" s="121">
        <v>3.4599854152187355</v>
      </c>
      <c r="C131" s="121">
        <v>9.9223228720553855</v>
      </c>
      <c r="D131" s="120">
        <v>0</v>
      </c>
      <c r="E131" s="120">
        <v>0</v>
      </c>
      <c r="F131" s="118">
        <v>0</v>
      </c>
      <c r="G131" s="118">
        <v>95</v>
      </c>
      <c r="H131" s="72">
        <v>0</v>
      </c>
      <c r="I131" s="72">
        <v>80</v>
      </c>
      <c r="J131" s="72">
        <v>0</v>
      </c>
      <c r="K131" s="72">
        <v>0</v>
      </c>
      <c r="L131" s="72">
        <v>80</v>
      </c>
      <c r="M131" s="72">
        <v>95</v>
      </c>
      <c r="N131" s="72">
        <v>97</v>
      </c>
    </row>
    <row r="132" spans="1:14" x14ac:dyDescent="0.25">
      <c r="A132" s="3">
        <v>116</v>
      </c>
      <c r="B132" s="121">
        <v>3.4593155944632428</v>
      </c>
      <c r="C132" s="121">
        <v>10.015812739371764</v>
      </c>
      <c r="D132" s="120">
        <v>0</v>
      </c>
      <c r="E132" s="120">
        <v>0</v>
      </c>
      <c r="F132" s="118">
        <v>0</v>
      </c>
      <c r="G132" s="118">
        <v>95</v>
      </c>
      <c r="H132" s="72">
        <v>0</v>
      </c>
      <c r="I132" s="72">
        <v>80</v>
      </c>
      <c r="J132" s="72">
        <v>0</v>
      </c>
      <c r="K132" s="72">
        <v>0</v>
      </c>
      <c r="L132" s="72">
        <v>80</v>
      </c>
      <c r="M132" s="72">
        <v>95</v>
      </c>
      <c r="N132" s="72">
        <v>97</v>
      </c>
    </row>
    <row r="133" spans="1:14" x14ac:dyDescent="0.25">
      <c r="A133" s="3">
        <v>117</v>
      </c>
      <c r="B133" s="121">
        <v>3.4580434904682349</v>
      </c>
      <c r="C133" s="121">
        <v>10.270267206588787</v>
      </c>
      <c r="D133" s="120">
        <v>0</v>
      </c>
      <c r="E133" s="120">
        <v>0</v>
      </c>
      <c r="F133" s="118">
        <v>0</v>
      </c>
      <c r="G133" s="118">
        <v>95</v>
      </c>
      <c r="H133" s="72">
        <v>0</v>
      </c>
      <c r="I133" s="72">
        <v>80</v>
      </c>
      <c r="J133" s="72">
        <v>0</v>
      </c>
      <c r="K133" s="72">
        <v>0</v>
      </c>
      <c r="L133" s="72">
        <v>80</v>
      </c>
      <c r="M133" s="72">
        <v>95</v>
      </c>
      <c r="N133" s="72">
        <v>97</v>
      </c>
    </row>
    <row r="134" spans="1:14" x14ac:dyDescent="0.25">
      <c r="A134" s="3">
        <v>118</v>
      </c>
      <c r="B134" s="121">
        <v>3.4565897281166595</v>
      </c>
      <c r="C134" s="121">
        <v>10.651022491650449</v>
      </c>
      <c r="D134" s="120">
        <v>0</v>
      </c>
      <c r="E134" s="120">
        <v>0</v>
      </c>
      <c r="F134" s="118">
        <v>0</v>
      </c>
      <c r="G134" s="118">
        <v>95</v>
      </c>
      <c r="H134" s="72">
        <v>0</v>
      </c>
      <c r="I134" s="72">
        <v>80</v>
      </c>
      <c r="J134" s="72">
        <v>0</v>
      </c>
      <c r="K134" s="72">
        <v>0</v>
      </c>
      <c r="L134" s="72">
        <v>80</v>
      </c>
      <c r="M134" s="72">
        <v>95</v>
      </c>
      <c r="N134" s="72">
        <v>97</v>
      </c>
    </row>
    <row r="135" spans="1:14" x14ac:dyDescent="0.25">
      <c r="A135" s="3">
        <v>119</v>
      </c>
      <c r="B135" s="121">
        <v>3.4564566506930094</v>
      </c>
      <c r="C135" s="121">
        <v>11.132026003113541</v>
      </c>
      <c r="D135" s="120">
        <v>0</v>
      </c>
      <c r="E135" s="120">
        <v>0</v>
      </c>
      <c r="F135" s="118">
        <v>0</v>
      </c>
      <c r="G135" s="118">
        <v>95</v>
      </c>
      <c r="H135" s="72">
        <v>0</v>
      </c>
      <c r="I135" s="72">
        <v>80</v>
      </c>
      <c r="J135" s="72">
        <v>0</v>
      </c>
      <c r="K135" s="72">
        <v>0</v>
      </c>
      <c r="L135" s="72">
        <v>80</v>
      </c>
      <c r="M135" s="72">
        <v>95</v>
      </c>
      <c r="N135" s="72">
        <v>97</v>
      </c>
    </row>
    <row r="136" spans="1:14" x14ac:dyDescent="0.25">
      <c r="A136" s="3">
        <v>120</v>
      </c>
      <c r="B136" s="121">
        <v>3.4499099986076214</v>
      </c>
      <c r="C136" s="121">
        <v>11.534634814657872</v>
      </c>
      <c r="D136" s="120">
        <v>0</v>
      </c>
      <c r="E136" s="120">
        <v>0</v>
      </c>
      <c r="F136" s="118">
        <v>0</v>
      </c>
      <c r="G136" s="118">
        <v>95</v>
      </c>
      <c r="H136" s="72">
        <v>0</v>
      </c>
      <c r="I136" s="72">
        <v>80</v>
      </c>
      <c r="J136" s="72">
        <v>0</v>
      </c>
      <c r="K136" s="72">
        <v>0</v>
      </c>
      <c r="L136" s="72">
        <v>80</v>
      </c>
      <c r="M136" s="72">
        <v>95</v>
      </c>
      <c r="N136" s="72">
        <v>97</v>
      </c>
    </row>
    <row r="137" spans="1:14" x14ac:dyDescent="0.25">
      <c r="A137" s="3">
        <v>121</v>
      </c>
      <c r="B137" s="121">
        <v>3.4476713702949104</v>
      </c>
      <c r="C137" s="121">
        <v>11.821157725323117</v>
      </c>
      <c r="D137" s="120">
        <v>0</v>
      </c>
      <c r="E137" s="120">
        <v>0</v>
      </c>
      <c r="F137" s="118">
        <v>0</v>
      </c>
      <c r="G137" s="118">
        <v>95</v>
      </c>
      <c r="H137" s="72">
        <v>0</v>
      </c>
      <c r="I137" s="72">
        <v>80</v>
      </c>
      <c r="J137" s="72">
        <v>0</v>
      </c>
      <c r="K137" s="72">
        <v>0</v>
      </c>
      <c r="L137" s="72">
        <v>80</v>
      </c>
      <c r="M137" s="72">
        <v>95</v>
      </c>
      <c r="N137" s="72">
        <v>97</v>
      </c>
    </row>
    <row r="138" spans="1:14" x14ac:dyDescent="0.25">
      <c r="A138" s="3">
        <v>122</v>
      </c>
      <c r="B138" s="121">
        <v>3.439711848709329</v>
      </c>
      <c r="C138" s="121">
        <v>12.133574587796229</v>
      </c>
      <c r="D138" s="120">
        <v>0</v>
      </c>
      <c r="E138" s="120">
        <v>0</v>
      </c>
      <c r="F138" s="118">
        <v>0</v>
      </c>
      <c r="G138" s="118">
        <v>95</v>
      </c>
      <c r="H138" s="72">
        <v>0</v>
      </c>
      <c r="I138" s="72">
        <v>80</v>
      </c>
      <c r="J138" s="72">
        <v>0</v>
      </c>
      <c r="K138" s="72">
        <v>0</v>
      </c>
      <c r="L138" s="72">
        <v>80</v>
      </c>
      <c r="M138" s="72">
        <v>95</v>
      </c>
      <c r="N138" s="72">
        <v>97</v>
      </c>
    </row>
    <row r="139" spans="1:14" x14ac:dyDescent="0.25">
      <c r="A139" s="3">
        <v>123</v>
      </c>
      <c r="B139" s="121">
        <v>3.4286144430258148</v>
      </c>
      <c r="C139" s="121">
        <v>12.509164430728719</v>
      </c>
      <c r="D139" s="120">
        <v>0</v>
      </c>
      <c r="E139" s="120">
        <v>0</v>
      </c>
      <c r="F139" s="118">
        <v>0</v>
      </c>
      <c r="G139" s="118">
        <v>95</v>
      </c>
      <c r="H139" s="72">
        <v>0</v>
      </c>
      <c r="I139" s="72">
        <v>80</v>
      </c>
      <c r="J139" s="72">
        <v>0</v>
      </c>
      <c r="K139" s="72">
        <v>0</v>
      </c>
      <c r="L139" s="72">
        <v>80</v>
      </c>
      <c r="M139" s="72">
        <v>95</v>
      </c>
      <c r="N139" s="72">
        <v>97</v>
      </c>
    </row>
    <row r="140" spans="1:14" x14ac:dyDescent="0.25">
      <c r="A140" s="3">
        <v>124</v>
      </c>
      <c r="B140" s="121">
        <v>3.4179218583571336</v>
      </c>
      <c r="C140" s="121">
        <v>13.106239899941443</v>
      </c>
      <c r="D140" s="120">
        <v>0</v>
      </c>
      <c r="E140" s="120">
        <v>0</v>
      </c>
      <c r="F140" s="118">
        <v>0</v>
      </c>
      <c r="G140" s="118">
        <v>95</v>
      </c>
      <c r="H140" s="72">
        <v>0</v>
      </c>
      <c r="I140" s="72">
        <v>80</v>
      </c>
      <c r="J140" s="72">
        <v>0</v>
      </c>
      <c r="K140" s="72">
        <v>0</v>
      </c>
      <c r="L140" s="72">
        <v>80</v>
      </c>
      <c r="M140" s="72">
        <v>95</v>
      </c>
      <c r="N140" s="72">
        <v>97</v>
      </c>
    </row>
    <row r="141" spans="1:14" x14ac:dyDescent="0.25">
      <c r="A141" s="3">
        <v>125</v>
      </c>
      <c r="B141" s="121">
        <v>3.4103064179331959</v>
      </c>
      <c r="C141" s="121">
        <v>13.626636057397933</v>
      </c>
      <c r="D141" s="120">
        <v>0</v>
      </c>
      <c r="E141" s="120">
        <v>0</v>
      </c>
      <c r="F141" s="118">
        <v>0</v>
      </c>
      <c r="G141" s="118">
        <v>95</v>
      </c>
      <c r="H141" s="72">
        <v>0</v>
      </c>
      <c r="I141" s="72">
        <v>80</v>
      </c>
      <c r="J141" s="72">
        <v>0</v>
      </c>
      <c r="K141" s="72">
        <v>0</v>
      </c>
      <c r="L141" s="72">
        <v>80</v>
      </c>
      <c r="M141" s="72">
        <v>95</v>
      </c>
      <c r="N141" s="72">
        <v>97</v>
      </c>
    </row>
    <row r="142" spans="1:14" x14ac:dyDescent="0.25">
      <c r="A142" s="3">
        <v>126</v>
      </c>
      <c r="B142" s="121">
        <v>3.405722991474279</v>
      </c>
      <c r="C142" s="121">
        <v>13.870583990813596</v>
      </c>
      <c r="D142" s="120">
        <v>0</v>
      </c>
      <c r="E142" s="120">
        <v>0</v>
      </c>
      <c r="F142" s="118">
        <v>0</v>
      </c>
      <c r="G142" s="118">
        <v>95</v>
      </c>
      <c r="H142" s="72">
        <v>0</v>
      </c>
      <c r="I142" s="72">
        <v>80</v>
      </c>
      <c r="J142" s="72">
        <v>0</v>
      </c>
      <c r="K142" s="72">
        <v>0</v>
      </c>
      <c r="L142" s="72">
        <v>80</v>
      </c>
      <c r="M142" s="72">
        <v>95</v>
      </c>
      <c r="N142" s="72">
        <v>97</v>
      </c>
    </row>
    <row r="143" spans="1:14" x14ac:dyDescent="0.25">
      <c r="A143" s="3">
        <v>127</v>
      </c>
      <c r="B143" s="121">
        <v>3.3988907645619237</v>
      </c>
      <c r="C143" s="121">
        <v>14.134963055594467</v>
      </c>
      <c r="D143" s="120">
        <v>0</v>
      </c>
      <c r="E143" s="120">
        <v>0</v>
      </c>
      <c r="F143" s="118">
        <v>0</v>
      </c>
      <c r="G143" s="118">
        <v>95</v>
      </c>
      <c r="H143" s="72">
        <v>0</v>
      </c>
      <c r="I143" s="72">
        <v>80</v>
      </c>
      <c r="J143" s="72">
        <v>0</v>
      </c>
      <c r="K143" s="72">
        <v>0</v>
      </c>
      <c r="L143" s="72">
        <v>80</v>
      </c>
      <c r="M143" s="72">
        <v>95</v>
      </c>
      <c r="N143" s="72">
        <v>97</v>
      </c>
    </row>
    <row r="144" spans="1:14" x14ac:dyDescent="0.25">
      <c r="A144" s="3">
        <v>128</v>
      </c>
      <c r="B144" s="121">
        <v>3.3939795340036127</v>
      </c>
      <c r="C144" s="121">
        <v>14.530239827771112</v>
      </c>
      <c r="D144" s="120">
        <v>0</v>
      </c>
      <c r="E144" s="120">
        <v>0</v>
      </c>
      <c r="F144" s="118">
        <v>0</v>
      </c>
      <c r="G144" s="118">
        <v>95</v>
      </c>
      <c r="H144" s="72">
        <v>0</v>
      </c>
      <c r="I144" s="72">
        <v>80</v>
      </c>
      <c r="J144" s="72">
        <v>0</v>
      </c>
      <c r="K144" s="72">
        <v>0</v>
      </c>
      <c r="L144" s="72">
        <v>80</v>
      </c>
      <c r="M144" s="72">
        <v>95</v>
      </c>
      <c r="N144" s="72">
        <v>97</v>
      </c>
    </row>
    <row r="145" spans="1:14" x14ac:dyDescent="0.25">
      <c r="A145" s="3">
        <v>129</v>
      </c>
      <c r="B145" s="121">
        <v>3.3905539878976558</v>
      </c>
      <c r="C145" s="121">
        <v>14.939979609093591</v>
      </c>
      <c r="D145" s="120">
        <v>0</v>
      </c>
      <c r="E145" s="120">
        <v>0</v>
      </c>
      <c r="F145" s="118">
        <v>0</v>
      </c>
      <c r="G145" s="118">
        <v>95</v>
      </c>
      <c r="H145" s="72">
        <v>0</v>
      </c>
      <c r="I145" s="72">
        <v>80</v>
      </c>
      <c r="J145" s="72">
        <v>0</v>
      </c>
      <c r="K145" s="72">
        <v>0</v>
      </c>
      <c r="L145" s="72">
        <v>80</v>
      </c>
      <c r="M145" s="72">
        <v>95</v>
      </c>
      <c r="N145" s="72">
        <v>97</v>
      </c>
    </row>
    <row r="146" spans="1:14" x14ac:dyDescent="0.25">
      <c r="A146" s="3">
        <v>130</v>
      </c>
      <c r="B146" s="121">
        <v>3.3801563614132153</v>
      </c>
      <c r="C146" s="121">
        <v>15.310276140406</v>
      </c>
      <c r="D146" s="120">
        <v>0</v>
      </c>
      <c r="E146" s="120">
        <v>0</v>
      </c>
      <c r="F146" s="118">
        <v>0</v>
      </c>
      <c r="G146" s="118">
        <v>95</v>
      </c>
      <c r="H146" s="72">
        <v>0</v>
      </c>
      <c r="I146" s="72">
        <v>80</v>
      </c>
      <c r="J146" s="72">
        <v>0</v>
      </c>
      <c r="K146" s="72">
        <v>0</v>
      </c>
      <c r="L146" s="72">
        <v>80</v>
      </c>
      <c r="M146" s="72">
        <v>95</v>
      </c>
      <c r="N146" s="72">
        <v>97</v>
      </c>
    </row>
    <row r="147" spans="1:14" x14ac:dyDescent="0.25">
      <c r="A147" s="3">
        <v>131</v>
      </c>
      <c r="B147" s="121">
        <v>3.3614229723608244</v>
      </c>
      <c r="C147" s="121">
        <v>15.798372993435384</v>
      </c>
      <c r="D147" s="120">
        <v>0</v>
      </c>
      <c r="E147" s="120">
        <v>0</v>
      </c>
      <c r="F147" s="118">
        <v>0</v>
      </c>
      <c r="G147" s="118">
        <v>95</v>
      </c>
      <c r="H147" s="72">
        <v>0</v>
      </c>
      <c r="I147" s="72">
        <v>80</v>
      </c>
      <c r="J147" s="72">
        <v>0</v>
      </c>
      <c r="K147" s="72">
        <v>0</v>
      </c>
      <c r="L147" s="72">
        <v>80</v>
      </c>
      <c r="M147" s="72">
        <v>95</v>
      </c>
      <c r="N147" s="72">
        <v>97</v>
      </c>
    </row>
    <row r="148" spans="1:14" x14ac:dyDescent="0.25">
      <c r="A148" s="3">
        <v>132</v>
      </c>
      <c r="B148" s="121">
        <v>3.3449274677205634</v>
      </c>
      <c r="C148" s="121">
        <v>16.216109373065649</v>
      </c>
      <c r="D148" s="120">
        <v>0</v>
      </c>
      <c r="E148" s="120">
        <v>0</v>
      </c>
      <c r="F148" s="118">
        <v>0</v>
      </c>
      <c r="G148" s="118">
        <v>95</v>
      </c>
      <c r="H148" s="72">
        <v>0</v>
      </c>
      <c r="I148" s="72">
        <v>80</v>
      </c>
      <c r="J148" s="72">
        <v>0</v>
      </c>
      <c r="K148" s="72">
        <v>0</v>
      </c>
      <c r="L148" s="72">
        <v>80</v>
      </c>
      <c r="M148" s="72">
        <v>95</v>
      </c>
      <c r="N148" s="72">
        <v>97</v>
      </c>
    </row>
    <row r="149" spans="1:14" x14ac:dyDescent="0.25">
      <c r="A149" s="3">
        <v>133</v>
      </c>
      <c r="B149" s="121">
        <v>3.3365926471796525</v>
      </c>
      <c r="C149" s="121">
        <v>16.431223927206055</v>
      </c>
      <c r="D149" s="120">
        <v>0</v>
      </c>
      <c r="E149" s="120">
        <v>0</v>
      </c>
      <c r="F149" s="118">
        <v>0</v>
      </c>
      <c r="G149" s="118">
        <v>95</v>
      </c>
      <c r="H149" s="72">
        <v>0</v>
      </c>
      <c r="I149" s="72">
        <v>80</v>
      </c>
      <c r="J149" s="72">
        <v>0</v>
      </c>
      <c r="K149" s="72">
        <v>0</v>
      </c>
      <c r="L149" s="72">
        <v>80</v>
      </c>
      <c r="M149" s="72">
        <v>95</v>
      </c>
      <c r="N149" s="72">
        <v>97</v>
      </c>
    </row>
    <row r="150" spans="1:14" x14ac:dyDescent="0.25">
      <c r="A150" s="3">
        <v>134</v>
      </c>
      <c r="B150" s="121">
        <v>3.3295038584056837</v>
      </c>
      <c r="C150" s="121">
        <v>16.686999764772573</v>
      </c>
      <c r="D150" s="120">
        <v>0</v>
      </c>
      <c r="E150" s="120">
        <v>0</v>
      </c>
      <c r="F150" s="118">
        <v>0</v>
      </c>
      <c r="G150" s="118">
        <v>95</v>
      </c>
      <c r="H150" s="72">
        <v>0</v>
      </c>
      <c r="I150" s="72">
        <v>80</v>
      </c>
      <c r="J150" s="72">
        <v>0</v>
      </c>
      <c r="K150" s="72">
        <v>0</v>
      </c>
      <c r="L150" s="72">
        <v>80</v>
      </c>
      <c r="M150" s="72">
        <v>95</v>
      </c>
      <c r="N150" s="72">
        <v>97</v>
      </c>
    </row>
    <row r="151" spans="1:14" x14ac:dyDescent="0.25">
      <c r="A151" s="3">
        <v>135</v>
      </c>
      <c r="B151" s="121">
        <v>3.3252984515402129</v>
      </c>
      <c r="C151" s="121">
        <v>16.848342507443292</v>
      </c>
      <c r="D151" s="120">
        <v>0</v>
      </c>
      <c r="E151" s="120">
        <v>0</v>
      </c>
      <c r="F151" s="118">
        <v>0</v>
      </c>
      <c r="G151" s="118">
        <v>95</v>
      </c>
      <c r="H151" s="72">
        <v>0</v>
      </c>
      <c r="I151" s="72">
        <v>80</v>
      </c>
      <c r="J151" s="72">
        <v>0</v>
      </c>
      <c r="K151" s="72">
        <v>0</v>
      </c>
      <c r="L151" s="72">
        <v>80</v>
      </c>
      <c r="M151" s="72">
        <v>95</v>
      </c>
      <c r="N151" s="72">
        <v>97</v>
      </c>
    </row>
    <row r="152" spans="1:14" x14ac:dyDescent="0.25">
      <c r="A152" s="3">
        <v>136</v>
      </c>
      <c r="B152" s="121">
        <v>3.3168320731781469</v>
      </c>
      <c r="C152" s="121">
        <v>17.16788364359326</v>
      </c>
      <c r="D152" s="120">
        <v>0</v>
      </c>
      <c r="E152" s="120">
        <v>0</v>
      </c>
      <c r="F152" s="118">
        <v>0</v>
      </c>
      <c r="G152" s="118">
        <v>95</v>
      </c>
      <c r="H152" s="72">
        <v>0</v>
      </c>
      <c r="I152" s="72">
        <v>80</v>
      </c>
      <c r="J152" s="72">
        <v>0</v>
      </c>
      <c r="K152" s="72">
        <v>0</v>
      </c>
      <c r="L152" s="72">
        <v>80</v>
      </c>
      <c r="M152" s="72">
        <v>95</v>
      </c>
      <c r="N152" s="72">
        <v>97</v>
      </c>
    </row>
    <row r="153" spans="1:14" x14ac:dyDescent="0.25">
      <c r="A153" s="3">
        <v>137</v>
      </c>
      <c r="B153" s="121">
        <v>3.3132027127736752</v>
      </c>
      <c r="C153" s="121">
        <v>17.551778643647449</v>
      </c>
      <c r="D153" s="120">
        <v>0</v>
      </c>
      <c r="E153" s="120">
        <v>0</v>
      </c>
      <c r="F153" s="118">
        <v>0</v>
      </c>
      <c r="G153" s="118">
        <v>95</v>
      </c>
      <c r="H153" s="72">
        <v>0</v>
      </c>
      <c r="I153" s="72">
        <v>80</v>
      </c>
      <c r="J153" s="72">
        <v>0</v>
      </c>
      <c r="K153" s="72">
        <v>0</v>
      </c>
      <c r="L153" s="72">
        <v>80</v>
      </c>
      <c r="M153" s="72">
        <v>95</v>
      </c>
      <c r="N153" s="72">
        <v>97</v>
      </c>
    </row>
    <row r="154" spans="1:14" x14ac:dyDescent="0.25">
      <c r="A154" s="3">
        <v>138</v>
      </c>
      <c r="B154" s="121">
        <v>3.3120851533140292</v>
      </c>
      <c r="C154" s="121">
        <v>17.712426247000568</v>
      </c>
      <c r="D154" s="120">
        <v>0</v>
      </c>
      <c r="E154" s="120">
        <v>0</v>
      </c>
      <c r="F154" s="118">
        <v>0</v>
      </c>
      <c r="G154" s="118">
        <v>95</v>
      </c>
      <c r="H154" s="72">
        <v>0</v>
      </c>
      <c r="I154" s="72">
        <v>80</v>
      </c>
      <c r="J154" s="72">
        <v>0</v>
      </c>
      <c r="K154" s="72">
        <v>0</v>
      </c>
      <c r="L154" s="72">
        <v>80</v>
      </c>
      <c r="M154" s="72">
        <v>95</v>
      </c>
      <c r="N154" s="72">
        <v>97</v>
      </c>
    </row>
    <row r="155" spans="1:14" x14ac:dyDescent="0.25">
      <c r="A155" s="3">
        <v>139</v>
      </c>
      <c r="B155" s="121">
        <v>3.3118459956426083</v>
      </c>
      <c r="C155" s="121">
        <v>17.759479527721982</v>
      </c>
      <c r="D155" s="120">
        <v>0</v>
      </c>
      <c r="E155" s="120">
        <v>0</v>
      </c>
      <c r="F155" s="118">
        <v>0</v>
      </c>
      <c r="G155" s="118">
        <v>95</v>
      </c>
      <c r="H155" s="72">
        <v>0</v>
      </c>
      <c r="I155" s="72">
        <v>80</v>
      </c>
      <c r="J155" s="72">
        <v>0</v>
      </c>
      <c r="K155" s="72">
        <v>0</v>
      </c>
      <c r="L155" s="72">
        <v>80</v>
      </c>
      <c r="M155" s="72">
        <v>95</v>
      </c>
      <c r="N155" s="72">
        <v>97</v>
      </c>
    </row>
    <row r="156" spans="1:14" x14ac:dyDescent="0.25">
      <c r="A156" s="3">
        <v>140</v>
      </c>
      <c r="B156" s="121">
        <v>3.311790864675705</v>
      </c>
      <c r="C156" s="121">
        <v>17.779672546217373</v>
      </c>
      <c r="D156" s="120">
        <v>0</v>
      </c>
      <c r="E156" s="120">
        <v>0</v>
      </c>
      <c r="F156" s="118">
        <v>0</v>
      </c>
      <c r="G156" s="118">
        <v>95</v>
      </c>
      <c r="H156" s="72">
        <v>0</v>
      </c>
      <c r="I156" s="72">
        <v>80</v>
      </c>
      <c r="J156" s="72">
        <v>0</v>
      </c>
      <c r="K156" s="72">
        <v>0</v>
      </c>
      <c r="L156" s="72">
        <v>80</v>
      </c>
      <c r="M156" s="72">
        <v>95</v>
      </c>
      <c r="N156" s="72">
        <v>97</v>
      </c>
    </row>
    <row r="157" spans="1:14" x14ac:dyDescent="0.25">
      <c r="A157" s="3">
        <v>141</v>
      </c>
      <c r="B157" s="121">
        <v>3.311727477301865</v>
      </c>
      <c r="C157" s="121">
        <v>17.975716663987573</v>
      </c>
      <c r="D157" s="120">
        <v>0</v>
      </c>
      <c r="E157" s="120">
        <v>0</v>
      </c>
      <c r="F157" s="118">
        <v>0</v>
      </c>
      <c r="G157" s="118">
        <v>95</v>
      </c>
      <c r="H157" s="72">
        <v>0</v>
      </c>
      <c r="I157" s="72">
        <v>80</v>
      </c>
      <c r="J157" s="72">
        <v>0</v>
      </c>
      <c r="K157" s="72">
        <v>0</v>
      </c>
      <c r="L157" s="72">
        <v>80</v>
      </c>
      <c r="M157" s="72">
        <v>95</v>
      </c>
      <c r="N157" s="72">
        <v>97</v>
      </c>
    </row>
    <row r="158" spans="1:14" x14ac:dyDescent="0.25">
      <c r="A158" s="3">
        <v>142</v>
      </c>
      <c r="B158" s="121">
        <v>3.3114710220910912</v>
      </c>
      <c r="C158" s="121">
        <v>18.139117407867239</v>
      </c>
      <c r="D158" s="120">
        <v>0</v>
      </c>
      <c r="E158" s="120">
        <v>0</v>
      </c>
      <c r="F158" s="118">
        <v>0</v>
      </c>
      <c r="G158" s="118">
        <v>95</v>
      </c>
      <c r="H158" s="72">
        <v>0</v>
      </c>
      <c r="I158" s="72">
        <v>80</v>
      </c>
      <c r="J158" s="72">
        <v>0</v>
      </c>
      <c r="K158" s="72">
        <v>0</v>
      </c>
      <c r="L158" s="72">
        <v>80</v>
      </c>
      <c r="M158" s="72">
        <v>95</v>
      </c>
      <c r="N158" s="72">
        <v>97</v>
      </c>
    </row>
    <row r="159" spans="1:14" x14ac:dyDescent="0.25">
      <c r="A159" s="3">
        <v>143</v>
      </c>
      <c r="B159" s="121">
        <v>3.3068392326038878</v>
      </c>
      <c r="C159" s="121">
        <v>18.503667971686916</v>
      </c>
      <c r="D159" s="120">
        <v>0</v>
      </c>
      <c r="E159" s="120">
        <v>0</v>
      </c>
      <c r="F159" s="118">
        <v>0</v>
      </c>
      <c r="G159" s="118">
        <v>95</v>
      </c>
      <c r="H159" s="72">
        <v>0</v>
      </c>
      <c r="I159" s="72">
        <v>80</v>
      </c>
      <c r="J159" s="72">
        <v>0</v>
      </c>
      <c r="K159" s="72">
        <v>0</v>
      </c>
      <c r="L159" s="72">
        <v>80</v>
      </c>
      <c r="M159" s="72">
        <v>95</v>
      </c>
      <c r="N159" s="72">
        <v>97</v>
      </c>
    </row>
    <row r="160" spans="1:14" x14ac:dyDescent="0.25">
      <c r="A160" s="3">
        <v>144</v>
      </c>
      <c r="B160" s="121">
        <v>3.3018173170325311</v>
      </c>
      <c r="C160" s="121">
        <v>19.297893396867654</v>
      </c>
      <c r="D160" s="120">
        <v>0</v>
      </c>
      <c r="E160" s="120">
        <v>0</v>
      </c>
      <c r="F160" s="118">
        <v>0</v>
      </c>
      <c r="G160" s="118">
        <v>95</v>
      </c>
      <c r="H160" s="72">
        <v>0</v>
      </c>
      <c r="I160" s="72">
        <v>80</v>
      </c>
      <c r="J160" s="72">
        <v>0</v>
      </c>
      <c r="K160" s="72">
        <v>0</v>
      </c>
      <c r="L160" s="72">
        <v>80</v>
      </c>
      <c r="M160" s="72">
        <v>95</v>
      </c>
      <c r="N160" s="72">
        <v>97</v>
      </c>
    </row>
    <row r="161" spans="1:14" x14ac:dyDescent="0.25">
      <c r="A161" s="3">
        <v>145</v>
      </c>
      <c r="B161" s="121">
        <v>3.2962497936834456</v>
      </c>
      <c r="C161" s="121">
        <v>20.041824316970605</v>
      </c>
      <c r="D161" s="120">
        <v>0</v>
      </c>
      <c r="E161" s="120">
        <v>0</v>
      </c>
      <c r="F161" s="118">
        <v>0</v>
      </c>
      <c r="G161" s="118">
        <v>95</v>
      </c>
      <c r="H161" s="72">
        <v>0</v>
      </c>
      <c r="I161" s="72">
        <v>80</v>
      </c>
      <c r="J161" s="72">
        <v>0</v>
      </c>
      <c r="K161" s="72">
        <v>0</v>
      </c>
      <c r="L161" s="72">
        <v>80</v>
      </c>
      <c r="M161" s="72">
        <v>95</v>
      </c>
      <c r="N161" s="72">
        <v>97</v>
      </c>
    </row>
    <row r="162" spans="1:14" x14ac:dyDescent="0.25">
      <c r="A162" s="3">
        <v>146</v>
      </c>
      <c r="B162" s="121">
        <v>3.2867718117480216</v>
      </c>
      <c r="C162" s="121">
        <v>20.380168879590638</v>
      </c>
      <c r="D162" s="120">
        <v>0</v>
      </c>
      <c r="E162" s="120">
        <v>0</v>
      </c>
      <c r="F162" s="118">
        <v>0</v>
      </c>
      <c r="G162" s="118">
        <v>95</v>
      </c>
      <c r="H162" s="72">
        <v>0</v>
      </c>
      <c r="I162" s="72">
        <v>80</v>
      </c>
      <c r="J162" s="72">
        <v>0</v>
      </c>
      <c r="K162" s="72">
        <v>0</v>
      </c>
      <c r="L162" s="72">
        <v>80</v>
      </c>
      <c r="M162" s="72">
        <v>95</v>
      </c>
      <c r="N162" s="72">
        <v>97</v>
      </c>
    </row>
    <row r="163" spans="1:14" x14ac:dyDescent="0.25">
      <c r="A163" s="3">
        <v>147</v>
      </c>
      <c r="B163" s="121">
        <v>3.283443147798319</v>
      </c>
      <c r="C163" s="121">
        <v>20.595395600709804</v>
      </c>
      <c r="D163" s="120">
        <v>0</v>
      </c>
      <c r="E163" s="120">
        <v>0</v>
      </c>
      <c r="F163" s="118">
        <v>0</v>
      </c>
      <c r="G163" s="118">
        <v>95</v>
      </c>
      <c r="H163" s="72">
        <v>0</v>
      </c>
      <c r="I163" s="72">
        <v>80</v>
      </c>
      <c r="J163" s="72">
        <v>0</v>
      </c>
      <c r="K163" s="72">
        <v>0</v>
      </c>
      <c r="L163" s="72">
        <v>80</v>
      </c>
      <c r="M163" s="72">
        <v>95</v>
      </c>
      <c r="N163" s="72">
        <v>97</v>
      </c>
    </row>
    <row r="164" spans="1:14" x14ac:dyDescent="0.25">
      <c r="A164" s="3">
        <v>148</v>
      </c>
      <c r="B164" s="121">
        <v>3.2816772212340313</v>
      </c>
      <c r="C164" s="121">
        <v>20.797109190246175</v>
      </c>
      <c r="D164" s="120">
        <v>0</v>
      </c>
      <c r="E164" s="120">
        <v>0</v>
      </c>
      <c r="F164" s="118">
        <v>0</v>
      </c>
      <c r="G164" s="118">
        <v>95</v>
      </c>
      <c r="H164" s="72">
        <v>0</v>
      </c>
      <c r="I164" s="72">
        <v>80</v>
      </c>
      <c r="J164" s="72">
        <v>0</v>
      </c>
      <c r="K164" s="72">
        <v>0</v>
      </c>
      <c r="L164" s="72">
        <v>80</v>
      </c>
      <c r="M164" s="72">
        <v>95</v>
      </c>
      <c r="N164" s="72">
        <v>97</v>
      </c>
    </row>
    <row r="165" spans="1:14" x14ac:dyDescent="0.25">
      <c r="A165" s="3">
        <v>149</v>
      </c>
      <c r="B165" s="121">
        <v>3.2809893812719935</v>
      </c>
      <c r="C165" s="121">
        <v>20.902204589955495</v>
      </c>
      <c r="D165" s="120">
        <v>0</v>
      </c>
      <c r="E165" s="120">
        <v>0</v>
      </c>
      <c r="F165" s="118">
        <v>0</v>
      </c>
      <c r="G165" s="118">
        <v>95</v>
      </c>
      <c r="H165" s="72">
        <v>0</v>
      </c>
      <c r="I165" s="72">
        <v>80</v>
      </c>
      <c r="J165" s="72">
        <v>0</v>
      </c>
      <c r="K165" s="72">
        <v>0</v>
      </c>
      <c r="L165" s="72">
        <v>80</v>
      </c>
      <c r="M165" s="72">
        <v>95</v>
      </c>
      <c r="N165" s="72">
        <v>97</v>
      </c>
    </row>
    <row r="166" spans="1:14" x14ac:dyDescent="0.25">
      <c r="A166" s="3">
        <v>150</v>
      </c>
      <c r="B166" s="121">
        <v>3.2802466729318187</v>
      </c>
      <c r="C166" s="121">
        <v>21.060489884740065</v>
      </c>
      <c r="D166" s="120">
        <v>0</v>
      </c>
      <c r="E166" s="120">
        <v>0</v>
      </c>
      <c r="F166" s="118">
        <v>0</v>
      </c>
      <c r="G166" s="118">
        <v>95</v>
      </c>
      <c r="H166" s="72">
        <v>0</v>
      </c>
      <c r="I166" s="72">
        <v>80</v>
      </c>
      <c r="J166" s="72">
        <v>0</v>
      </c>
      <c r="K166" s="72">
        <v>0</v>
      </c>
      <c r="L166" s="72">
        <v>80</v>
      </c>
      <c r="M166" s="72">
        <v>95</v>
      </c>
      <c r="N166" s="72">
        <v>97</v>
      </c>
    </row>
    <row r="167" spans="1:14" x14ac:dyDescent="0.25">
      <c r="A167" s="3">
        <v>151</v>
      </c>
      <c r="B167" s="121">
        <v>3.2802235800358845</v>
      </c>
      <c r="C167" s="121">
        <v>21.242327929705745</v>
      </c>
      <c r="D167" s="120">
        <v>0</v>
      </c>
      <c r="E167" s="120">
        <v>0</v>
      </c>
      <c r="F167" s="118">
        <v>0</v>
      </c>
      <c r="G167" s="118">
        <v>95</v>
      </c>
      <c r="H167" s="72">
        <v>0</v>
      </c>
      <c r="I167" s="72">
        <v>80</v>
      </c>
      <c r="J167" s="72">
        <v>0</v>
      </c>
      <c r="K167" s="72">
        <v>0</v>
      </c>
      <c r="L167" s="72">
        <v>80</v>
      </c>
      <c r="M167" s="72">
        <v>95</v>
      </c>
      <c r="N167" s="72">
        <v>97</v>
      </c>
    </row>
    <row r="168" spans="1:14" x14ac:dyDescent="0.25">
      <c r="A168" s="3">
        <v>152</v>
      </c>
      <c r="B168" s="121">
        <v>3.2802235800358845</v>
      </c>
      <c r="C168" s="121">
        <v>21.47868043794621</v>
      </c>
      <c r="D168" s="120">
        <v>0</v>
      </c>
      <c r="E168" s="120">
        <v>0</v>
      </c>
      <c r="F168" s="118">
        <v>0</v>
      </c>
      <c r="G168" s="118">
        <v>95</v>
      </c>
      <c r="H168" s="72">
        <v>0</v>
      </c>
      <c r="I168" s="72">
        <v>80</v>
      </c>
      <c r="J168" s="72">
        <v>0</v>
      </c>
      <c r="K168" s="72">
        <v>0</v>
      </c>
      <c r="L168" s="72">
        <v>80</v>
      </c>
      <c r="M168" s="72">
        <v>95</v>
      </c>
      <c r="N168" s="72">
        <v>97</v>
      </c>
    </row>
    <row r="169" spans="1:14" x14ac:dyDescent="0.25">
      <c r="A169" s="3">
        <v>153</v>
      </c>
      <c r="B169" s="121">
        <v>3.2782032734857123</v>
      </c>
      <c r="C169" s="121">
        <v>21.70898723299155</v>
      </c>
      <c r="D169" s="120">
        <v>0</v>
      </c>
      <c r="E169" s="120">
        <v>0</v>
      </c>
      <c r="F169" s="118">
        <v>0</v>
      </c>
      <c r="G169" s="118">
        <v>95</v>
      </c>
      <c r="H169" s="72">
        <v>0</v>
      </c>
      <c r="I169" s="72">
        <v>80</v>
      </c>
      <c r="J169" s="72">
        <v>0</v>
      </c>
      <c r="K169" s="72">
        <v>0</v>
      </c>
      <c r="L169" s="72">
        <v>80</v>
      </c>
      <c r="M169" s="72">
        <v>95</v>
      </c>
      <c r="N169" s="72">
        <v>97</v>
      </c>
    </row>
    <row r="170" spans="1:14" x14ac:dyDescent="0.25">
      <c r="A170" s="3">
        <v>154</v>
      </c>
      <c r="B170" s="121">
        <v>3.2690743779279181</v>
      </c>
      <c r="C170" s="121">
        <v>22.002923938849221</v>
      </c>
      <c r="D170" s="120">
        <v>0</v>
      </c>
      <c r="E170" s="120">
        <v>0</v>
      </c>
      <c r="F170" s="118">
        <v>0</v>
      </c>
      <c r="G170" s="118">
        <v>95</v>
      </c>
      <c r="H170" s="72">
        <v>0</v>
      </c>
      <c r="I170" s="72">
        <v>80</v>
      </c>
      <c r="J170" s="72">
        <v>0</v>
      </c>
      <c r="K170" s="72">
        <v>0</v>
      </c>
      <c r="L170" s="72">
        <v>80</v>
      </c>
      <c r="M170" s="72">
        <v>95</v>
      </c>
      <c r="N170" s="72">
        <v>97</v>
      </c>
    </row>
    <row r="171" spans="1:14" x14ac:dyDescent="0.25">
      <c r="A171" s="3">
        <v>155</v>
      </c>
      <c r="B171" s="121">
        <v>3.2649055675747629</v>
      </c>
      <c r="C171" s="121">
        <v>22.166418172964782</v>
      </c>
      <c r="D171" s="120">
        <v>0</v>
      </c>
      <c r="E171" s="120">
        <v>0</v>
      </c>
      <c r="F171" s="118">
        <v>0</v>
      </c>
      <c r="G171" s="118">
        <v>95</v>
      </c>
      <c r="H171" s="72">
        <v>0</v>
      </c>
      <c r="I171" s="72">
        <v>80</v>
      </c>
      <c r="J171" s="72">
        <v>0</v>
      </c>
      <c r="K171" s="72">
        <v>0</v>
      </c>
      <c r="L171" s="72">
        <v>80</v>
      </c>
      <c r="M171" s="72">
        <v>95</v>
      </c>
      <c r="N171" s="72">
        <v>97</v>
      </c>
    </row>
    <row r="172" spans="1:14" x14ac:dyDescent="0.25">
      <c r="A172" s="3">
        <v>156</v>
      </c>
      <c r="B172" s="121">
        <v>3.2588748095839004</v>
      </c>
      <c r="C172" s="121">
        <v>22.377722333817509</v>
      </c>
      <c r="D172" s="120">
        <v>0</v>
      </c>
      <c r="E172" s="120">
        <v>0</v>
      </c>
      <c r="F172" s="118">
        <v>0</v>
      </c>
      <c r="G172" s="118">
        <v>95</v>
      </c>
      <c r="H172" s="72">
        <v>0</v>
      </c>
      <c r="I172" s="72">
        <v>80</v>
      </c>
      <c r="J172" s="72">
        <v>0</v>
      </c>
      <c r="K172" s="72">
        <v>0</v>
      </c>
      <c r="L172" s="72">
        <v>80</v>
      </c>
      <c r="M172" s="72">
        <v>95</v>
      </c>
      <c r="N172" s="72">
        <v>97</v>
      </c>
    </row>
    <row r="173" spans="1:14" x14ac:dyDescent="0.25">
      <c r="A173" s="3">
        <v>157</v>
      </c>
      <c r="B173" s="121">
        <v>3.2497915448033883</v>
      </c>
      <c r="C173" s="121">
        <v>22.74054490832523</v>
      </c>
      <c r="D173" s="120">
        <v>0</v>
      </c>
      <c r="E173" s="120">
        <v>0</v>
      </c>
      <c r="F173" s="118">
        <v>0</v>
      </c>
      <c r="G173" s="118">
        <v>95</v>
      </c>
      <c r="H173" s="72">
        <v>0</v>
      </c>
      <c r="I173" s="72">
        <v>80</v>
      </c>
      <c r="J173" s="72">
        <v>0</v>
      </c>
      <c r="K173" s="72">
        <v>0</v>
      </c>
      <c r="L173" s="72">
        <v>80</v>
      </c>
      <c r="M173" s="72">
        <v>95</v>
      </c>
      <c r="N173" s="72">
        <v>97</v>
      </c>
    </row>
    <row r="174" spans="1:14" x14ac:dyDescent="0.25">
      <c r="A174" s="3">
        <v>158</v>
      </c>
      <c r="B174" s="121">
        <v>3.245074560367462</v>
      </c>
      <c r="C174" s="121">
        <v>22.939211598670347</v>
      </c>
      <c r="D174" s="120">
        <v>0</v>
      </c>
      <c r="E174" s="120">
        <v>0</v>
      </c>
      <c r="F174" s="118">
        <v>0</v>
      </c>
      <c r="G174" s="118">
        <v>95</v>
      </c>
      <c r="H174" s="72">
        <v>0</v>
      </c>
      <c r="I174" s="72">
        <v>80</v>
      </c>
      <c r="J174" s="72">
        <v>0</v>
      </c>
      <c r="K174" s="72">
        <v>0</v>
      </c>
      <c r="L174" s="72">
        <v>80</v>
      </c>
      <c r="M174" s="72">
        <v>95</v>
      </c>
      <c r="N174" s="72">
        <v>97</v>
      </c>
    </row>
    <row r="175" spans="1:14" x14ac:dyDescent="0.25">
      <c r="A175" s="3">
        <v>159</v>
      </c>
      <c r="B175" s="121">
        <v>3.2432098407082703</v>
      </c>
      <c r="C175" s="121">
        <v>23.074896112225058</v>
      </c>
      <c r="D175" s="120">
        <v>0</v>
      </c>
      <c r="E175" s="120">
        <v>0</v>
      </c>
      <c r="F175" s="118">
        <v>0</v>
      </c>
      <c r="G175" s="118">
        <v>95</v>
      </c>
      <c r="H175" s="72">
        <v>0</v>
      </c>
      <c r="I175" s="72">
        <v>80</v>
      </c>
      <c r="J175" s="72">
        <v>0</v>
      </c>
      <c r="K175" s="72">
        <v>0</v>
      </c>
      <c r="L175" s="72">
        <v>80</v>
      </c>
      <c r="M175" s="72">
        <v>95</v>
      </c>
      <c r="N175" s="72">
        <v>97</v>
      </c>
    </row>
    <row r="176" spans="1:14" x14ac:dyDescent="0.25">
      <c r="A176" s="3">
        <v>160</v>
      </c>
      <c r="B176" s="121">
        <v>3.2411628767748137</v>
      </c>
      <c r="C176" s="121">
        <v>23.170960193000393</v>
      </c>
      <c r="D176" s="120">
        <v>0</v>
      </c>
      <c r="E176" s="120">
        <v>0</v>
      </c>
      <c r="F176" s="118">
        <v>0</v>
      </c>
      <c r="G176" s="118">
        <v>95</v>
      </c>
      <c r="H176" s="72">
        <v>0</v>
      </c>
      <c r="I176" s="72">
        <v>80</v>
      </c>
      <c r="J176" s="72">
        <v>0</v>
      </c>
      <c r="K176" s="72">
        <v>0</v>
      </c>
      <c r="L176" s="72">
        <v>80</v>
      </c>
      <c r="M176" s="72">
        <v>95</v>
      </c>
      <c r="N176" s="72">
        <v>97</v>
      </c>
    </row>
    <row r="177" spans="1:14" x14ac:dyDescent="0.25">
      <c r="A177" s="3">
        <v>161</v>
      </c>
      <c r="B177" s="121">
        <v>3.2390829890034767</v>
      </c>
      <c r="C177" s="121">
        <v>23.363796970062122</v>
      </c>
      <c r="D177" s="120">
        <v>0</v>
      </c>
      <c r="E177" s="120">
        <v>0</v>
      </c>
      <c r="F177" s="118">
        <v>0</v>
      </c>
      <c r="G177" s="118">
        <v>95</v>
      </c>
      <c r="H177" s="72">
        <v>0</v>
      </c>
      <c r="I177" s="72">
        <v>80</v>
      </c>
      <c r="J177" s="72">
        <v>0</v>
      </c>
      <c r="K177" s="72">
        <v>0</v>
      </c>
      <c r="L177" s="72">
        <v>80</v>
      </c>
      <c r="M177" s="72">
        <v>95</v>
      </c>
      <c r="N177" s="72">
        <v>97</v>
      </c>
    </row>
    <row r="178" spans="1:14" x14ac:dyDescent="0.25">
      <c r="A178" s="3">
        <v>162</v>
      </c>
      <c r="B178" s="121">
        <v>3.237126331415547</v>
      </c>
      <c r="C178" s="121">
        <v>23.662925570397132</v>
      </c>
      <c r="D178" s="120">
        <v>0</v>
      </c>
      <c r="E178" s="120">
        <v>0</v>
      </c>
      <c r="F178" s="118">
        <v>0</v>
      </c>
      <c r="G178" s="118">
        <v>95</v>
      </c>
      <c r="H178" s="72">
        <v>0</v>
      </c>
      <c r="I178" s="72">
        <v>80</v>
      </c>
      <c r="J178" s="72">
        <v>0</v>
      </c>
      <c r="K178" s="72">
        <v>0</v>
      </c>
      <c r="L178" s="72">
        <v>80</v>
      </c>
      <c r="M178" s="72">
        <v>95</v>
      </c>
      <c r="N178" s="72">
        <v>97</v>
      </c>
    </row>
    <row r="179" spans="1:14" x14ac:dyDescent="0.25">
      <c r="A179" s="3">
        <v>163</v>
      </c>
      <c r="B179" s="121">
        <v>3.235810379101236</v>
      </c>
      <c r="C179" s="121">
        <v>24.021519835552883</v>
      </c>
      <c r="D179" s="120">
        <v>0</v>
      </c>
      <c r="E179" s="120">
        <v>0</v>
      </c>
      <c r="F179" s="118">
        <v>0</v>
      </c>
      <c r="G179" s="118">
        <v>95</v>
      </c>
      <c r="H179" s="72">
        <v>0</v>
      </c>
      <c r="I179" s="72">
        <v>80</v>
      </c>
      <c r="J179" s="72">
        <v>0</v>
      </c>
      <c r="K179" s="72">
        <v>0</v>
      </c>
      <c r="L179" s="72">
        <v>80</v>
      </c>
      <c r="M179" s="72">
        <v>95</v>
      </c>
      <c r="N179" s="72">
        <v>97</v>
      </c>
    </row>
    <row r="180" spans="1:14" x14ac:dyDescent="0.25">
      <c r="A180" s="3">
        <v>164</v>
      </c>
      <c r="B180" s="121">
        <v>3.2348498892906057</v>
      </c>
      <c r="C180" s="121">
        <v>24.399708717799903</v>
      </c>
      <c r="D180" s="120">
        <v>0</v>
      </c>
      <c r="E180" s="120">
        <v>0</v>
      </c>
      <c r="F180" s="118">
        <v>0</v>
      </c>
      <c r="G180" s="118">
        <v>95</v>
      </c>
      <c r="H180" s="72">
        <v>0</v>
      </c>
      <c r="I180" s="72">
        <v>80</v>
      </c>
      <c r="J180" s="72">
        <v>0</v>
      </c>
      <c r="K180" s="72">
        <v>0</v>
      </c>
      <c r="L180" s="72">
        <v>80</v>
      </c>
      <c r="M180" s="72">
        <v>95</v>
      </c>
      <c r="N180" s="72">
        <v>97</v>
      </c>
    </row>
    <row r="181" spans="1:14" x14ac:dyDescent="0.25">
      <c r="A181" s="3">
        <v>165</v>
      </c>
      <c r="B181" s="121">
        <v>3.2348498892906057</v>
      </c>
      <c r="C181" s="121">
        <v>24.781215875562751</v>
      </c>
      <c r="D181" s="120">
        <v>0</v>
      </c>
      <c r="E181" s="120">
        <v>0</v>
      </c>
      <c r="F181" s="118">
        <v>0</v>
      </c>
      <c r="G181" s="118">
        <v>95</v>
      </c>
      <c r="H181" s="72">
        <v>0</v>
      </c>
      <c r="I181" s="72">
        <v>80</v>
      </c>
      <c r="J181" s="72">
        <v>0</v>
      </c>
      <c r="K181" s="72">
        <v>0</v>
      </c>
      <c r="L181" s="72">
        <v>80</v>
      </c>
      <c r="M181" s="72">
        <v>95</v>
      </c>
      <c r="N181" s="72">
        <v>97</v>
      </c>
    </row>
    <row r="182" spans="1:14" x14ac:dyDescent="0.25">
      <c r="A182" s="3">
        <v>166</v>
      </c>
      <c r="B182" s="121">
        <v>3.2348498892906057</v>
      </c>
      <c r="C182" s="121">
        <v>25.140795916036403</v>
      </c>
      <c r="D182" s="120">
        <v>0</v>
      </c>
      <c r="E182" s="120">
        <v>0</v>
      </c>
      <c r="F182" s="118">
        <v>0</v>
      </c>
      <c r="G182" s="118">
        <v>95</v>
      </c>
      <c r="H182" s="72">
        <v>0</v>
      </c>
      <c r="I182" s="72">
        <v>80</v>
      </c>
      <c r="J182" s="72">
        <v>0</v>
      </c>
      <c r="K182" s="72">
        <v>0</v>
      </c>
      <c r="L182" s="72">
        <v>80</v>
      </c>
      <c r="M182" s="72">
        <v>95</v>
      </c>
      <c r="N182" s="72">
        <v>97</v>
      </c>
    </row>
    <row r="183" spans="1:14" x14ac:dyDescent="0.25">
      <c r="A183" s="3">
        <v>167</v>
      </c>
      <c r="B183" s="121">
        <v>3.2339390196915159</v>
      </c>
      <c r="C183" s="121">
        <v>25.410215212155478</v>
      </c>
      <c r="D183" s="120">
        <v>0</v>
      </c>
      <c r="E183" s="120">
        <v>0</v>
      </c>
      <c r="F183" s="118">
        <v>0</v>
      </c>
      <c r="G183" s="118">
        <v>95</v>
      </c>
      <c r="H183" s="72">
        <v>0</v>
      </c>
      <c r="I183" s="72">
        <v>80</v>
      </c>
      <c r="J183" s="72">
        <v>0</v>
      </c>
      <c r="K183" s="72">
        <v>0</v>
      </c>
      <c r="L183" s="72">
        <v>80</v>
      </c>
      <c r="M183" s="72">
        <v>95</v>
      </c>
      <c r="N183" s="72">
        <v>97</v>
      </c>
    </row>
    <row r="184" spans="1:14" x14ac:dyDescent="0.25">
      <c r="A184" s="3">
        <v>168</v>
      </c>
      <c r="B184" s="121">
        <v>3.233327187370028</v>
      </c>
      <c r="C184" s="121">
        <v>25.774661956541813</v>
      </c>
      <c r="D184" s="120">
        <v>0</v>
      </c>
      <c r="E184" s="120">
        <v>0</v>
      </c>
      <c r="F184" s="118">
        <v>0</v>
      </c>
      <c r="G184" s="118">
        <v>95</v>
      </c>
      <c r="H184" s="72">
        <v>0</v>
      </c>
      <c r="I184" s="72">
        <v>80</v>
      </c>
      <c r="J184" s="72">
        <v>0</v>
      </c>
      <c r="K184" s="72">
        <v>0</v>
      </c>
      <c r="L184" s="72">
        <v>80</v>
      </c>
      <c r="M184" s="72">
        <v>95</v>
      </c>
      <c r="N184" s="72">
        <v>97</v>
      </c>
    </row>
    <row r="185" spans="1:14" x14ac:dyDescent="0.25">
      <c r="A185" s="3">
        <v>169</v>
      </c>
      <c r="B185" s="121">
        <v>3.232805564956752</v>
      </c>
      <c r="C185" s="121">
        <v>26.244778219113719</v>
      </c>
      <c r="D185" s="120">
        <v>0</v>
      </c>
      <c r="E185" s="120">
        <v>0</v>
      </c>
      <c r="F185" s="118">
        <v>0</v>
      </c>
      <c r="G185" s="118">
        <v>95</v>
      </c>
      <c r="H185" s="72">
        <v>0</v>
      </c>
      <c r="I185" s="72">
        <v>80</v>
      </c>
      <c r="J185" s="72">
        <v>0</v>
      </c>
      <c r="K185" s="72">
        <v>0</v>
      </c>
      <c r="L185" s="72">
        <v>80</v>
      </c>
      <c r="M185" s="72">
        <v>95</v>
      </c>
      <c r="N185" s="72">
        <v>97</v>
      </c>
    </row>
    <row r="186" spans="1:14" x14ac:dyDescent="0.25">
      <c r="A186" s="3">
        <v>170</v>
      </c>
      <c r="B186" s="121">
        <v>3.2322223931350686</v>
      </c>
      <c r="C186" s="121">
        <v>26.953721540530594</v>
      </c>
      <c r="D186" s="120">
        <v>0</v>
      </c>
      <c r="E186" s="120">
        <v>0</v>
      </c>
      <c r="F186" s="118">
        <v>0</v>
      </c>
      <c r="G186" s="118">
        <v>95</v>
      </c>
      <c r="H186" s="72">
        <v>0</v>
      </c>
      <c r="I186" s="72">
        <v>80</v>
      </c>
      <c r="J186" s="72">
        <v>0</v>
      </c>
      <c r="K186" s="72">
        <v>0</v>
      </c>
      <c r="L186" s="72">
        <v>80</v>
      </c>
      <c r="M186" s="72">
        <v>95</v>
      </c>
      <c r="N186" s="72">
        <v>97</v>
      </c>
    </row>
    <row r="187" spans="1:14" x14ac:dyDescent="0.25">
      <c r="A187" s="3">
        <v>171</v>
      </c>
      <c r="B187" s="121">
        <v>3.2320176027681704</v>
      </c>
      <c r="C187" s="121">
        <v>27.267923261740066</v>
      </c>
      <c r="D187" s="120">
        <v>0</v>
      </c>
      <c r="E187" s="120">
        <v>0</v>
      </c>
      <c r="F187" s="118">
        <v>0</v>
      </c>
      <c r="G187" s="118">
        <v>95</v>
      </c>
      <c r="H187" s="72">
        <v>0</v>
      </c>
      <c r="I187" s="72">
        <v>80</v>
      </c>
      <c r="J187" s="72">
        <v>0</v>
      </c>
      <c r="K187" s="72">
        <v>0</v>
      </c>
      <c r="L187" s="72">
        <v>80</v>
      </c>
      <c r="M187" s="72">
        <v>95</v>
      </c>
      <c r="N187" s="72">
        <v>97</v>
      </c>
    </row>
    <row r="188" spans="1:14" x14ac:dyDescent="0.25">
      <c r="A188" s="3">
        <v>172</v>
      </c>
      <c r="B188" s="121">
        <v>3.2320176027681704</v>
      </c>
      <c r="C188" s="121">
        <v>27.716043797253135</v>
      </c>
      <c r="D188" s="120">
        <v>0</v>
      </c>
      <c r="E188" s="120">
        <v>0</v>
      </c>
      <c r="F188" s="118">
        <v>0</v>
      </c>
      <c r="G188" s="118">
        <v>95</v>
      </c>
      <c r="H188" s="72">
        <v>0</v>
      </c>
      <c r="I188" s="72">
        <v>80</v>
      </c>
      <c r="J188" s="72">
        <v>0</v>
      </c>
      <c r="K188" s="72">
        <v>0</v>
      </c>
      <c r="L188" s="72">
        <v>80</v>
      </c>
      <c r="M188" s="72">
        <v>95</v>
      </c>
      <c r="N188" s="72">
        <v>97</v>
      </c>
    </row>
    <row r="189" spans="1:14" x14ac:dyDescent="0.25">
      <c r="A189" s="3">
        <v>173</v>
      </c>
      <c r="B189" s="121">
        <v>3.2320176027681704</v>
      </c>
      <c r="C189" s="121">
        <v>28.256528023388004</v>
      </c>
      <c r="D189" s="120">
        <v>0</v>
      </c>
      <c r="E189" s="120">
        <v>0</v>
      </c>
      <c r="F189" s="118">
        <v>0</v>
      </c>
      <c r="G189" s="118">
        <v>95</v>
      </c>
      <c r="H189" s="72">
        <v>0</v>
      </c>
      <c r="I189" s="72">
        <v>80</v>
      </c>
      <c r="J189" s="72">
        <v>0</v>
      </c>
      <c r="K189" s="72">
        <v>0</v>
      </c>
      <c r="L189" s="72">
        <v>80</v>
      </c>
      <c r="M189" s="72">
        <v>95</v>
      </c>
      <c r="N189" s="72">
        <v>97</v>
      </c>
    </row>
    <row r="190" spans="1:14" x14ac:dyDescent="0.25">
      <c r="A190" s="3">
        <v>174</v>
      </c>
      <c r="B190" s="121">
        <v>3.2316526105521355</v>
      </c>
      <c r="C190" s="121">
        <v>28.945515199401125</v>
      </c>
      <c r="D190" s="120">
        <v>0</v>
      </c>
      <c r="E190" s="120">
        <v>0</v>
      </c>
      <c r="F190" s="118">
        <v>0</v>
      </c>
      <c r="G190" s="118">
        <v>95</v>
      </c>
      <c r="H190" s="72">
        <v>0</v>
      </c>
      <c r="I190" s="72">
        <v>80</v>
      </c>
      <c r="J190" s="72">
        <v>0</v>
      </c>
      <c r="K190" s="72">
        <v>0</v>
      </c>
      <c r="L190" s="72">
        <v>80</v>
      </c>
      <c r="M190" s="72">
        <v>95</v>
      </c>
      <c r="N190" s="72">
        <v>97</v>
      </c>
    </row>
    <row r="191" spans="1:14" x14ac:dyDescent="0.25">
      <c r="A191" s="3">
        <v>175</v>
      </c>
      <c r="B191" s="121">
        <v>3.2311407370496177</v>
      </c>
      <c r="C191" s="121">
        <v>29.596262442373259</v>
      </c>
      <c r="D191" s="120">
        <v>0</v>
      </c>
      <c r="E191" s="120">
        <v>0</v>
      </c>
      <c r="F191" s="118">
        <v>0</v>
      </c>
      <c r="G191" s="118">
        <v>95</v>
      </c>
      <c r="H191" s="72">
        <v>0</v>
      </c>
      <c r="I191" s="72">
        <v>80</v>
      </c>
      <c r="J191" s="72">
        <v>0</v>
      </c>
      <c r="K191" s="72">
        <v>0</v>
      </c>
      <c r="L191" s="72">
        <v>80</v>
      </c>
      <c r="M191" s="72">
        <v>95</v>
      </c>
      <c r="N191" s="72">
        <v>97</v>
      </c>
    </row>
    <row r="192" spans="1:14" x14ac:dyDescent="0.25">
      <c r="A192" s="3">
        <v>176</v>
      </c>
      <c r="B192" s="121">
        <v>3.2298692287763657</v>
      </c>
      <c r="C192" s="121">
        <v>30.234650975792004</v>
      </c>
      <c r="D192" s="120">
        <v>0</v>
      </c>
      <c r="E192" s="120">
        <v>0</v>
      </c>
      <c r="F192" s="118">
        <v>0</v>
      </c>
      <c r="G192" s="118">
        <v>95</v>
      </c>
      <c r="H192" s="72">
        <v>0</v>
      </c>
      <c r="I192" s="72">
        <v>80</v>
      </c>
      <c r="J192" s="72">
        <v>0</v>
      </c>
      <c r="K192" s="72">
        <v>0</v>
      </c>
      <c r="L192" s="72">
        <v>80</v>
      </c>
      <c r="M192" s="72">
        <v>95</v>
      </c>
      <c r="N192" s="72">
        <v>97</v>
      </c>
    </row>
    <row r="193" spans="1:14" x14ac:dyDescent="0.25">
      <c r="A193" s="3">
        <v>177</v>
      </c>
      <c r="B193" s="121">
        <v>3.2250837264048378</v>
      </c>
      <c r="C193" s="121">
        <v>30.850680319008649</v>
      </c>
      <c r="D193" s="120">
        <v>0</v>
      </c>
      <c r="E193" s="120">
        <v>0</v>
      </c>
      <c r="F193" s="118">
        <v>0</v>
      </c>
      <c r="G193" s="118">
        <v>95</v>
      </c>
      <c r="H193" s="72">
        <v>0</v>
      </c>
      <c r="I193" s="72">
        <v>80</v>
      </c>
      <c r="J193" s="72">
        <v>0</v>
      </c>
      <c r="K193" s="72">
        <v>0</v>
      </c>
      <c r="L193" s="72">
        <v>80</v>
      </c>
      <c r="M193" s="72">
        <v>95</v>
      </c>
      <c r="N193" s="72">
        <v>97</v>
      </c>
    </row>
    <row r="194" spans="1:14" x14ac:dyDescent="0.25">
      <c r="A194" s="3">
        <v>178</v>
      </c>
      <c r="B194" s="121">
        <v>3.2216626268048749</v>
      </c>
      <c r="C194" s="121">
        <v>31.694712482986379</v>
      </c>
      <c r="D194" s="120">
        <v>0</v>
      </c>
      <c r="E194" s="120">
        <v>0</v>
      </c>
      <c r="F194" s="118">
        <v>0</v>
      </c>
      <c r="G194" s="118">
        <v>95</v>
      </c>
      <c r="H194" s="72">
        <v>0</v>
      </c>
      <c r="I194" s="72">
        <v>80</v>
      </c>
      <c r="J194" s="72">
        <v>0</v>
      </c>
      <c r="K194" s="72">
        <v>0</v>
      </c>
      <c r="L194" s="72">
        <v>80</v>
      </c>
      <c r="M194" s="72">
        <v>95</v>
      </c>
      <c r="N194" s="72">
        <v>97</v>
      </c>
    </row>
    <row r="195" spans="1:14" x14ac:dyDescent="0.25">
      <c r="A195" s="3">
        <v>179</v>
      </c>
      <c r="B195" s="121">
        <v>3.2195659663614307</v>
      </c>
      <c r="C195" s="121">
        <v>32.480759164796929</v>
      </c>
      <c r="D195" s="120">
        <v>0</v>
      </c>
      <c r="E195" s="120">
        <v>0</v>
      </c>
      <c r="F195" s="118">
        <v>0</v>
      </c>
      <c r="G195" s="118">
        <v>95</v>
      </c>
      <c r="H195" s="72">
        <v>0</v>
      </c>
      <c r="I195" s="72">
        <v>80</v>
      </c>
      <c r="J195" s="72">
        <v>0</v>
      </c>
      <c r="K195" s="72">
        <v>0</v>
      </c>
      <c r="L195" s="72">
        <v>80</v>
      </c>
      <c r="M195" s="72">
        <v>95</v>
      </c>
      <c r="N195" s="72">
        <v>97</v>
      </c>
    </row>
    <row r="196" spans="1:14" x14ac:dyDescent="0.25">
      <c r="A196" s="3">
        <v>180</v>
      </c>
      <c r="B196" s="121">
        <v>3.2111110632163888</v>
      </c>
      <c r="C196" s="121">
        <v>33.253946638697862</v>
      </c>
      <c r="D196" s="120">
        <v>0</v>
      </c>
      <c r="E196" s="120">
        <v>0</v>
      </c>
      <c r="F196" s="118">
        <v>0</v>
      </c>
      <c r="G196" s="118">
        <v>95</v>
      </c>
      <c r="H196" s="72">
        <v>0</v>
      </c>
      <c r="I196" s="72">
        <v>80</v>
      </c>
      <c r="J196" s="72">
        <v>0</v>
      </c>
      <c r="K196" s="72">
        <v>0</v>
      </c>
      <c r="L196" s="72">
        <v>80</v>
      </c>
      <c r="M196" s="72">
        <v>95</v>
      </c>
      <c r="N196" s="72">
        <v>97</v>
      </c>
    </row>
    <row r="197" spans="1:14" x14ac:dyDescent="0.25">
      <c r="A197" s="3">
        <v>181</v>
      </c>
      <c r="B197" s="121">
        <v>3.2056539810956259</v>
      </c>
      <c r="C197" s="121">
        <v>34.12761588620144</v>
      </c>
      <c r="D197" s="120">
        <v>0</v>
      </c>
      <c r="E197" s="120">
        <v>0</v>
      </c>
      <c r="F197" s="118">
        <v>0</v>
      </c>
      <c r="G197" s="118">
        <v>95</v>
      </c>
      <c r="H197" s="72">
        <v>0</v>
      </c>
      <c r="I197" s="72">
        <v>80</v>
      </c>
      <c r="J197" s="72">
        <v>0</v>
      </c>
      <c r="K197" s="72">
        <v>0</v>
      </c>
      <c r="L197" s="72">
        <v>80</v>
      </c>
      <c r="M197" s="72">
        <v>95</v>
      </c>
      <c r="N197" s="72">
        <v>97</v>
      </c>
    </row>
    <row r="198" spans="1:14" x14ac:dyDescent="0.25">
      <c r="A198" s="3">
        <v>182</v>
      </c>
      <c r="B198" s="121">
        <v>1.08218315994866</v>
      </c>
      <c r="C198" s="121">
        <v>35.054993497754303</v>
      </c>
      <c r="D198" s="120">
        <v>0</v>
      </c>
      <c r="E198" s="120">
        <v>0</v>
      </c>
      <c r="F198" s="118">
        <v>0</v>
      </c>
      <c r="G198" s="118">
        <v>95</v>
      </c>
      <c r="H198" s="72">
        <v>0</v>
      </c>
      <c r="I198" s="72">
        <v>80</v>
      </c>
      <c r="J198" s="72">
        <v>0</v>
      </c>
      <c r="K198" s="72">
        <v>0</v>
      </c>
      <c r="L198" s="72">
        <v>80</v>
      </c>
      <c r="M198" s="72">
        <v>95</v>
      </c>
      <c r="N198" s="72">
        <v>97</v>
      </c>
    </row>
    <row r="199" spans="1:14" x14ac:dyDescent="0.25">
      <c r="A199" s="3">
        <v>183</v>
      </c>
      <c r="B199" s="121">
        <v>1.0746570813906315</v>
      </c>
      <c r="C199" s="121">
        <v>35.968519945096823</v>
      </c>
      <c r="D199" s="120">
        <v>0</v>
      </c>
      <c r="E199" s="120">
        <v>0</v>
      </c>
      <c r="F199" s="118">
        <v>0</v>
      </c>
      <c r="G199" s="118">
        <v>95</v>
      </c>
      <c r="H199" s="72">
        <v>0</v>
      </c>
      <c r="I199" s="72">
        <v>80</v>
      </c>
      <c r="J199" s="72">
        <v>0</v>
      </c>
      <c r="K199" s="72">
        <v>0</v>
      </c>
      <c r="L199" s="72">
        <v>80</v>
      </c>
      <c r="M199" s="72">
        <v>95</v>
      </c>
      <c r="N199" s="72">
        <v>97</v>
      </c>
    </row>
    <row r="200" spans="1:14" x14ac:dyDescent="0.25">
      <c r="A200" s="3">
        <v>184</v>
      </c>
      <c r="B200" s="121">
        <v>1.0711396814027068</v>
      </c>
      <c r="C200" s="121">
        <v>36.518745656133049</v>
      </c>
      <c r="D200" s="120">
        <v>0</v>
      </c>
      <c r="E200" s="120">
        <v>0</v>
      </c>
      <c r="F200" s="118">
        <v>0</v>
      </c>
      <c r="G200" s="118">
        <v>95</v>
      </c>
      <c r="H200" s="72">
        <v>0</v>
      </c>
      <c r="I200" s="72">
        <v>80</v>
      </c>
      <c r="J200" s="72">
        <v>0</v>
      </c>
      <c r="K200" s="72">
        <v>0</v>
      </c>
      <c r="L200" s="72">
        <v>80</v>
      </c>
      <c r="M200" s="72">
        <v>95</v>
      </c>
      <c r="N200" s="72">
        <v>97</v>
      </c>
    </row>
    <row r="201" spans="1:14" x14ac:dyDescent="0.25">
      <c r="A201" s="3">
        <v>185</v>
      </c>
      <c r="B201" s="121">
        <v>1.0675377035954283</v>
      </c>
      <c r="C201" s="121">
        <v>37.380453105180834</v>
      </c>
      <c r="D201" s="120">
        <v>0</v>
      </c>
      <c r="E201" s="120">
        <v>0</v>
      </c>
      <c r="F201" s="118">
        <v>0</v>
      </c>
      <c r="G201" s="118">
        <v>95</v>
      </c>
      <c r="H201" s="72">
        <v>0</v>
      </c>
      <c r="I201" s="72">
        <v>80</v>
      </c>
      <c r="J201" s="72">
        <v>0</v>
      </c>
      <c r="K201" s="72">
        <v>0</v>
      </c>
      <c r="L201" s="72">
        <v>80</v>
      </c>
      <c r="M201" s="72">
        <v>95</v>
      </c>
      <c r="N201" s="72">
        <v>97</v>
      </c>
    </row>
    <row r="202" spans="1:14" x14ac:dyDescent="0.25">
      <c r="A202" s="3">
        <v>186</v>
      </c>
      <c r="B202" s="121">
        <v>1.0612788495831533</v>
      </c>
      <c r="C202" s="121">
        <v>38.67249061878816</v>
      </c>
      <c r="D202" s="120">
        <v>0</v>
      </c>
      <c r="E202" s="120">
        <v>0</v>
      </c>
      <c r="F202" s="118">
        <v>0</v>
      </c>
      <c r="G202" s="118">
        <v>95</v>
      </c>
      <c r="H202" s="72">
        <v>0</v>
      </c>
      <c r="I202" s="72">
        <v>80</v>
      </c>
      <c r="J202" s="72">
        <v>0</v>
      </c>
      <c r="K202" s="72">
        <v>0</v>
      </c>
      <c r="L202" s="72">
        <v>80</v>
      </c>
      <c r="M202" s="72">
        <v>95</v>
      </c>
      <c r="N202" s="72">
        <v>97</v>
      </c>
    </row>
    <row r="203" spans="1:14" x14ac:dyDescent="0.25">
      <c r="A203" s="3">
        <v>187</v>
      </c>
      <c r="B203" s="121">
        <v>1.0539564736748668</v>
      </c>
      <c r="C203" s="121">
        <v>39.899133560696214</v>
      </c>
      <c r="D203" s="120">
        <v>0</v>
      </c>
      <c r="E203" s="120">
        <v>0</v>
      </c>
      <c r="F203" s="118">
        <v>0</v>
      </c>
      <c r="G203" s="118">
        <v>95</v>
      </c>
      <c r="H203" s="72">
        <v>0</v>
      </c>
      <c r="I203" s="72">
        <v>80</v>
      </c>
      <c r="J203" s="72">
        <v>0</v>
      </c>
      <c r="K203" s="72">
        <v>0</v>
      </c>
      <c r="L203" s="72">
        <v>80</v>
      </c>
      <c r="M203" s="72">
        <v>95</v>
      </c>
      <c r="N203" s="72">
        <v>97</v>
      </c>
    </row>
    <row r="204" spans="1:14" x14ac:dyDescent="0.25">
      <c r="A204" s="3">
        <v>188</v>
      </c>
      <c r="B204" s="121">
        <v>1.0482853587108367</v>
      </c>
      <c r="C204" s="121">
        <v>40.941046628764681</v>
      </c>
      <c r="D204" s="120">
        <v>0</v>
      </c>
      <c r="E204" s="120">
        <v>0</v>
      </c>
      <c r="F204" s="118">
        <v>0</v>
      </c>
      <c r="G204" s="118">
        <v>95</v>
      </c>
      <c r="H204" s="72">
        <v>0</v>
      </c>
      <c r="I204" s="72">
        <v>80</v>
      </c>
      <c r="J204" s="72">
        <v>0</v>
      </c>
      <c r="K204" s="72">
        <v>0</v>
      </c>
      <c r="L204" s="72">
        <v>80</v>
      </c>
      <c r="M204" s="72">
        <v>95</v>
      </c>
      <c r="N204" s="72">
        <v>97</v>
      </c>
    </row>
    <row r="205" spans="1:14" x14ac:dyDescent="0.25">
      <c r="A205" s="3">
        <v>189</v>
      </c>
      <c r="B205" s="121">
        <v>1.0442032173997071</v>
      </c>
      <c r="C205" s="121">
        <v>42.098249088405083</v>
      </c>
      <c r="D205" s="120">
        <v>0</v>
      </c>
      <c r="E205" s="120">
        <v>0</v>
      </c>
      <c r="F205" s="118">
        <v>0</v>
      </c>
      <c r="G205" s="118">
        <v>95</v>
      </c>
      <c r="H205" s="72">
        <v>0</v>
      </c>
      <c r="I205" s="72">
        <v>80</v>
      </c>
      <c r="J205" s="72">
        <v>0</v>
      </c>
      <c r="K205" s="72">
        <v>0</v>
      </c>
      <c r="L205" s="72">
        <v>80</v>
      </c>
      <c r="M205" s="72">
        <v>95</v>
      </c>
      <c r="N205" s="72">
        <v>97</v>
      </c>
    </row>
    <row r="206" spans="1:14" x14ac:dyDescent="0.25">
      <c r="A206" s="3">
        <v>190</v>
      </c>
      <c r="B206" s="121">
        <v>1.0416410632764339</v>
      </c>
      <c r="C206" s="121">
        <v>42.884033166998208</v>
      </c>
      <c r="D206" s="120">
        <v>0</v>
      </c>
      <c r="E206" s="120">
        <v>0</v>
      </c>
      <c r="F206" s="118">
        <v>0</v>
      </c>
      <c r="G206" s="118">
        <v>95</v>
      </c>
      <c r="H206" s="72">
        <v>0</v>
      </c>
      <c r="I206" s="72">
        <v>80</v>
      </c>
      <c r="J206" s="72">
        <v>0</v>
      </c>
      <c r="K206" s="72">
        <v>0</v>
      </c>
      <c r="L206" s="72">
        <v>80</v>
      </c>
      <c r="M206" s="72">
        <v>95</v>
      </c>
      <c r="N206" s="72">
        <v>97</v>
      </c>
    </row>
    <row r="207" spans="1:14" x14ac:dyDescent="0.25">
      <c r="A207" s="3">
        <v>191</v>
      </c>
      <c r="B207" s="121">
        <v>1.0400309130857566</v>
      </c>
      <c r="C207" s="121">
        <v>43.66758601034936</v>
      </c>
      <c r="D207" s="120">
        <v>0</v>
      </c>
      <c r="E207" s="120">
        <v>0</v>
      </c>
      <c r="F207" s="118">
        <v>0</v>
      </c>
      <c r="G207" s="118">
        <v>95</v>
      </c>
      <c r="H207" s="72">
        <v>0</v>
      </c>
      <c r="I207" s="72">
        <v>80</v>
      </c>
      <c r="J207" s="72">
        <v>0</v>
      </c>
      <c r="K207" s="72">
        <v>0</v>
      </c>
      <c r="L207" s="72">
        <v>80</v>
      </c>
      <c r="M207" s="72">
        <v>95</v>
      </c>
      <c r="N207" s="72">
        <v>97</v>
      </c>
    </row>
    <row r="208" spans="1:14" x14ac:dyDescent="0.25">
      <c r="A208" s="3">
        <v>192</v>
      </c>
      <c r="B208" s="121">
        <v>1.0393092799649357</v>
      </c>
      <c r="C208" s="121">
        <v>44.486781130982408</v>
      </c>
      <c r="D208" s="120">
        <v>0</v>
      </c>
      <c r="E208" s="120">
        <v>0</v>
      </c>
      <c r="F208" s="118">
        <v>0</v>
      </c>
      <c r="G208" s="118">
        <v>95</v>
      </c>
      <c r="H208" s="72">
        <v>0</v>
      </c>
      <c r="I208" s="72">
        <v>80</v>
      </c>
      <c r="J208" s="72">
        <v>0</v>
      </c>
      <c r="K208" s="72">
        <v>0</v>
      </c>
      <c r="L208" s="72">
        <v>80</v>
      </c>
      <c r="M208" s="72">
        <v>95</v>
      </c>
      <c r="N208" s="72">
        <v>97</v>
      </c>
    </row>
    <row r="209" spans="1:14" x14ac:dyDescent="0.25">
      <c r="A209" s="3">
        <v>193</v>
      </c>
      <c r="B209" s="121">
        <v>0.49457833686031083</v>
      </c>
      <c r="C209" s="121">
        <v>45.550738497610439</v>
      </c>
      <c r="D209" s="120">
        <v>0</v>
      </c>
      <c r="E209" s="120">
        <v>0</v>
      </c>
      <c r="F209" s="118">
        <v>0</v>
      </c>
      <c r="G209" s="118">
        <v>95</v>
      </c>
      <c r="H209" s="72">
        <v>0</v>
      </c>
      <c r="I209" s="72">
        <v>80</v>
      </c>
      <c r="J209" s="72">
        <v>0</v>
      </c>
      <c r="K209" s="72">
        <v>0</v>
      </c>
      <c r="L209" s="72">
        <v>80</v>
      </c>
      <c r="M209" s="72">
        <v>95</v>
      </c>
      <c r="N209" s="72">
        <v>97</v>
      </c>
    </row>
    <row r="210" spans="1:14" x14ac:dyDescent="0.25">
      <c r="A210" s="3">
        <v>194</v>
      </c>
      <c r="B210" s="121">
        <v>0.49349448588386008</v>
      </c>
      <c r="C210" s="121">
        <v>46.644634799853598</v>
      </c>
      <c r="D210" s="120">
        <v>0</v>
      </c>
      <c r="E210" s="120">
        <v>0</v>
      </c>
      <c r="F210" s="118">
        <v>0</v>
      </c>
      <c r="G210" s="118">
        <v>95</v>
      </c>
      <c r="H210" s="72">
        <v>0</v>
      </c>
      <c r="I210" s="72">
        <v>80</v>
      </c>
      <c r="J210" s="72">
        <v>0</v>
      </c>
      <c r="K210" s="72">
        <v>0</v>
      </c>
      <c r="L210" s="72">
        <v>80</v>
      </c>
      <c r="M210" s="72">
        <v>95</v>
      </c>
      <c r="N210" s="72">
        <v>97</v>
      </c>
    </row>
    <row r="211" spans="1:14" x14ac:dyDescent="0.25">
      <c r="A211" s="3">
        <v>195</v>
      </c>
      <c r="B211" s="121">
        <v>0.49228938516324722</v>
      </c>
      <c r="C211" s="121">
        <v>47.765900091316567</v>
      </c>
      <c r="D211" s="120">
        <v>0</v>
      </c>
      <c r="E211" s="120">
        <v>0</v>
      </c>
      <c r="F211" s="118">
        <v>0</v>
      </c>
      <c r="G211" s="118">
        <v>95</v>
      </c>
      <c r="H211" s="72">
        <v>0</v>
      </c>
      <c r="I211" s="72">
        <v>80</v>
      </c>
      <c r="J211" s="72">
        <v>0</v>
      </c>
      <c r="K211" s="72">
        <v>0</v>
      </c>
      <c r="L211" s="72">
        <v>80</v>
      </c>
      <c r="M211" s="72">
        <v>95</v>
      </c>
      <c r="N211" s="72">
        <v>97</v>
      </c>
    </row>
    <row r="212" spans="1:14" x14ac:dyDescent="0.25">
      <c r="A212" s="3">
        <v>196</v>
      </c>
      <c r="B212" s="121">
        <v>0.48950559543126754</v>
      </c>
      <c r="C212" s="121">
        <v>48.689231331335428</v>
      </c>
      <c r="D212" s="120">
        <v>0</v>
      </c>
      <c r="E212" s="120">
        <v>0</v>
      </c>
      <c r="F212" s="118">
        <v>0</v>
      </c>
      <c r="G212" s="118">
        <v>95</v>
      </c>
      <c r="H212" s="72">
        <v>0</v>
      </c>
      <c r="I212" s="72">
        <v>80</v>
      </c>
      <c r="J212" s="72">
        <v>0</v>
      </c>
      <c r="K212" s="72">
        <v>0</v>
      </c>
      <c r="L212" s="72">
        <v>80</v>
      </c>
      <c r="M212" s="72">
        <v>95</v>
      </c>
      <c r="N212" s="72">
        <v>97</v>
      </c>
    </row>
    <row r="213" spans="1:14" x14ac:dyDescent="0.25">
      <c r="A213" s="3">
        <v>197</v>
      </c>
      <c r="B213" s="121">
        <v>0.48556488012970273</v>
      </c>
      <c r="C213" s="121">
        <v>49.703836108967565</v>
      </c>
      <c r="D213" s="120">
        <v>0</v>
      </c>
      <c r="E213" s="120">
        <v>0</v>
      </c>
      <c r="F213" s="118">
        <v>0</v>
      </c>
      <c r="G213" s="118">
        <v>95</v>
      </c>
      <c r="H213" s="72">
        <v>0</v>
      </c>
      <c r="I213" s="72">
        <v>80</v>
      </c>
      <c r="J213" s="72">
        <v>0</v>
      </c>
      <c r="K213" s="72">
        <v>0</v>
      </c>
      <c r="L213" s="72">
        <v>80</v>
      </c>
      <c r="M213" s="72">
        <v>95</v>
      </c>
      <c r="N213" s="72">
        <v>97</v>
      </c>
    </row>
    <row r="214" spans="1:14" x14ac:dyDescent="0.25">
      <c r="A214" s="3">
        <v>198</v>
      </c>
      <c r="B214" s="121">
        <v>0.48158496282566648</v>
      </c>
      <c r="C214" s="121">
        <v>50.723425340839967</v>
      </c>
      <c r="D214" s="120">
        <v>0</v>
      </c>
      <c r="E214" s="120">
        <v>0</v>
      </c>
      <c r="F214" s="118">
        <v>0</v>
      </c>
      <c r="G214" s="118">
        <v>95</v>
      </c>
      <c r="H214" s="72">
        <v>0</v>
      </c>
      <c r="I214" s="72">
        <v>80</v>
      </c>
      <c r="J214" s="72">
        <v>0</v>
      </c>
      <c r="K214" s="72">
        <v>0</v>
      </c>
      <c r="L214" s="72">
        <v>80</v>
      </c>
      <c r="M214" s="72">
        <v>95</v>
      </c>
      <c r="N214" s="72">
        <v>97</v>
      </c>
    </row>
    <row r="215" spans="1:14" x14ac:dyDescent="0.25">
      <c r="A215" s="3">
        <v>199</v>
      </c>
      <c r="B215" s="121">
        <v>0.47805981440722284</v>
      </c>
      <c r="C215" s="121">
        <v>51.621305192236449</v>
      </c>
      <c r="D215" s="120">
        <v>0</v>
      </c>
      <c r="E215" s="120">
        <v>0</v>
      </c>
      <c r="F215" s="118">
        <v>0</v>
      </c>
      <c r="G215" s="118">
        <v>95</v>
      </c>
      <c r="H215" s="72">
        <v>0</v>
      </c>
      <c r="I215" s="72">
        <v>80</v>
      </c>
      <c r="J215" s="72">
        <v>0</v>
      </c>
      <c r="K215" s="72">
        <v>0</v>
      </c>
      <c r="L215" s="72">
        <v>80</v>
      </c>
      <c r="M215" s="72">
        <v>95</v>
      </c>
      <c r="N215" s="72">
        <v>97</v>
      </c>
    </row>
    <row r="216" spans="1:14" x14ac:dyDescent="0.25">
      <c r="A216" s="3">
        <v>200</v>
      </c>
      <c r="B216" s="121">
        <v>0.47546906270904837</v>
      </c>
      <c r="C216" s="121">
        <v>52.27766068780997</v>
      </c>
      <c r="D216" s="120">
        <v>0</v>
      </c>
      <c r="E216" s="120">
        <v>0</v>
      </c>
      <c r="F216" s="118">
        <v>0</v>
      </c>
      <c r="G216" s="118">
        <v>95</v>
      </c>
      <c r="H216" s="72">
        <v>0</v>
      </c>
      <c r="I216" s="72">
        <v>80</v>
      </c>
      <c r="J216" s="72">
        <v>0</v>
      </c>
      <c r="K216" s="72">
        <v>0</v>
      </c>
      <c r="L216" s="72">
        <v>80</v>
      </c>
      <c r="M216" s="72">
        <v>95</v>
      </c>
      <c r="N216" s="72">
        <v>97</v>
      </c>
    </row>
    <row r="217" spans="1:14" x14ac:dyDescent="0.25">
      <c r="A217" s="3">
        <v>201</v>
      </c>
      <c r="B217" s="121">
        <v>0.47261420700675011</v>
      </c>
      <c r="C217" s="121">
        <v>52.99652913643515</v>
      </c>
      <c r="D217" s="120">
        <v>0</v>
      </c>
      <c r="E217" s="120">
        <v>0</v>
      </c>
      <c r="F217" s="118">
        <v>0</v>
      </c>
      <c r="G217" s="118">
        <v>95</v>
      </c>
      <c r="H217" s="72">
        <v>0</v>
      </c>
      <c r="I217" s="72">
        <v>80</v>
      </c>
      <c r="J217" s="72">
        <v>0</v>
      </c>
      <c r="K217" s="72">
        <v>0</v>
      </c>
      <c r="L217" s="72">
        <v>80</v>
      </c>
      <c r="M217" s="72">
        <v>95</v>
      </c>
      <c r="N217" s="72">
        <v>97</v>
      </c>
    </row>
    <row r="218" spans="1:14" x14ac:dyDescent="0.25">
      <c r="A218" s="3">
        <v>202</v>
      </c>
      <c r="B218" s="121">
        <v>0.47026114770789867</v>
      </c>
      <c r="C218" s="121">
        <v>53.809176676189061</v>
      </c>
      <c r="D218" s="120">
        <v>0</v>
      </c>
      <c r="E218" s="120">
        <v>0</v>
      </c>
      <c r="F218" s="118">
        <v>0</v>
      </c>
      <c r="G218" s="118">
        <v>95</v>
      </c>
      <c r="H218" s="72">
        <v>0</v>
      </c>
      <c r="I218" s="72">
        <v>80</v>
      </c>
      <c r="J218" s="72">
        <v>0</v>
      </c>
      <c r="K218" s="72">
        <v>0</v>
      </c>
      <c r="L218" s="72">
        <v>80</v>
      </c>
      <c r="M218" s="72">
        <v>95</v>
      </c>
      <c r="N218" s="72">
        <v>97</v>
      </c>
    </row>
    <row r="219" spans="1:14" x14ac:dyDescent="0.25">
      <c r="A219" s="3">
        <v>203</v>
      </c>
      <c r="B219" s="121">
        <v>0.4687126319436673</v>
      </c>
      <c r="C219" s="121">
        <v>54.718678425211657</v>
      </c>
      <c r="D219" s="120">
        <v>0</v>
      </c>
      <c r="E219" s="120">
        <v>0</v>
      </c>
      <c r="F219" s="118">
        <v>0</v>
      </c>
      <c r="G219" s="118">
        <v>95</v>
      </c>
      <c r="H219" s="72">
        <v>0</v>
      </c>
      <c r="I219" s="72">
        <v>80</v>
      </c>
      <c r="J219" s="72">
        <v>0</v>
      </c>
      <c r="K219" s="72">
        <v>0</v>
      </c>
      <c r="L219" s="72">
        <v>80</v>
      </c>
      <c r="M219" s="72">
        <v>95</v>
      </c>
      <c r="N219" s="72">
        <v>97</v>
      </c>
    </row>
    <row r="220" spans="1:14" x14ac:dyDescent="0.25">
      <c r="A220" s="3">
        <v>204</v>
      </c>
      <c r="B220" s="121">
        <v>0.46853391323282761</v>
      </c>
      <c r="C220" s="121">
        <v>55.80037789053403</v>
      </c>
      <c r="D220" s="120">
        <v>0</v>
      </c>
      <c r="E220" s="120">
        <v>0</v>
      </c>
      <c r="F220" s="118">
        <v>0</v>
      </c>
      <c r="G220" s="118">
        <v>95</v>
      </c>
      <c r="H220" s="72">
        <v>0</v>
      </c>
      <c r="I220" s="72">
        <v>80</v>
      </c>
      <c r="J220" s="72">
        <v>0</v>
      </c>
      <c r="K220" s="72">
        <v>0</v>
      </c>
      <c r="L220" s="72">
        <v>80</v>
      </c>
      <c r="M220" s="72">
        <v>95</v>
      </c>
      <c r="N220" s="72">
        <v>97</v>
      </c>
    </row>
    <row r="221" spans="1:14" x14ac:dyDescent="0.25">
      <c r="A221" s="3">
        <v>205</v>
      </c>
      <c r="B221" s="121">
        <v>0.46853391323282761</v>
      </c>
      <c r="C221" s="121">
        <v>56.911399737303704</v>
      </c>
      <c r="D221" s="120">
        <v>0</v>
      </c>
      <c r="E221" s="120">
        <v>0</v>
      </c>
      <c r="F221" s="118">
        <v>1.3454658624856277</v>
      </c>
      <c r="G221" s="118">
        <v>95</v>
      </c>
      <c r="H221" s="72">
        <v>0</v>
      </c>
      <c r="I221" s="72">
        <v>80</v>
      </c>
      <c r="J221" s="72">
        <v>0</v>
      </c>
      <c r="K221" s="72">
        <v>0</v>
      </c>
      <c r="L221" s="72">
        <v>80</v>
      </c>
      <c r="M221" s="72">
        <v>95</v>
      </c>
      <c r="N221" s="72">
        <v>97</v>
      </c>
    </row>
    <row r="222" spans="1:14" x14ac:dyDescent="0.25">
      <c r="A222" s="3">
        <v>206</v>
      </c>
      <c r="B222" s="121">
        <v>0.4681436745381527</v>
      </c>
      <c r="C222" s="121">
        <v>57.475102165685826</v>
      </c>
      <c r="D222" s="120">
        <v>0</v>
      </c>
      <c r="E222" s="120">
        <v>0</v>
      </c>
      <c r="F222" s="118">
        <v>1.3640483519444317</v>
      </c>
      <c r="G222" s="118">
        <v>95</v>
      </c>
      <c r="H222" s="72">
        <v>0</v>
      </c>
      <c r="I222" s="72">
        <v>80</v>
      </c>
      <c r="J222" s="72">
        <v>0</v>
      </c>
      <c r="K222" s="72">
        <v>0</v>
      </c>
      <c r="L222" s="72">
        <v>80</v>
      </c>
      <c r="M222" s="72">
        <v>95</v>
      </c>
      <c r="N222" s="72">
        <v>97</v>
      </c>
    </row>
    <row r="223" spans="1:14" x14ac:dyDescent="0.25">
      <c r="A223" s="3">
        <v>207</v>
      </c>
      <c r="B223" s="121">
        <v>0.46798302141427195</v>
      </c>
      <c r="C223" s="121">
        <v>57.781155047255531</v>
      </c>
      <c r="D223" s="120">
        <v>0</v>
      </c>
      <c r="E223" s="120">
        <v>0</v>
      </c>
      <c r="F223" s="118">
        <v>1.3640483519444317</v>
      </c>
      <c r="G223" s="118">
        <v>95</v>
      </c>
      <c r="H223" s="72">
        <v>0</v>
      </c>
      <c r="I223" s="72">
        <v>80</v>
      </c>
      <c r="J223" s="72">
        <v>0</v>
      </c>
      <c r="K223" s="72">
        <v>0</v>
      </c>
      <c r="L223" s="72">
        <v>80</v>
      </c>
      <c r="M223" s="72">
        <v>95</v>
      </c>
      <c r="N223" s="72">
        <v>97</v>
      </c>
    </row>
    <row r="224" spans="1:14" x14ac:dyDescent="0.25">
      <c r="A224" s="3">
        <v>208</v>
      </c>
      <c r="B224" s="121">
        <v>0.46757037219326375</v>
      </c>
      <c r="C224" s="121">
        <v>58.100128433097233</v>
      </c>
      <c r="D224" s="120">
        <v>0</v>
      </c>
      <c r="E224" s="120">
        <v>0</v>
      </c>
      <c r="F224" s="118">
        <v>1.3640483519444317</v>
      </c>
      <c r="G224" s="118">
        <v>95</v>
      </c>
      <c r="H224" s="72">
        <v>0</v>
      </c>
      <c r="I224" s="72">
        <v>80</v>
      </c>
      <c r="J224" s="72">
        <v>0</v>
      </c>
      <c r="K224" s="72">
        <v>0</v>
      </c>
      <c r="L224" s="72">
        <v>80</v>
      </c>
      <c r="M224" s="72">
        <v>95</v>
      </c>
      <c r="N224" s="72">
        <v>97</v>
      </c>
    </row>
    <row r="225" spans="1:14" x14ac:dyDescent="0.25">
      <c r="A225" s="3">
        <v>209</v>
      </c>
      <c r="B225" s="121">
        <v>0.46721829566291234</v>
      </c>
      <c r="C225" s="121">
        <v>58.400880337128129</v>
      </c>
      <c r="D225" s="120">
        <v>0</v>
      </c>
      <c r="E225" s="120">
        <v>0</v>
      </c>
      <c r="F225" s="118">
        <v>1.3640483519444317</v>
      </c>
      <c r="G225" s="118">
        <v>95</v>
      </c>
      <c r="H225" s="72">
        <v>0</v>
      </c>
      <c r="I225" s="72">
        <v>80</v>
      </c>
      <c r="J225" s="72">
        <v>0</v>
      </c>
      <c r="K225" s="72">
        <v>0</v>
      </c>
      <c r="L225" s="72">
        <v>80</v>
      </c>
      <c r="M225" s="72">
        <v>95</v>
      </c>
      <c r="N225" s="72">
        <v>97</v>
      </c>
    </row>
    <row r="226" spans="1:14" x14ac:dyDescent="0.25">
      <c r="A226" s="3">
        <v>210</v>
      </c>
      <c r="B226" s="121">
        <v>0.46679111495187409</v>
      </c>
      <c r="C226" s="121">
        <v>58.759847237829057</v>
      </c>
      <c r="D226" s="120">
        <v>0</v>
      </c>
      <c r="E226" s="120">
        <v>0</v>
      </c>
      <c r="F226" s="118">
        <v>1.3640483519444317</v>
      </c>
      <c r="G226" s="118">
        <v>95</v>
      </c>
      <c r="H226" s="72">
        <v>0</v>
      </c>
      <c r="I226" s="72">
        <v>80</v>
      </c>
      <c r="J226" s="72">
        <v>0</v>
      </c>
      <c r="K226" s="72">
        <v>0</v>
      </c>
      <c r="L226" s="72">
        <v>80</v>
      </c>
      <c r="M226" s="72">
        <v>95</v>
      </c>
      <c r="N226" s="72">
        <v>97</v>
      </c>
    </row>
    <row r="227" spans="1:14" x14ac:dyDescent="0.25">
      <c r="A227" s="3">
        <v>211</v>
      </c>
      <c r="B227" s="121">
        <v>0.46634430884760641</v>
      </c>
      <c r="C227" s="121">
        <v>59.160040649919068</v>
      </c>
      <c r="D227" s="120">
        <v>0</v>
      </c>
      <c r="E227" s="120">
        <v>0</v>
      </c>
      <c r="F227" s="118">
        <v>1.366723540136985</v>
      </c>
      <c r="G227" s="118">
        <v>95</v>
      </c>
      <c r="H227" s="72">
        <v>0</v>
      </c>
      <c r="I227" s="72">
        <v>80</v>
      </c>
      <c r="J227" s="72">
        <v>0</v>
      </c>
      <c r="K227" s="72">
        <v>0</v>
      </c>
      <c r="L227" s="72">
        <v>80</v>
      </c>
      <c r="M227" s="72">
        <v>95</v>
      </c>
      <c r="N227" s="72">
        <v>97</v>
      </c>
    </row>
    <row r="228" spans="1:14" x14ac:dyDescent="0.25">
      <c r="A228" s="3">
        <v>212</v>
      </c>
      <c r="B228" s="121">
        <v>0.46589639222181389</v>
      </c>
      <c r="C228" s="121">
        <v>59.798931887508168</v>
      </c>
      <c r="D228" s="120">
        <v>0</v>
      </c>
      <c r="E228" s="120">
        <v>0</v>
      </c>
      <c r="F228" s="118">
        <v>1.399231485215332</v>
      </c>
      <c r="G228" s="118">
        <v>95</v>
      </c>
      <c r="H228" s="72">
        <v>0</v>
      </c>
      <c r="I228" s="72">
        <v>80</v>
      </c>
      <c r="J228" s="72">
        <v>0</v>
      </c>
      <c r="K228" s="72">
        <v>0</v>
      </c>
      <c r="L228" s="72">
        <v>80</v>
      </c>
      <c r="M228" s="72">
        <v>95</v>
      </c>
      <c r="N228" s="72">
        <v>97</v>
      </c>
    </row>
    <row r="229" spans="1:14" x14ac:dyDescent="0.25">
      <c r="A229" s="3">
        <v>213</v>
      </c>
      <c r="B229" s="121">
        <v>0.46292871424771559</v>
      </c>
      <c r="C229" s="121">
        <v>60.431916481758769</v>
      </c>
      <c r="D229" s="120">
        <v>0</v>
      </c>
      <c r="E229" s="120">
        <v>0</v>
      </c>
      <c r="F229" s="118">
        <v>1.433435298701798</v>
      </c>
      <c r="G229" s="118">
        <v>95</v>
      </c>
      <c r="H229" s="72">
        <v>0</v>
      </c>
      <c r="I229" s="72">
        <v>80</v>
      </c>
      <c r="J229" s="72">
        <v>0</v>
      </c>
      <c r="K229" s="72">
        <v>0</v>
      </c>
      <c r="L229" s="72">
        <v>80</v>
      </c>
      <c r="M229" s="72">
        <v>95</v>
      </c>
      <c r="N229" s="72">
        <v>97</v>
      </c>
    </row>
    <row r="230" spans="1:14" x14ac:dyDescent="0.25">
      <c r="A230" s="3">
        <v>214</v>
      </c>
      <c r="B230" s="121">
        <v>0.45960777724412166</v>
      </c>
      <c r="C230" s="121">
        <v>61.128700689400624</v>
      </c>
      <c r="D230" s="120">
        <v>0</v>
      </c>
      <c r="E230" s="120">
        <v>0</v>
      </c>
      <c r="F230" s="118">
        <v>1.4790358798089733</v>
      </c>
      <c r="G230" s="118">
        <v>95</v>
      </c>
      <c r="H230" s="72">
        <v>0</v>
      </c>
      <c r="I230" s="72">
        <v>80</v>
      </c>
      <c r="J230" s="72">
        <v>0</v>
      </c>
      <c r="K230" s="72">
        <v>0</v>
      </c>
      <c r="L230" s="72">
        <v>80</v>
      </c>
      <c r="M230" s="72">
        <v>95</v>
      </c>
      <c r="N230" s="72">
        <v>97</v>
      </c>
    </row>
    <row r="231" spans="1:14" x14ac:dyDescent="0.25">
      <c r="A231" s="3">
        <v>215</v>
      </c>
      <c r="B231" s="121">
        <v>0.45506892178896674</v>
      </c>
      <c r="C231" s="121">
        <v>62.060133659276495</v>
      </c>
      <c r="D231" s="120">
        <v>0</v>
      </c>
      <c r="E231" s="120">
        <v>0</v>
      </c>
      <c r="F231" s="118">
        <v>1.5633115634942263</v>
      </c>
      <c r="G231" s="118">
        <v>95</v>
      </c>
      <c r="H231" s="72">
        <v>0</v>
      </c>
      <c r="I231" s="72">
        <v>80</v>
      </c>
      <c r="J231" s="72">
        <v>0</v>
      </c>
      <c r="K231" s="72">
        <v>0</v>
      </c>
      <c r="L231" s="72">
        <v>80</v>
      </c>
      <c r="M231" s="72">
        <v>95</v>
      </c>
      <c r="N231" s="72">
        <v>97</v>
      </c>
    </row>
    <row r="232" spans="1:14" x14ac:dyDescent="0.25">
      <c r="A232" s="3">
        <v>216</v>
      </c>
      <c r="B232" s="121">
        <v>1.2170213421199432</v>
      </c>
      <c r="C232" s="121">
        <v>62.722119949886263</v>
      </c>
      <c r="D232" s="120">
        <v>0</v>
      </c>
      <c r="E232" s="120">
        <v>0</v>
      </c>
      <c r="F232" s="118">
        <v>1.6140193542329855</v>
      </c>
      <c r="G232" s="118">
        <v>95</v>
      </c>
      <c r="H232" s="72">
        <v>0</v>
      </c>
      <c r="I232" s="72">
        <v>80</v>
      </c>
      <c r="J232" s="72">
        <v>0</v>
      </c>
      <c r="K232" s="72">
        <v>0</v>
      </c>
      <c r="L232" s="72">
        <v>80</v>
      </c>
      <c r="M232" s="72">
        <v>95</v>
      </c>
      <c r="N232" s="72">
        <v>97</v>
      </c>
    </row>
    <row r="233" spans="1:14" x14ac:dyDescent="0.25">
      <c r="A233" s="3">
        <v>217</v>
      </c>
      <c r="B233" s="121">
        <v>1.2303896331828519</v>
      </c>
      <c r="C233" s="121">
        <v>63.366225972815485</v>
      </c>
      <c r="D233" s="120">
        <v>0</v>
      </c>
      <c r="E233" s="120">
        <v>0</v>
      </c>
      <c r="F233" s="118">
        <v>1.6663409189324108</v>
      </c>
      <c r="G233" s="118">
        <v>95</v>
      </c>
      <c r="H233" s="72">
        <v>0</v>
      </c>
      <c r="I233" s="72">
        <v>80</v>
      </c>
      <c r="J233" s="72">
        <v>0</v>
      </c>
      <c r="K233" s="72">
        <v>0</v>
      </c>
      <c r="L233" s="72">
        <v>80</v>
      </c>
      <c r="M233" s="72">
        <v>95</v>
      </c>
      <c r="N233" s="72">
        <v>97</v>
      </c>
    </row>
    <row r="234" spans="1:14" x14ac:dyDescent="0.25">
      <c r="A234" s="3">
        <v>218</v>
      </c>
      <c r="B234" s="121">
        <v>1.2569968695879166</v>
      </c>
      <c r="C234" s="121">
        <v>64.160136466895054</v>
      </c>
      <c r="D234" s="120">
        <v>0</v>
      </c>
      <c r="E234" s="120">
        <v>0</v>
      </c>
      <c r="F234" s="118">
        <v>1.7508012622914364</v>
      </c>
      <c r="G234" s="118">
        <v>95</v>
      </c>
      <c r="H234" s="72">
        <v>0</v>
      </c>
      <c r="I234" s="72">
        <v>80</v>
      </c>
      <c r="J234" s="72">
        <v>0</v>
      </c>
      <c r="K234" s="72">
        <v>0</v>
      </c>
      <c r="L234" s="72">
        <v>80</v>
      </c>
      <c r="M234" s="72">
        <v>95</v>
      </c>
      <c r="N234" s="72">
        <v>97</v>
      </c>
    </row>
    <row r="235" spans="1:14" x14ac:dyDescent="0.25">
      <c r="A235" s="3">
        <v>219</v>
      </c>
      <c r="B235" s="121">
        <v>1.3001858331030687</v>
      </c>
      <c r="C235" s="121">
        <v>65.132576082809976</v>
      </c>
      <c r="D235" s="120">
        <v>0</v>
      </c>
      <c r="E235" s="120">
        <v>0</v>
      </c>
      <c r="F235" s="118">
        <v>1.8817443343136588</v>
      </c>
      <c r="G235" s="118">
        <v>95</v>
      </c>
      <c r="H235" s="72">
        <v>0</v>
      </c>
      <c r="I235" s="72">
        <v>80</v>
      </c>
      <c r="J235" s="72">
        <v>0</v>
      </c>
      <c r="K235" s="72">
        <v>0</v>
      </c>
      <c r="L235" s="72">
        <v>80</v>
      </c>
      <c r="M235" s="72">
        <v>95</v>
      </c>
      <c r="N235" s="72">
        <v>97</v>
      </c>
    </row>
    <row r="236" spans="1:14" x14ac:dyDescent="0.25">
      <c r="A236" s="3">
        <v>220</v>
      </c>
      <c r="B236" s="121">
        <v>1.354141245732825</v>
      </c>
      <c r="C236" s="121">
        <v>66.158906175254572</v>
      </c>
      <c r="D236" s="120">
        <v>0</v>
      </c>
      <c r="E236" s="120">
        <v>0</v>
      </c>
      <c r="F236" s="118">
        <v>2.0459882205412128</v>
      </c>
      <c r="G236" s="118">
        <v>95</v>
      </c>
      <c r="H236" s="72">
        <v>0</v>
      </c>
      <c r="I236" s="72">
        <v>80</v>
      </c>
      <c r="J236" s="72">
        <v>0</v>
      </c>
      <c r="K236" s="72">
        <v>0</v>
      </c>
      <c r="L236" s="72">
        <v>80</v>
      </c>
      <c r="M236" s="72">
        <v>95</v>
      </c>
      <c r="N236" s="72">
        <v>97</v>
      </c>
    </row>
    <row r="237" spans="1:14" x14ac:dyDescent="0.25">
      <c r="A237" s="3">
        <v>221</v>
      </c>
      <c r="B237" s="121">
        <v>1.4132848487112659</v>
      </c>
      <c r="C237" s="121">
        <v>67.144158456585672</v>
      </c>
      <c r="D237" s="120">
        <v>0</v>
      </c>
      <c r="E237" s="120">
        <v>0</v>
      </c>
      <c r="F237" s="118">
        <v>2.2285256475325923</v>
      </c>
      <c r="G237" s="118">
        <v>95</v>
      </c>
      <c r="H237" s="72">
        <v>0</v>
      </c>
      <c r="I237" s="72">
        <v>80</v>
      </c>
      <c r="J237" s="72">
        <v>0</v>
      </c>
      <c r="K237" s="72">
        <v>0</v>
      </c>
      <c r="L237" s="72">
        <v>80</v>
      </c>
      <c r="M237" s="72">
        <v>95</v>
      </c>
      <c r="N237" s="72">
        <v>97</v>
      </c>
    </row>
    <row r="238" spans="1:14" x14ac:dyDescent="0.25">
      <c r="A238" s="3">
        <v>222</v>
      </c>
      <c r="B238" s="121">
        <v>1.4731277424468106</v>
      </c>
      <c r="C238" s="121">
        <v>68.057087219753797</v>
      </c>
      <c r="D238" s="120">
        <v>0</v>
      </c>
      <c r="E238" s="120">
        <v>0</v>
      </c>
      <c r="F238" s="118">
        <v>2.422205560964898</v>
      </c>
      <c r="G238" s="118">
        <v>95</v>
      </c>
      <c r="H238" s="72">
        <v>0</v>
      </c>
      <c r="I238" s="72">
        <v>80</v>
      </c>
      <c r="J238" s="72">
        <v>0</v>
      </c>
      <c r="K238" s="72">
        <v>0</v>
      </c>
      <c r="L238" s="72">
        <v>80</v>
      </c>
      <c r="M238" s="72">
        <v>95</v>
      </c>
      <c r="N238" s="72">
        <v>97</v>
      </c>
    </row>
    <row r="239" spans="1:14" x14ac:dyDescent="0.25">
      <c r="A239" s="3">
        <v>223</v>
      </c>
      <c r="B239" s="121">
        <v>1.5215142347512682</v>
      </c>
      <c r="C239" s="121">
        <v>68.79444332496513</v>
      </c>
      <c r="D239" s="120">
        <v>0</v>
      </c>
      <c r="E239" s="120">
        <v>0</v>
      </c>
      <c r="F239" s="118">
        <v>2.5885115521327795</v>
      </c>
      <c r="G239" s="118">
        <v>95</v>
      </c>
      <c r="H239" s="72">
        <v>0</v>
      </c>
      <c r="I239" s="72">
        <v>80</v>
      </c>
      <c r="J239" s="72">
        <v>0</v>
      </c>
      <c r="K239" s="72">
        <v>0</v>
      </c>
      <c r="L239" s="72">
        <v>80</v>
      </c>
      <c r="M239" s="72">
        <v>95</v>
      </c>
      <c r="N239" s="72">
        <v>97</v>
      </c>
    </row>
    <row r="240" spans="1:14" x14ac:dyDescent="0.25">
      <c r="A240" s="3">
        <v>224</v>
      </c>
      <c r="B240" s="121">
        <v>1.5729903678919244</v>
      </c>
      <c r="C240" s="121">
        <v>69.519940566576864</v>
      </c>
      <c r="D240" s="120">
        <v>0</v>
      </c>
      <c r="E240" s="120">
        <v>0</v>
      </c>
      <c r="F240" s="118">
        <v>2.7765623159904411</v>
      </c>
      <c r="G240" s="118">
        <v>95</v>
      </c>
      <c r="H240" s="72">
        <v>0</v>
      </c>
      <c r="I240" s="72">
        <v>80</v>
      </c>
      <c r="J240" s="72">
        <v>0</v>
      </c>
      <c r="K240" s="72">
        <v>0</v>
      </c>
      <c r="L240" s="72">
        <v>80</v>
      </c>
      <c r="M240" s="72">
        <v>95</v>
      </c>
      <c r="N240" s="72">
        <v>97</v>
      </c>
    </row>
    <row r="241" spans="1:14" x14ac:dyDescent="0.25">
      <c r="A241" s="3">
        <v>225</v>
      </c>
      <c r="B241" s="121">
        <v>1.6112056823510397</v>
      </c>
      <c r="C241" s="121">
        <v>70.087349812225483</v>
      </c>
      <c r="D241" s="120">
        <v>0</v>
      </c>
      <c r="E241" s="120">
        <v>0</v>
      </c>
      <c r="F241" s="118">
        <v>2.9248065374796082</v>
      </c>
      <c r="G241" s="118">
        <v>95</v>
      </c>
      <c r="H241" s="72">
        <v>0</v>
      </c>
      <c r="I241" s="72">
        <v>80</v>
      </c>
      <c r="J241" s="72">
        <v>0</v>
      </c>
      <c r="K241" s="72">
        <v>0</v>
      </c>
      <c r="L241" s="72">
        <v>80</v>
      </c>
      <c r="M241" s="72">
        <v>95</v>
      </c>
      <c r="N241" s="72">
        <v>97</v>
      </c>
    </row>
    <row r="242" spans="1:14" x14ac:dyDescent="0.25">
      <c r="A242" s="3">
        <v>226</v>
      </c>
      <c r="B242" s="121">
        <v>1.6564236553135128</v>
      </c>
      <c r="C242" s="121">
        <v>70.664380477798318</v>
      </c>
      <c r="D242" s="120">
        <v>0</v>
      </c>
      <c r="E242" s="120">
        <v>0</v>
      </c>
      <c r="F242" s="118">
        <v>3.0984930585859023</v>
      </c>
      <c r="G242" s="118">
        <v>95</v>
      </c>
      <c r="H242" s="72">
        <v>0</v>
      </c>
      <c r="I242" s="72">
        <v>80</v>
      </c>
      <c r="J242" s="72">
        <v>0</v>
      </c>
      <c r="K242" s="72">
        <v>0</v>
      </c>
      <c r="L242" s="72">
        <v>80</v>
      </c>
      <c r="M242" s="72">
        <v>95</v>
      </c>
      <c r="N242" s="72">
        <v>97</v>
      </c>
    </row>
    <row r="243" spans="1:14" x14ac:dyDescent="0.25">
      <c r="A243" s="3">
        <v>227</v>
      </c>
      <c r="B243" s="121">
        <v>1.6862901409659545</v>
      </c>
      <c r="C243" s="121">
        <v>71.104804618725225</v>
      </c>
      <c r="D243" s="120">
        <v>0</v>
      </c>
      <c r="E243" s="120">
        <v>0</v>
      </c>
      <c r="F243" s="118">
        <v>3.2238867294460833</v>
      </c>
      <c r="G243" s="118">
        <v>95</v>
      </c>
      <c r="H243" s="72">
        <v>0</v>
      </c>
      <c r="I243" s="72">
        <v>80</v>
      </c>
      <c r="J243" s="72">
        <v>0</v>
      </c>
      <c r="K243" s="72">
        <v>0</v>
      </c>
      <c r="L243" s="72">
        <v>80</v>
      </c>
      <c r="M243" s="72">
        <v>95</v>
      </c>
      <c r="N243" s="72">
        <v>97</v>
      </c>
    </row>
    <row r="244" spans="1:14" x14ac:dyDescent="0.25">
      <c r="A244" s="3">
        <v>228</v>
      </c>
      <c r="B244" s="121">
        <v>1.6962585619066992</v>
      </c>
      <c r="C244" s="121">
        <v>71.404431773063848</v>
      </c>
      <c r="D244" s="120">
        <v>0</v>
      </c>
      <c r="E244" s="120">
        <v>0</v>
      </c>
      <c r="F244" s="118">
        <v>3.2842028228545059</v>
      </c>
      <c r="G244" s="118">
        <v>95</v>
      </c>
      <c r="H244" s="72">
        <v>0</v>
      </c>
      <c r="I244" s="72">
        <v>80</v>
      </c>
      <c r="J244" s="72">
        <v>0</v>
      </c>
      <c r="K244" s="72">
        <v>0</v>
      </c>
      <c r="L244" s="72">
        <v>80</v>
      </c>
      <c r="M244" s="72">
        <v>95</v>
      </c>
      <c r="N244" s="72">
        <v>97</v>
      </c>
    </row>
    <row r="245" spans="1:14" x14ac:dyDescent="0.25">
      <c r="A245" s="3">
        <v>229</v>
      </c>
      <c r="B245" s="121">
        <v>1.712508903981578</v>
      </c>
      <c r="C245" s="121">
        <v>71.72409457830814</v>
      </c>
      <c r="D245" s="120">
        <v>0</v>
      </c>
      <c r="E245" s="120">
        <v>0</v>
      </c>
      <c r="F245" s="118">
        <v>3.3627354023783123</v>
      </c>
      <c r="G245" s="118">
        <v>95</v>
      </c>
      <c r="H245" s="72">
        <v>0</v>
      </c>
      <c r="I245" s="72">
        <v>80</v>
      </c>
      <c r="J245" s="72">
        <v>0</v>
      </c>
      <c r="K245" s="72">
        <v>0</v>
      </c>
      <c r="L245" s="72">
        <v>80</v>
      </c>
      <c r="M245" s="72">
        <v>95</v>
      </c>
      <c r="N245" s="72">
        <v>97</v>
      </c>
    </row>
    <row r="246" spans="1:14" x14ac:dyDescent="0.25">
      <c r="A246" s="3">
        <v>230</v>
      </c>
      <c r="B246" s="121">
        <v>1.7495569733754763</v>
      </c>
      <c r="C246" s="121">
        <v>72.133925787240869</v>
      </c>
      <c r="D246" s="120">
        <v>0</v>
      </c>
      <c r="E246" s="120">
        <v>0</v>
      </c>
      <c r="F246" s="118">
        <v>3.5073224084321</v>
      </c>
      <c r="G246" s="118">
        <v>95</v>
      </c>
      <c r="H246" s="72">
        <v>0</v>
      </c>
      <c r="I246" s="72">
        <v>80</v>
      </c>
      <c r="J246" s="72">
        <v>0</v>
      </c>
      <c r="K246" s="72">
        <v>0</v>
      </c>
      <c r="L246" s="72">
        <v>80</v>
      </c>
      <c r="M246" s="72">
        <v>95</v>
      </c>
      <c r="N246" s="72">
        <v>97</v>
      </c>
    </row>
    <row r="247" spans="1:14" x14ac:dyDescent="0.25">
      <c r="A247" s="3">
        <v>231</v>
      </c>
      <c r="B247" s="121">
        <v>1.798871498496537</v>
      </c>
      <c r="C247" s="121">
        <v>72.591309111354448</v>
      </c>
      <c r="D247" s="120">
        <v>0</v>
      </c>
      <c r="E247" s="120">
        <v>0</v>
      </c>
      <c r="F247" s="118">
        <v>3.704691375581231</v>
      </c>
      <c r="G247" s="118">
        <v>95</v>
      </c>
      <c r="H247" s="72">
        <v>0</v>
      </c>
      <c r="I247" s="72">
        <v>80</v>
      </c>
      <c r="J247" s="72">
        <v>0</v>
      </c>
      <c r="K247" s="72">
        <v>0</v>
      </c>
      <c r="L247" s="72">
        <v>80</v>
      </c>
      <c r="M247" s="72">
        <v>95</v>
      </c>
      <c r="N247" s="72">
        <v>97</v>
      </c>
    </row>
    <row r="248" spans="1:14" x14ac:dyDescent="0.25">
      <c r="A248" s="3">
        <v>232</v>
      </c>
      <c r="B248" s="121">
        <v>1.8395484217308231</v>
      </c>
      <c r="C248" s="121">
        <v>72.971779731819055</v>
      </c>
      <c r="D248" s="120">
        <v>0</v>
      </c>
      <c r="E248" s="120">
        <v>0</v>
      </c>
      <c r="F248" s="118">
        <v>3.8706885224317751</v>
      </c>
      <c r="G248" s="118">
        <v>95</v>
      </c>
      <c r="H248" s="72">
        <v>0</v>
      </c>
      <c r="I248" s="72">
        <v>80</v>
      </c>
      <c r="J248" s="72">
        <v>0</v>
      </c>
      <c r="K248" s="72">
        <v>0</v>
      </c>
      <c r="L248" s="72">
        <v>80</v>
      </c>
      <c r="M248" s="72">
        <v>95</v>
      </c>
      <c r="N248" s="72">
        <v>97</v>
      </c>
    </row>
    <row r="249" spans="1:14" x14ac:dyDescent="0.25">
      <c r="A249" s="3">
        <v>233</v>
      </c>
      <c r="B249" s="121">
        <v>1.8986808648980926</v>
      </c>
      <c r="C249" s="121">
        <v>73.399672141871335</v>
      </c>
      <c r="D249" s="120">
        <v>0</v>
      </c>
      <c r="E249" s="120">
        <v>0</v>
      </c>
      <c r="F249" s="118">
        <v>4.1004963774636582</v>
      </c>
      <c r="G249" s="118">
        <v>95</v>
      </c>
      <c r="H249" s="72">
        <v>0</v>
      </c>
      <c r="I249" s="72">
        <v>80</v>
      </c>
      <c r="J249" s="72">
        <v>0</v>
      </c>
      <c r="K249" s="72">
        <v>0</v>
      </c>
      <c r="L249" s="72">
        <v>80</v>
      </c>
      <c r="M249" s="72">
        <v>95</v>
      </c>
      <c r="N249" s="72">
        <v>97</v>
      </c>
    </row>
    <row r="250" spans="1:14" x14ac:dyDescent="0.25">
      <c r="A250" s="3">
        <v>234</v>
      </c>
      <c r="B250" s="121">
        <v>1.9870095847878282</v>
      </c>
      <c r="C250" s="121">
        <v>73.894963465696762</v>
      </c>
      <c r="D250" s="120">
        <v>0</v>
      </c>
      <c r="E250" s="120">
        <v>0</v>
      </c>
      <c r="F250" s="118">
        <v>4.4346216638960181</v>
      </c>
      <c r="G250" s="118">
        <v>95</v>
      </c>
      <c r="H250" s="72">
        <v>0</v>
      </c>
      <c r="I250" s="72">
        <v>80</v>
      </c>
      <c r="J250" s="72">
        <v>0</v>
      </c>
      <c r="K250" s="72">
        <v>0</v>
      </c>
      <c r="L250" s="72">
        <v>80</v>
      </c>
      <c r="M250" s="72">
        <v>95</v>
      </c>
      <c r="N250" s="72">
        <v>97</v>
      </c>
    </row>
    <row r="251" spans="1:14" x14ac:dyDescent="0.25">
      <c r="A251" s="3">
        <v>235</v>
      </c>
      <c r="B251" s="121">
        <v>2.0772546481367185</v>
      </c>
      <c r="C251" s="121">
        <v>74.35339082242767</v>
      </c>
      <c r="D251" s="120">
        <v>0</v>
      </c>
      <c r="E251" s="120">
        <v>0</v>
      </c>
      <c r="F251" s="118">
        <v>4.7914440344357594</v>
      </c>
      <c r="G251" s="118">
        <v>95</v>
      </c>
      <c r="H251" s="72">
        <v>0</v>
      </c>
      <c r="I251" s="72">
        <v>80</v>
      </c>
      <c r="J251" s="72">
        <v>0</v>
      </c>
      <c r="K251" s="72">
        <v>0</v>
      </c>
      <c r="L251" s="72">
        <v>80</v>
      </c>
      <c r="M251" s="72">
        <v>95</v>
      </c>
      <c r="N251" s="72">
        <v>97</v>
      </c>
    </row>
    <row r="252" spans="1:14" x14ac:dyDescent="0.25">
      <c r="A252" s="3">
        <v>236</v>
      </c>
      <c r="B252" s="121">
        <v>2.1191482959151644</v>
      </c>
      <c r="C252" s="121">
        <v>74.63055888694457</v>
      </c>
      <c r="D252" s="120">
        <v>0</v>
      </c>
      <c r="E252" s="120">
        <v>0</v>
      </c>
      <c r="F252" s="118">
        <v>4.9783031318762996</v>
      </c>
      <c r="G252" s="118">
        <v>95</v>
      </c>
      <c r="H252" s="72">
        <v>0</v>
      </c>
      <c r="I252" s="72">
        <v>80</v>
      </c>
      <c r="J252" s="72">
        <v>0</v>
      </c>
      <c r="K252" s="72">
        <v>0</v>
      </c>
      <c r="L252" s="72">
        <v>80</v>
      </c>
      <c r="M252" s="72">
        <v>95</v>
      </c>
      <c r="N252" s="72">
        <v>97</v>
      </c>
    </row>
    <row r="253" spans="1:14" x14ac:dyDescent="0.25">
      <c r="A253" s="3">
        <v>237</v>
      </c>
      <c r="B253" s="121">
        <v>2.1613876810772878</v>
      </c>
      <c r="C253" s="121">
        <v>74.890399546945545</v>
      </c>
      <c r="D253" s="120">
        <v>0</v>
      </c>
      <c r="E253" s="120">
        <v>0</v>
      </c>
      <c r="F253" s="118">
        <v>5.1655454154599161</v>
      </c>
      <c r="G253" s="118">
        <v>95</v>
      </c>
      <c r="H253" s="72">
        <v>0</v>
      </c>
      <c r="I253" s="72">
        <v>80</v>
      </c>
      <c r="J253" s="72">
        <v>0</v>
      </c>
      <c r="K253" s="72">
        <v>0</v>
      </c>
      <c r="L253" s="72">
        <v>80</v>
      </c>
      <c r="M253" s="72">
        <v>95</v>
      </c>
      <c r="N253" s="72">
        <v>97</v>
      </c>
    </row>
    <row r="254" spans="1:14" x14ac:dyDescent="0.25">
      <c r="A254" s="3">
        <v>238</v>
      </c>
      <c r="B254" s="121">
        <v>2.2308779167279069</v>
      </c>
      <c r="C254" s="121">
        <v>75.200370980671863</v>
      </c>
      <c r="D254" s="120">
        <v>0</v>
      </c>
      <c r="E254" s="120">
        <v>0</v>
      </c>
      <c r="F254" s="118">
        <v>5.4537445913408948</v>
      </c>
      <c r="G254" s="118">
        <v>95</v>
      </c>
      <c r="H254" s="72">
        <v>0</v>
      </c>
      <c r="I254" s="72">
        <v>80</v>
      </c>
      <c r="J254" s="72">
        <v>0</v>
      </c>
      <c r="K254" s="72">
        <v>0</v>
      </c>
      <c r="L254" s="72">
        <v>80</v>
      </c>
      <c r="M254" s="72">
        <v>95</v>
      </c>
      <c r="N254" s="72">
        <v>97</v>
      </c>
    </row>
    <row r="255" spans="1:14" x14ac:dyDescent="0.25">
      <c r="A255" s="3">
        <v>239</v>
      </c>
      <c r="B255" s="121">
        <v>2.3386418803957185</v>
      </c>
      <c r="C255" s="121">
        <v>75.568694935687304</v>
      </c>
      <c r="D255" s="120">
        <v>0</v>
      </c>
      <c r="E255" s="120">
        <v>0</v>
      </c>
      <c r="F255" s="118">
        <v>5.8905764338811464</v>
      </c>
      <c r="G255" s="118">
        <v>95</v>
      </c>
      <c r="H255" s="72">
        <v>0</v>
      </c>
      <c r="I255" s="72">
        <v>80</v>
      </c>
      <c r="J255" s="72">
        <v>0</v>
      </c>
      <c r="K255" s="72">
        <v>0</v>
      </c>
      <c r="L255" s="72">
        <v>80</v>
      </c>
      <c r="M255" s="72">
        <v>95</v>
      </c>
      <c r="N255" s="72">
        <v>97</v>
      </c>
    </row>
    <row r="256" spans="1:14" x14ac:dyDescent="0.25">
      <c r="A256" s="3">
        <v>240</v>
      </c>
      <c r="B256" s="121">
        <v>2.4737869951554186</v>
      </c>
      <c r="C256" s="121">
        <v>75.946046440330662</v>
      </c>
      <c r="D256" s="120">
        <v>0</v>
      </c>
      <c r="E256" s="120">
        <v>0</v>
      </c>
      <c r="F256" s="118">
        <v>6.4346400625317033</v>
      </c>
      <c r="G256" s="118">
        <v>95</v>
      </c>
      <c r="H256" s="72">
        <v>0</v>
      </c>
      <c r="I256" s="72">
        <v>80</v>
      </c>
      <c r="J256" s="72">
        <v>0</v>
      </c>
      <c r="K256" s="72">
        <v>0</v>
      </c>
      <c r="L256" s="72">
        <v>80</v>
      </c>
      <c r="M256" s="72">
        <v>95</v>
      </c>
      <c r="N256" s="72">
        <v>97</v>
      </c>
    </row>
    <row r="257" spans="1:14" x14ac:dyDescent="0.25">
      <c r="A257" s="3">
        <v>241</v>
      </c>
      <c r="B257" s="121">
        <v>2.6070135657098348</v>
      </c>
      <c r="C257" s="121">
        <v>76.282497501374607</v>
      </c>
      <c r="D257" s="120">
        <v>0</v>
      </c>
      <c r="E257" s="120">
        <v>0</v>
      </c>
      <c r="F257" s="118">
        <v>6.9990311861715275</v>
      </c>
      <c r="G257" s="118">
        <v>95</v>
      </c>
      <c r="H257" s="72">
        <v>0</v>
      </c>
      <c r="I257" s="72">
        <v>80</v>
      </c>
      <c r="J257" s="72">
        <v>0</v>
      </c>
      <c r="K257" s="72">
        <v>0</v>
      </c>
      <c r="L257" s="72">
        <v>80</v>
      </c>
      <c r="M257" s="72">
        <v>95</v>
      </c>
      <c r="N257" s="72">
        <v>97</v>
      </c>
    </row>
    <row r="258" spans="1:14" x14ac:dyDescent="0.25">
      <c r="A258" s="3">
        <v>242</v>
      </c>
      <c r="B258" s="121">
        <v>2.729486556509455</v>
      </c>
      <c r="C258" s="121">
        <v>76.565167432443943</v>
      </c>
      <c r="D258" s="120">
        <v>0</v>
      </c>
      <c r="E258" s="120">
        <v>0</v>
      </c>
      <c r="F258" s="118">
        <v>7.5302618844198275</v>
      </c>
      <c r="G258" s="118">
        <v>95</v>
      </c>
      <c r="H258" s="72">
        <v>0</v>
      </c>
      <c r="I258" s="72">
        <v>80</v>
      </c>
      <c r="J258" s="72">
        <v>0</v>
      </c>
      <c r="K258" s="72">
        <v>0</v>
      </c>
      <c r="L258" s="72">
        <v>80</v>
      </c>
      <c r="M258" s="72">
        <v>95</v>
      </c>
      <c r="N258" s="72">
        <v>97</v>
      </c>
    </row>
    <row r="259" spans="1:14" x14ac:dyDescent="0.25">
      <c r="A259" s="3">
        <v>243</v>
      </c>
      <c r="B259" s="121">
        <v>2.833479926866465</v>
      </c>
      <c r="C259" s="121">
        <v>76.795932500851691</v>
      </c>
      <c r="D259" s="120">
        <v>0</v>
      </c>
      <c r="E259" s="120">
        <v>0</v>
      </c>
      <c r="F259" s="118">
        <v>7.9958371405730748</v>
      </c>
      <c r="G259" s="118">
        <v>95</v>
      </c>
      <c r="H259" s="72">
        <v>0</v>
      </c>
      <c r="I259" s="72">
        <v>80</v>
      </c>
      <c r="J259" s="72">
        <v>0</v>
      </c>
      <c r="K259" s="72">
        <v>0</v>
      </c>
      <c r="L259" s="72">
        <v>80</v>
      </c>
      <c r="M259" s="72">
        <v>95</v>
      </c>
      <c r="N259" s="72">
        <v>97</v>
      </c>
    </row>
    <row r="260" spans="1:14" x14ac:dyDescent="0.25">
      <c r="A260" s="3">
        <v>244</v>
      </c>
      <c r="B260" s="121">
        <v>2.9423556148613423</v>
      </c>
      <c r="C260" s="121">
        <v>77.011798977940032</v>
      </c>
      <c r="D260" s="120">
        <v>0</v>
      </c>
      <c r="E260" s="120">
        <v>0</v>
      </c>
      <c r="F260" s="118">
        <v>8.4872352427595885</v>
      </c>
      <c r="G260" s="118">
        <v>95</v>
      </c>
      <c r="H260" s="72">
        <v>0</v>
      </c>
      <c r="I260" s="72">
        <v>80</v>
      </c>
      <c r="J260" s="72">
        <v>0</v>
      </c>
      <c r="K260" s="72">
        <v>0</v>
      </c>
      <c r="L260" s="72">
        <v>80</v>
      </c>
      <c r="M260" s="72">
        <v>95</v>
      </c>
      <c r="N260" s="72">
        <v>97</v>
      </c>
    </row>
    <row r="261" spans="1:14" x14ac:dyDescent="0.25">
      <c r="A261" s="3">
        <v>245</v>
      </c>
      <c r="B261" s="121">
        <v>3.0669570961285464</v>
      </c>
      <c r="C261" s="121">
        <v>77.224107262996853</v>
      </c>
      <c r="D261" s="120">
        <v>0</v>
      </c>
      <c r="E261" s="120">
        <v>0</v>
      </c>
      <c r="F261" s="118">
        <v>9.0486039682466135</v>
      </c>
      <c r="G261" s="118">
        <v>95</v>
      </c>
      <c r="H261" s="72">
        <v>0</v>
      </c>
      <c r="I261" s="72">
        <v>80</v>
      </c>
      <c r="J261" s="72">
        <v>0</v>
      </c>
      <c r="K261" s="72">
        <v>0</v>
      </c>
      <c r="L261" s="72">
        <v>80</v>
      </c>
      <c r="M261" s="72">
        <v>95</v>
      </c>
      <c r="N261" s="72">
        <v>97</v>
      </c>
    </row>
    <row r="262" spans="1:14" x14ac:dyDescent="0.25">
      <c r="A262" s="3">
        <v>246</v>
      </c>
      <c r="B262" s="121">
        <v>3.1978567802603219</v>
      </c>
      <c r="C262" s="121">
        <v>77.421836269423991</v>
      </c>
      <c r="D262" s="120">
        <v>0</v>
      </c>
      <c r="E262" s="120">
        <v>0</v>
      </c>
      <c r="F262" s="118">
        <v>9.6427107232248126</v>
      </c>
      <c r="G262" s="118">
        <v>95</v>
      </c>
      <c r="H262" s="72">
        <v>0</v>
      </c>
      <c r="I262" s="72">
        <v>80</v>
      </c>
      <c r="J262" s="72">
        <v>0</v>
      </c>
      <c r="K262" s="72">
        <v>0</v>
      </c>
      <c r="L262" s="72">
        <v>80</v>
      </c>
      <c r="M262" s="72">
        <v>95</v>
      </c>
      <c r="N262" s="72">
        <v>97</v>
      </c>
    </row>
    <row r="263" spans="1:14" x14ac:dyDescent="0.25">
      <c r="A263" s="3">
        <v>247</v>
      </c>
      <c r="B263" s="121">
        <v>3.3500505743407971</v>
      </c>
      <c r="C263" s="121">
        <v>77.61720093338532</v>
      </c>
      <c r="D263" s="120">
        <v>0</v>
      </c>
      <c r="E263" s="120">
        <v>0</v>
      </c>
      <c r="F263" s="118">
        <v>10.331369456285787</v>
      </c>
      <c r="G263" s="118">
        <v>95</v>
      </c>
      <c r="H263" s="72">
        <v>0</v>
      </c>
      <c r="I263" s="72">
        <v>80</v>
      </c>
      <c r="J263" s="72">
        <v>0</v>
      </c>
      <c r="K263" s="72">
        <v>0</v>
      </c>
      <c r="L263" s="72">
        <v>80</v>
      </c>
      <c r="M263" s="72">
        <v>95</v>
      </c>
      <c r="N263" s="72">
        <v>97</v>
      </c>
    </row>
    <row r="264" spans="1:14" x14ac:dyDescent="0.25">
      <c r="A264" s="3">
        <v>248</v>
      </c>
      <c r="B264" s="121">
        <v>3.5013033142836547</v>
      </c>
      <c r="C264" s="121">
        <v>77.791917807724673</v>
      </c>
      <c r="D264" s="120">
        <v>0</v>
      </c>
      <c r="E264" s="120">
        <v>0</v>
      </c>
      <c r="F264" s="118">
        <v>11.02389118980477</v>
      </c>
      <c r="G264" s="118">
        <v>95</v>
      </c>
      <c r="H264" s="72">
        <v>0</v>
      </c>
      <c r="I264" s="72">
        <v>80</v>
      </c>
      <c r="J264" s="72">
        <v>0</v>
      </c>
      <c r="K264" s="72">
        <v>0</v>
      </c>
      <c r="L264" s="72">
        <v>80</v>
      </c>
      <c r="M264" s="72">
        <v>95</v>
      </c>
      <c r="N264" s="72">
        <v>97</v>
      </c>
    </row>
    <row r="265" spans="1:14" x14ac:dyDescent="0.25">
      <c r="A265" s="3">
        <v>249</v>
      </c>
      <c r="B265" s="121">
        <v>3.6914669285319426</v>
      </c>
      <c r="C265" s="121">
        <v>77.972525036409195</v>
      </c>
      <c r="D265" s="120">
        <v>0</v>
      </c>
      <c r="E265" s="120">
        <v>0</v>
      </c>
      <c r="F265" s="118">
        <v>11.885360869218275</v>
      </c>
      <c r="G265" s="118">
        <v>95</v>
      </c>
      <c r="H265" s="72">
        <v>0</v>
      </c>
      <c r="I265" s="72">
        <v>80</v>
      </c>
      <c r="J265" s="72">
        <v>0</v>
      </c>
      <c r="K265" s="72">
        <v>0</v>
      </c>
      <c r="L265" s="72">
        <v>80</v>
      </c>
      <c r="M265" s="72">
        <v>95</v>
      </c>
      <c r="N265" s="72">
        <v>97</v>
      </c>
    </row>
    <row r="266" spans="1:14" x14ac:dyDescent="0.25">
      <c r="A266" s="3">
        <v>250</v>
      </c>
      <c r="B266" s="121">
        <v>3.9406064399826546</v>
      </c>
      <c r="C266" s="121">
        <v>78.162466467557181</v>
      </c>
      <c r="D266" s="120">
        <v>0</v>
      </c>
      <c r="E266" s="120">
        <v>0</v>
      </c>
      <c r="F266" s="118">
        <v>13.001132700304606</v>
      </c>
      <c r="G266" s="118">
        <v>95</v>
      </c>
      <c r="H266" s="72">
        <v>0</v>
      </c>
      <c r="I266" s="72">
        <v>80</v>
      </c>
      <c r="J266" s="72">
        <v>0</v>
      </c>
      <c r="K266" s="72">
        <v>0</v>
      </c>
      <c r="L266" s="72">
        <v>80</v>
      </c>
      <c r="M266" s="72">
        <v>95</v>
      </c>
      <c r="N266" s="72">
        <v>97</v>
      </c>
    </row>
    <row r="267" spans="1:14" x14ac:dyDescent="0.25">
      <c r="A267" s="3">
        <v>251</v>
      </c>
      <c r="B267" s="121">
        <v>4.1930967207469445</v>
      </c>
      <c r="C267" s="121">
        <v>78.328630293092317</v>
      </c>
      <c r="D267" s="120">
        <v>0</v>
      </c>
      <c r="E267" s="120">
        <v>0</v>
      </c>
      <c r="F267" s="118">
        <v>14.139263160077205</v>
      </c>
      <c r="G267" s="118">
        <v>95</v>
      </c>
      <c r="H267" s="72">
        <v>0</v>
      </c>
      <c r="I267" s="72">
        <v>80</v>
      </c>
      <c r="J267" s="72">
        <v>0</v>
      </c>
      <c r="K267" s="72">
        <v>0</v>
      </c>
      <c r="L267" s="72">
        <v>80</v>
      </c>
      <c r="M267" s="72">
        <v>95</v>
      </c>
      <c r="N267" s="72">
        <v>97</v>
      </c>
    </row>
    <row r="268" spans="1:14" x14ac:dyDescent="0.25">
      <c r="A268" s="3">
        <v>252</v>
      </c>
      <c r="B268" s="121">
        <v>4.410950107815907</v>
      </c>
      <c r="C268" s="121">
        <v>78.461066952086611</v>
      </c>
      <c r="D268" s="120">
        <v>0</v>
      </c>
      <c r="E268" s="120">
        <v>0</v>
      </c>
      <c r="F268" s="118">
        <v>15.138793302336667</v>
      </c>
      <c r="G268" s="118">
        <v>95</v>
      </c>
      <c r="H268" s="72">
        <v>0</v>
      </c>
      <c r="I268" s="72">
        <v>80</v>
      </c>
      <c r="J268" s="72">
        <v>0</v>
      </c>
      <c r="K268" s="72">
        <v>0</v>
      </c>
      <c r="L268" s="72">
        <v>80</v>
      </c>
      <c r="M268" s="72">
        <v>95</v>
      </c>
      <c r="N268" s="72">
        <v>97</v>
      </c>
    </row>
    <row r="269" spans="1:14" x14ac:dyDescent="0.25">
      <c r="A269" s="3">
        <v>253</v>
      </c>
      <c r="B269" s="121">
        <v>4.65610660930792</v>
      </c>
      <c r="C269" s="121">
        <v>78.587259844291466</v>
      </c>
      <c r="D269" s="120">
        <v>0</v>
      </c>
      <c r="E269" s="120">
        <v>0</v>
      </c>
      <c r="F269" s="118">
        <v>16.246806746145392</v>
      </c>
      <c r="G269" s="118">
        <v>95</v>
      </c>
      <c r="H269" s="72">
        <v>0</v>
      </c>
      <c r="I269" s="72">
        <v>80</v>
      </c>
      <c r="J269" s="72">
        <v>0</v>
      </c>
      <c r="K269" s="72">
        <v>0</v>
      </c>
      <c r="L269" s="72">
        <v>80</v>
      </c>
      <c r="M269" s="72">
        <v>95</v>
      </c>
      <c r="N269" s="72">
        <v>97</v>
      </c>
    </row>
    <row r="270" spans="1:14" x14ac:dyDescent="0.25">
      <c r="A270" s="3">
        <v>254</v>
      </c>
      <c r="B270" s="121">
        <v>4.9224142331037823</v>
      </c>
      <c r="C270" s="121">
        <v>78.705138229315949</v>
      </c>
      <c r="D270" s="120">
        <v>0</v>
      </c>
      <c r="E270" s="120">
        <v>0</v>
      </c>
      <c r="F270" s="118">
        <v>17.445010566047923</v>
      </c>
      <c r="G270" s="118">
        <v>95</v>
      </c>
      <c r="H270" s="72">
        <v>0</v>
      </c>
      <c r="I270" s="72">
        <v>80</v>
      </c>
      <c r="J270" s="72">
        <v>0</v>
      </c>
      <c r="K270" s="72">
        <v>0</v>
      </c>
      <c r="L270" s="72">
        <v>80</v>
      </c>
      <c r="M270" s="72">
        <v>95</v>
      </c>
      <c r="N270" s="72">
        <v>97</v>
      </c>
    </row>
    <row r="271" spans="1:14" x14ac:dyDescent="0.25">
      <c r="A271" s="3">
        <v>255</v>
      </c>
      <c r="B271" s="121">
        <v>5.1612971415191424</v>
      </c>
      <c r="C271" s="121">
        <v>78.803612593697025</v>
      </c>
      <c r="D271" s="120">
        <v>0</v>
      </c>
      <c r="E271" s="120">
        <v>0</v>
      </c>
      <c r="F271" s="118">
        <v>18.542640769117543</v>
      </c>
      <c r="G271" s="118">
        <v>95</v>
      </c>
      <c r="H271" s="72">
        <v>0</v>
      </c>
      <c r="I271" s="72">
        <v>80</v>
      </c>
      <c r="J271" s="72">
        <v>0</v>
      </c>
      <c r="K271" s="72">
        <v>0</v>
      </c>
      <c r="L271" s="72">
        <v>80</v>
      </c>
      <c r="M271" s="72">
        <v>95</v>
      </c>
      <c r="N271" s="72">
        <v>97</v>
      </c>
    </row>
    <row r="272" spans="1:14" x14ac:dyDescent="0.25">
      <c r="A272" s="3">
        <v>256</v>
      </c>
      <c r="B272" s="121">
        <v>5.4171149772711038</v>
      </c>
      <c r="C272" s="121">
        <v>78.89576423258454</v>
      </c>
      <c r="D272" s="120">
        <v>0</v>
      </c>
      <c r="E272" s="120">
        <v>0</v>
      </c>
      <c r="F272" s="118">
        <v>19.711000328622291</v>
      </c>
      <c r="G272" s="118">
        <v>95</v>
      </c>
      <c r="H272" s="72">
        <v>0</v>
      </c>
      <c r="I272" s="72">
        <v>80</v>
      </c>
      <c r="J272" s="72">
        <v>0</v>
      </c>
      <c r="K272" s="72">
        <v>0</v>
      </c>
      <c r="L272" s="72">
        <v>80</v>
      </c>
      <c r="M272" s="72">
        <v>95</v>
      </c>
      <c r="N272" s="72">
        <v>97</v>
      </c>
    </row>
    <row r="273" spans="1:14" x14ac:dyDescent="0.25">
      <c r="A273" s="3">
        <v>257</v>
      </c>
      <c r="B273" s="121">
        <v>5.6678371150889149</v>
      </c>
      <c r="C273" s="121">
        <v>78.977474470452478</v>
      </c>
      <c r="D273" s="120">
        <v>0</v>
      </c>
      <c r="E273" s="120">
        <v>0</v>
      </c>
      <c r="F273" s="118">
        <v>20.856938012517812</v>
      </c>
      <c r="G273" s="118">
        <v>95</v>
      </c>
      <c r="H273" s="72">
        <v>0</v>
      </c>
      <c r="I273" s="72">
        <v>80</v>
      </c>
      <c r="J273" s="72">
        <v>0</v>
      </c>
      <c r="K273" s="72">
        <v>0</v>
      </c>
      <c r="L273" s="72">
        <v>80</v>
      </c>
      <c r="M273" s="72">
        <v>95</v>
      </c>
      <c r="N273" s="72">
        <v>97</v>
      </c>
    </row>
    <row r="274" spans="1:14" x14ac:dyDescent="0.25">
      <c r="A274" s="3">
        <v>258</v>
      </c>
      <c r="B274" s="121">
        <v>5.8819518283052536</v>
      </c>
      <c r="C274" s="121">
        <v>79.044975163349264</v>
      </c>
      <c r="D274" s="120">
        <v>0</v>
      </c>
      <c r="E274" s="120">
        <v>0</v>
      </c>
      <c r="F274" s="118">
        <v>21.85049129870028</v>
      </c>
      <c r="G274" s="118">
        <v>95</v>
      </c>
      <c r="H274" s="72">
        <v>0</v>
      </c>
      <c r="I274" s="72">
        <v>80</v>
      </c>
      <c r="J274" s="72">
        <v>0</v>
      </c>
      <c r="K274" s="72">
        <v>0</v>
      </c>
      <c r="L274" s="72">
        <v>80</v>
      </c>
      <c r="M274" s="72">
        <v>95</v>
      </c>
      <c r="N274" s="72">
        <v>97</v>
      </c>
    </row>
    <row r="275" spans="1:14" x14ac:dyDescent="0.25">
      <c r="A275" s="3">
        <v>259</v>
      </c>
      <c r="B275" s="121">
        <v>6.1014522754908338</v>
      </c>
      <c r="C275" s="121">
        <v>79.107640618295989</v>
      </c>
      <c r="D275" s="120">
        <v>0</v>
      </c>
      <c r="E275" s="120">
        <v>0</v>
      </c>
      <c r="F275" s="118">
        <v>22.864402808275134</v>
      </c>
      <c r="G275" s="118">
        <v>95</v>
      </c>
      <c r="H275" s="72">
        <v>0</v>
      </c>
      <c r="I275" s="72">
        <v>80</v>
      </c>
      <c r="J275" s="72">
        <v>0</v>
      </c>
      <c r="K275" s="72">
        <v>0</v>
      </c>
      <c r="L275" s="72">
        <v>80</v>
      </c>
      <c r="M275" s="72">
        <v>95</v>
      </c>
      <c r="N275" s="72">
        <v>97</v>
      </c>
    </row>
    <row r="276" spans="1:14" x14ac:dyDescent="0.25">
      <c r="A276" s="3">
        <v>260</v>
      </c>
      <c r="B276" s="121">
        <v>6.3262734233965512</v>
      </c>
      <c r="C276" s="121">
        <v>79.165835682553833</v>
      </c>
      <c r="D276" s="120">
        <v>0</v>
      </c>
      <c r="E276" s="120">
        <v>0</v>
      </c>
      <c r="F276" s="118">
        <v>23.897214831768416</v>
      </c>
      <c r="G276" s="118">
        <v>95</v>
      </c>
      <c r="H276" s="72">
        <v>0</v>
      </c>
      <c r="I276" s="72">
        <v>80</v>
      </c>
      <c r="J276" s="72">
        <v>0</v>
      </c>
      <c r="K276" s="72">
        <v>0</v>
      </c>
      <c r="L276" s="72">
        <v>80</v>
      </c>
      <c r="M276" s="72">
        <v>95</v>
      </c>
      <c r="N276" s="72">
        <v>97</v>
      </c>
    </row>
    <row r="277" spans="1:14" x14ac:dyDescent="0.25">
      <c r="A277" s="3">
        <v>261</v>
      </c>
      <c r="B277" s="121">
        <v>6.5772342775246928</v>
      </c>
      <c r="C277" s="121">
        <v>79.22252569928682</v>
      </c>
      <c r="D277" s="120">
        <v>0</v>
      </c>
      <c r="E277" s="120">
        <v>0</v>
      </c>
      <c r="F277" s="118">
        <v>25.031169319135579</v>
      </c>
      <c r="G277" s="118">
        <v>95</v>
      </c>
      <c r="H277" s="72">
        <v>0</v>
      </c>
      <c r="I277" s="72">
        <v>80</v>
      </c>
      <c r="J277" s="72">
        <v>0</v>
      </c>
      <c r="K277" s="72">
        <v>0</v>
      </c>
      <c r="L277" s="72">
        <v>80</v>
      </c>
      <c r="M277" s="72">
        <v>95</v>
      </c>
      <c r="N277" s="72">
        <v>97</v>
      </c>
    </row>
    <row r="278" spans="1:14" x14ac:dyDescent="0.25">
      <c r="A278" s="3">
        <v>262</v>
      </c>
      <c r="B278" s="121">
        <v>6.8535238745829465</v>
      </c>
      <c r="C278" s="121">
        <v>79.277144491283849</v>
      </c>
      <c r="D278" s="120">
        <v>0</v>
      </c>
      <c r="E278" s="120">
        <v>0</v>
      </c>
      <c r="F278" s="118">
        <v>26.259229711522565</v>
      </c>
      <c r="G278" s="118">
        <v>95</v>
      </c>
      <c r="H278" s="72">
        <v>0</v>
      </c>
      <c r="I278" s="72">
        <v>80</v>
      </c>
      <c r="J278" s="72">
        <v>0</v>
      </c>
      <c r="K278" s="72">
        <v>0</v>
      </c>
      <c r="L278" s="72">
        <v>80</v>
      </c>
      <c r="M278" s="72">
        <v>95</v>
      </c>
      <c r="N278" s="72">
        <v>97</v>
      </c>
    </row>
    <row r="279" spans="1:14" x14ac:dyDescent="0.25">
      <c r="A279" s="3">
        <v>263</v>
      </c>
      <c r="B279" s="121">
        <v>7.123118637544624</v>
      </c>
      <c r="C279" s="121">
        <v>79.326008943156893</v>
      </c>
      <c r="D279" s="120">
        <v>0</v>
      </c>
      <c r="E279" s="120">
        <v>0</v>
      </c>
      <c r="F279" s="118">
        <v>27.446055080419924</v>
      </c>
      <c r="G279" s="118">
        <v>95</v>
      </c>
      <c r="H279" s="72">
        <v>0</v>
      </c>
      <c r="I279" s="72">
        <v>80</v>
      </c>
      <c r="J279" s="72">
        <v>0</v>
      </c>
      <c r="K279" s="72">
        <v>0</v>
      </c>
      <c r="L279" s="72">
        <v>80</v>
      </c>
      <c r="M279" s="72">
        <v>95</v>
      </c>
      <c r="N279" s="72">
        <v>97</v>
      </c>
    </row>
    <row r="280" spans="1:14" x14ac:dyDescent="0.25">
      <c r="A280" s="3">
        <v>264</v>
      </c>
      <c r="B280" s="121">
        <v>7.4557002739751557</v>
      </c>
      <c r="C280" s="121">
        <v>79.37643542600712</v>
      </c>
      <c r="D280" s="120">
        <v>0</v>
      </c>
      <c r="E280" s="120">
        <v>0</v>
      </c>
      <c r="F280" s="118">
        <v>28.870067028203717</v>
      </c>
      <c r="G280" s="118">
        <v>95</v>
      </c>
      <c r="H280" s="72">
        <v>0</v>
      </c>
      <c r="I280" s="72">
        <v>80</v>
      </c>
      <c r="J280" s="72">
        <v>0</v>
      </c>
      <c r="K280" s="72">
        <v>0</v>
      </c>
      <c r="L280" s="72">
        <v>80</v>
      </c>
      <c r="M280" s="72">
        <v>95</v>
      </c>
      <c r="N280" s="72">
        <v>97</v>
      </c>
    </row>
    <row r="281" spans="1:14" x14ac:dyDescent="0.25">
      <c r="A281" s="3">
        <v>265</v>
      </c>
      <c r="B281" s="121">
        <v>7.8649375954903817</v>
      </c>
      <c r="C281" s="121">
        <v>79.427838415852236</v>
      </c>
      <c r="D281" s="120">
        <v>0</v>
      </c>
      <c r="E281" s="120">
        <v>0</v>
      </c>
      <c r="F281" s="118">
        <v>30.559259573842425</v>
      </c>
      <c r="G281" s="118">
        <v>95</v>
      </c>
      <c r="H281" s="72">
        <v>0</v>
      </c>
      <c r="I281" s="72">
        <v>80</v>
      </c>
      <c r="J281" s="72">
        <v>0</v>
      </c>
      <c r="K281" s="72">
        <v>0</v>
      </c>
      <c r="L281" s="72">
        <v>80</v>
      </c>
      <c r="M281" s="72">
        <v>95</v>
      </c>
      <c r="N281" s="72">
        <v>97</v>
      </c>
    </row>
    <row r="282" spans="1:14" x14ac:dyDescent="0.25">
      <c r="A282" s="3">
        <v>266</v>
      </c>
      <c r="B282" s="121">
        <v>8.4692870776143376</v>
      </c>
      <c r="C282" s="121">
        <v>79.486585997743191</v>
      </c>
      <c r="D282" s="120">
        <v>0</v>
      </c>
      <c r="E282" s="120">
        <v>0</v>
      </c>
      <c r="F282" s="118">
        <v>32.92941198988256</v>
      </c>
      <c r="G282" s="118">
        <v>95</v>
      </c>
      <c r="H282" s="72">
        <v>0</v>
      </c>
      <c r="I282" s="72">
        <v>80</v>
      </c>
      <c r="J282" s="72">
        <v>0</v>
      </c>
      <c r="K282" s="72">
        <v>0</v>
      </c>
      <c r="L282" s="72">
        <v>80</v>
      </c>
      <c r="M282" s="72">
        <v>95</v>
      </c>
      <c r="N282" s="72">
        <v>97</v>
      </c>
    </row>
    <row r="283" spans="1:14" x14ac:dyDescent="0.25">
      <c r="A283" s="3">
        <v>267</v>
      </c>
      <c r="B283" s="121">
        <v>9.2517175937554335</v>
      </c>
      <c r="C283" s="121">
        <v>79.546638448299632</v>
      </c>
      <c r="D283" s="120">
        <v>0</v>
      </c>
      <c r="E283" s="120">
        <v>0</v>
      </c>
      <c r="F283" s="118">
        <v>35.844940777611122</v>
      </c>
      <c r="G283" s="118">
        <v>95</v>
      </c>
      <c r="H283" s="72">
        <v>0</v>
      </c>
      <c r="I283" s="72">
        <v>80</v>
      </c>
      <c r="J283" s="72">
        <v>0</v>
      </c>
      <c r="K283" s="72">
        <v>0</v>
      </c>
      <c r="L283" s="72">
        <v>80</v>
      </c>
      <c r="M283" s="72">
        <v>95</v>
      </c>
      <c r="N283" s="72">
        <v>97</v>
      </c>
    </row>
    <row r="284" spans="1:14" x14ac:dyDescent="0.25">
      <c r="A284" s="3">
        <v>268</v>
      </c>
      <c r="B284" s="121">
        <v>10.053765749696103</v>
      </c>
      <c r="C284" s="121">
        <v>79.597952760158364</v>
      </c>
      <c r="D284" s="120">
        <v>0</v>
      </c>
      <c r="E284" s="120">
        <v>0</v>
      </c>
      <c r="F284" s="118">
        <v>38.711194271435161</v>
      </c>
      <c r="G284" s="118">
        <v>95</v>
      </c>
      <c r="H284" s="72">
        <v>0</v>
      </c>
      <c r="I284" s="72">
        <v>80</v>
      </c>
      <c r="J284" s="72">
        <v>0</v>
      </c>
      <c r="K284" s="72">
        <v>0</v>
      </c>
      <c r="L284" s="72">
        <v>80</v>
      </c>
      <c r="M284" s="72">
        <v>95</v>
      </c>
      <c r="N284" s="72">
        <v>97</v>
      </c>
    </row>
    <row r="285" spans="1:14" x14ac:dyDescent="0.25">
      <c r="A285" s="3">
        <v>269</v>
      </c>
      <c r="B285" s="121">
        <v>10.583223824917075</v>
      </c>
      <c r="C285" s="121">
        <v>79.63100119877933</v>
      </c>
      <c r="D285" s="120">
        <v>0</v>
      </c>
      <c r="E285" s="120">
        <v>0</v>
      </c>
      <c r="F285" s="118">
        <v>40.579046698569819</v>
      </c>
      <c r="G285" s="118">
        <v>95</v>
      </c>
      <c r="H285" s="72">
        <v>0</v>
      </c>
      <c r="I285" s="72">
        <v>80</v>
      </c>
      <c r="J285" s="72">
        <v>0</v>
      </c>
      <c r="K285" s="72">
        <v>0</v>
      </c>
      <c r="L285" s="72">
        <v>80</v>
      </c>
      <c r="M285" s="72">
        <v>95</v>
      </c>
      <c r="N285" s="72">
        <v>97</v>
      </c>
    </row>
    <row r="286" spans="1:14" x14ac:dyDescent="0.25">
      <c r="A286" s="3">
        <v>270</v>
      </c>
      <c r="B286" s="121">
        <v>11.075115955242365</v>
      </c>
      <c r="C286" s="121">
        <v>79.659203126574951</v>
      </c>
      <c r="D286" s="120">
        <v>0</v>
      </c>
      <c r="E286" s="120">
        <v>0</v>
      </c>
      <c r="F286" s="118">
        <v>42.269100365479858</v>
      </c>
      <c r="G286" s="118">
        <v>95</v>
      </c>
      <c r="H286" s="72">
        <v>0</v>
      </c>
      <c r="I286" s="72">
        <v>80</v>
      </c>
      <c r="J286" s="72">
        <v>0</v>
      </c>
      <c r="K286" s="72">
        <v>0</v>
      </c>
      <c r="L286" s="72">
        <v>80</v>
      </c>
      <c r="M286" s="72">
        <v>95</v>
      </c>
      <c r="N286" s="72">
        <v>97</v>
      </c>
    </row>
    <row r="287" spans="1:14" x14ac:dyDescent="0.25">
      <c r="A287" s="3">
        <v>271</v>
      </c>
      <c r="B287" s="121">
        <v>11.622279751422967</v>
      </c>
      <c r="C287" s="121">
        <v>79.686324983345855</v>
      </c>
      <c r="D287" s="120">
        <v>0</v>
      </c>
      <c r="E287" s="120">
        <v>0</v>
      </c>
      <c r="F287" s="118">
        <v>44.071319664937</v>
      </c>
      <c r="G287" s="118">
        <v>95</v>
      </c>
      <c r="H287" s="72">
        <v>0</v>
      </c>
      <c r="I287" s="72">
        <v>80</v>
      </c>
      <c r="J287" s="72">
        <v>0</v>
      </c>
      <c r="K287" s="72">
        <v>0</v>
      </c>
      <c r="L287" s="72">
        <v>80</v>
      </c>
      <c r="M287" s="72">
        <v>95</v>
      </c>
      <c r="N287" s="72">
        <v>97</v>
      </c>
    </row>
    <row r="288" spans="1:14" x14ac:dyDescent="0.25">
      <c r="A288" s="3">
        <v>272</v>
      </c>
      <c r="B288" s="121">
        <v>12.238917273439663</v>
      </c>
      <c r="C288" s="121">
        <v>79.712554177617335</v>
      </c>
      <c r="D288" s="120">
        <v>0</v>
      </c>
      <c r="E288" s="120">
        <v>0</v>
      </c>
      <c r="F288" s="118">
        <v>46.010754602979546</v>
      </c>
      <c r="G288" s="118">
        <v>95</v>
      </c>
      <c r="H288" s="72">
        <v>0</v>
      </c>
      <c r="I288" s="72">
        <v>80</v>
      </c>
      <c r="J288" s="72">
        <v>0</v>
      </c>
      <c r="K288" s="72">
        <v>0</v>
      </c>
      <c r="L288" s="72">
        <v>80</v>
      </c>
      <c r="M288" s="72">
        <v>95</v>
      </c>
      <c r="N288" s="72">
        <v>97</v>
      </c>
    </row>
    <row r="289" spans="1:14" x14ac:dyDescent="0.25">
      <c r="A289" s="3">
        <v>273</v>
      </c>
      <c r="B289" s="121">
        <v>12.989219063902372</v>
      </c>
      <c r="C289" s="121">
        <v>79.739015256416863</v>
      </c>
      <c r="D289" s="120">
        <v>0</v>
      </c>
      <c r="E289" s="120">
        <v>0</v>
      </c>
      <c r="F289" s="118">
        <v>48.22860444753254</v>
      </c>
      <c r="G289" s="118">
        <v>95</v>
      </c>
      <c r="H289" s="72">
        <v>0</v>
      </c>
      <c r="I289" s="72">
        <v>80</v>
      </c>
      <c r="J289" s="72">
        <v>0</v>
      </c>
      <c r="K289" s="72">
        <v>0</v>
      </c>
      <c r="L289" s="72">
        <v>80</v>
      </c>
      <c r="M289" s="72">
        <v>95</v>
      </c>
      <c r="N289" s="72">
        <v>97</v>
      </c>
    </row>
    <row r="290" spans="1:14" x14ac:dyDescent="0.25">
      <c r="A290" s="3">
        <v>274</v>
      </c>
      <c r="B290" s="121">
        <v>13.776941262347044</v>
      </c>
      <c r="C290" s="121">
        <v>79.763047678173365</v>
      </c>
      <c r="D290" s="120">
        <v>0</v>
      </c>
      <c r="E290" s="120">
        <v>0</v>
      </c>
      <c r="F290" s="118">
        <v>50.430799436491682</v>
      </c>
      <c r="G290" s="118">
        <v>95</v>
      </c>
      <c r="H290" s="72">
        <v>0</v>
      </c>
      <c r="I290" s="72">
        <v>80</v>
      </c>
      <c r="J290" s="72">
        <v>0</v>
      </c>
      <c r="K290" s="72">
        <v>0</v>
      </c>
      <c r="L290" s="72">
        <v>80</v>
      </c>
      <c r="M290" s="72">
        <v>95</v>
      </c>
      <c r="N290" s="72">
        <v>97</v>
      </c>
    </row>
    <row r="291" spans="1:14" x14ac:dyDescent="0.25">
      <c r="A291" s="3">
        <v>275</v>
      </c>
      <c r="B291" s="121">
        <v>14.705807711199959</v>
      </c>
      <c r="C291" s="121">
        <v>79.786641873624561</v>
      </c>
      <c r="D291" s="120">
        <v>0</v>
      </c>
      <c r="E291" s="120">
        <v>0</v>
      </c>
      <c r="F291" s="118">
        <v>52.853082587679246</v>
      </c>
      <c r="G291" s="118">
        <v>95</v>
      </c>
      <c r="H291" s="72">
        <v>0</v>
      </c>
      <c r="I291" s="72">
        <v>80</v>
      </c>
      <c r="J291" s="72">
        <v>0</v>
      </c>
      <c r="K291" s="72">
        <v>0</v>
      </c>
      <c r="L291" s="72">
        <v>80</v>
      </c>
      <c r="M291" s="72">
        <v>95</v>
      </c>
      <c r="N291" s="72">
        <v>97</v>
      </c>
    </row>
    <row r="292" spans="1:14" x14ac:dyDescent="0.25">
      <c r="A292" s="3">
        <v>276</v>
      </c>
      <c r="B292" s="121">
        <v>15.357890871169543</v>
      </c>
      <c r="C292" s="121">
        <v>79.803073572107323</v>
      </c>
      <c r="D292" s="120">
        <v>0</v>
      </c>
      <c r="E292" s="120">
        <v>0</v>
      </c>
      <c r="F292" s="118">
        <v>54.5049528287282</v>
      </c>
      <c r="G292" s="118">
        <v>95</v>
      </c>
      <c r="H292" s="72">
        <v>0</v>
      </c>
      <c r="I292" s="72">
        <v>80</v>
      </c>
      <c r="J292" s="72">
        <v>0</v>
      </c>
      <c r="K292" s="72">
        <v>0</v>
      </c>
      <c r="L292" s="72">
        <v>80</v>
      </c>
      <c r="M292" s="72">
        <v>95</v>
      </c>
      <c r="N292" s="72">
        <v>97</v>
      </c>
    </row>
    <row r="293" spans="1:14" x14ac:dyDescent="0.25">
      <c r="A293" s="3">
        <v>277</v>
      </c>
      <c r="B293" s="121">
        <v>15.97994683368797</v>
      </c>
      <c r="C293" s="121">
        <v>79.81753484593338</v>
      </c>
      <c r="D293" s="120">
        <v>0</v>
      </c>
      <c r="E293" s="120">
        <v>0</v>
      </c>
      <c r="F293" s="118">
        <v>56.01830043946066</v>
      </c>
      <c r="G293" s="118">
        <v>95</v>
      </c>
      <c r="H293" s="72">
        <v>0</v>
      </c>
      <c r="I293" s="72">
        <v>80</v>
      </c>
      <c r="J293" s="72">
        <v>0</v>
      </c>
      <c r="K293" s="72">
        <v>0</v>
      </c>
      <c r="L293" s="72">
        <v>80</v>
      </c>
      <c r="M293" s="72">
        <v>95</v>
      </c>
      <c r="N293" s="72">
        <v>97</v>
      </c>
    </row>
    <row r="294" spans="1:14" x14ac:dyDescent="0.25">
      <c r="A294" s="3">
        <v>278</v>
      </c>
      <c r="B294" s="121">
        <v>16.870036025422404</v>
      </c>
      <c r="C294" s="121">
        <v>79.833948949013816</v>
      </c>
      <c r="D294" s="120">
        <v>0</v>
      </c>
      <c r="E294" s="120">
        <v>0</v>
      </c>
      <c r="F294" s="118">
        <v>58.013278001518707</v>
      </c>
      <c r="G294" s="118">
        <v>95</v>
      </c>
      <c r="H294" s="72">
        <v>0</v>
      </c>
      <c r="I294" s="72">
        <v>80</v>
      </c>
      <c r="J294" s="72">
        <v>0</v>
      </c>
      <c r="K294" s="72">
        <v>0</v>
      </c>
      <c r="L294" s="72">
        <v>80</v>
      </c>
      <c r="M294" s="72">
        <v>95</v>
      </c>
      <c r="N294" s="72">
        <v>97</v>
      </c>
    </row>
    <row r="295" spans="1:14" x14ac:dyDescent="0.25">
      <c r="A295" s="3">
        <v>279</v>
      </c>
      <c r="B295" s="121">
        <v>17.830906267124902</v>
      </c>
      <c r="C295" s="121">
        <v>79.849256058194115</v>
      </c>
      <c r="D295" s="120">
        <v>0</v>
      </c>
      <c r="E295" s="120">
        <v>0</v>
      </c>
      <c r="F295" s="118">
        <v>60.020284209344858</v>
      </c>
      <c r="G295" s="118">
        <v>95</v>
      </c>
      <c r="H295" s="72">
        <v>0</v>
      </c>
      <c r="I295" s="72">
        <v>80</v>
      </c>
      <c r="J295" s="72">
        <v>0</v>
      </c>
      <c r="K295" s="72">
        <v>0</v>
      </c>
      <c r="L295" s="72">
        <v>80</v>
      </c>
      <c r="M295" s="72">
        <v>95</v>
      </c>
      <c r="N295" s="72">
        <v>97</v>
      </c>
    </row>
    <row r="296" spans="1:14" x14ac:dyDescent="0.25">
      <c r="A296" s="3">
        <v>280</v>
      </c>
      <c r="B296" s="121">
        <v>18.727445236040403</v>
      </c>
      <c r="C296" s="121">
        <v>79.862220024330256</v>
      </c>
      <c r="D296" s="120">
        <v>0</v>
      </c>
      <c r="E296" s="120">
        <v>0</v>
      </c>
      <c r="F296" s="118">
        <v>61.782695223106074</v>
      </c>
      <c r="G296" s="118">
        <v>95</v>
      </c>
      <c r="H296" s="72">
        <v>0</v>
      </c>
      <c r="I296" s="72">
        <v>80</v>
      </c>
      <c r="J296" s="72">
        <v>0</v>
      </c>
      <c r="K296" s="72">
        <v>0</v>
      </c>
      <c r="L296" s="72">
        <v>80</v>
      </c>
      <c r="M296" s="72">
        <v>95</v>
      </c>
      <c r="N296" s="72">
        <v>97</v>
      </c>
    </row>
    <row r="297" spans="1:14" x14ac:dyDescent="0.25">
      <c r="A297" s="3">
        <v>281</v>
      </c>
      <c r="B297" s="121">
        <v>19.760012699472938</v>
      </c>
      <c r="C297" s="121">
        <v>79.874925099665504</v>
      </c>
      <c r="D297" s="120">
        <v>0</v>
      </c>
      <c r="E297" s="120">
        <v>0</v>
      </c>
      <c r="F297" s="118">
        <v>63.660571584455973</v>
      </c>
      <c r="G297" s="118">
        <v>95</v>
      </c>
      <c r="H297" s="72">
        <v>0</v>
      </c>
      <c r="I297" s="72">
        <v>80</v>
      </c>
      <c r="J297" s="72">
        <v>0</v>
      </c>
      <c r="K297" s="72">
        <v>0</v>
      </c>
      <c r="L297" s="72">
        <v>80</v>
      </c>
      <c r="M297" s="72">
        <v>95</v>
      </c>
      <c r="N297" s="72">
        <v>97</v>
      </c>
    </row>
    <row r="298" spans="1:14" x14ac:dyDescent="0.25">
      <c r="A298" s="3">
        <v>282</v>
      </c>
      <c r="B298" s="121">
        <v>21.049073749634008</v>
      </c>
      <c r="C298" s="121">
        <v>79.887995700935818</v>
      </c>
      <c r="D298" s="120">
        <v>0</v>
      </c>
      <c r="E298" s="120">
        <v>0</v>
      </c>
      <c r="F298" s="118">
        <v>65.793101750718876</v>
      </c>
      <c r="G298" s="118">
        <v>95</v>
      </c>
      <c r="H298" s="72">
        <v>0</v>
      </c>
      <c r="I298" s="72">
        <v>80</v>
      </c>
      <c r="J298" s="72">
        <v>0</v>
      </c>
      <c r="K298" s="72">
        <v>0</v>
      </c>
      <c r="L298" s="72">
        <v>80</v>
      </c>
      <c r="M298" s="72">
        <v>95</v>
      </c>
      <c r="N298" s="72">
        <v>97</v>
      </c>
    </row>
    <row r="299" spans="1:14" x14ac:dyDescent="0.25">
      <c r="A299" s="3">
        <v>283</v>
      </c>
      <c r="B299" s="121">
        <v>22.364846030996272</v>
      </c>
      <c r="C299" s="121">
        <v>79.899555665761397</v>
      </c>
      <c r="D299" s="120">
        <v>0</v>
      </c>
      <c r="E299" s="120">
        <v>0</v>
      </c>
      <c r="F299" s="118">
        <v>67.779873552844336</v>
      </c>
      <c r="G299" s="118">
        <v>95</v>
      </c>
      <c r="H299" s="72">
        <v>0</v>
      </c>
      <c r="I299" s="72">
        <v>80</v>
      </c>
      <c r="J299" s="72">
        <v>0</v>
      </c>
      <c r="K299" s="72">
        <v>0</v>
      </c>
      <c r="L299" s="72">
        <v>80</v>
      </c>
      <c r="M299" s="72">
        <v>95</v>
      </c>
      <c r="N299" s="72">
        <v>97</v>
      </c>
    </row>
    <row r="300" spans="1:14" x14ac:dyDescent="0.25">
      <c r="A300" s="3">
        <v>284</v>
      </c>
      <c r="B300" s="121">
        <v>23.956551301662213</v>
      </c>
      <c r="C300" s="121">
        <v>79.911099118062211</v>
      </c>
      <c r="D300" s="120">
        <v>0</v>
      </c>
      <c r="E300" s="120">
        <v>0</v>
      </c>
      <c r="F300" s="118">
        <v>69.934568530858257</v>
      </c>
      <c r="G300" s="118">
        <v>95</v>
      </c>
      <c r="H300" s="72">
        <v>0</v>
      </c>
      <c r="I300" s="72">
        <v>80</v>
      </c>
      <c r="J300" s="72">
        <v>0</v>
      </c>
      <c r="K300" s="72">
        <v>0</v>
      </c>
      <c r="L300" s="72">
        <v>80</v>
      </c>
      <c r="M300" s="72">
        <v>95</v>
      </c>
      <c r="N300" s="72">
        <v>97</v>
      </c>
    </row>
    <row r="301" spans="1:14" x14ac:dyDescent="0.25">
      <c r="A301" s="3">
        <v>285</v>
      </c>
      <c r="B301" s="121">
        <v>25.335120445975569</v>
      </c>
      <c r="C301" s="121">
        <v>79.920121675803458</v>
      </c>
      <c r="D301" s="120">
        <v>0</v>
      </c>
      <c r="E301" s="120">
        <v>0</v>
      </c>
      <c r="F301" s="118">
        <v>71.637357731554843</v>
      </c>
      <c r="G301" s="118">
        <v>95</v>
      </c>
      <c r="H301" s="72">
        <v>0</v>
      </c>
      <c r="I301" s="72">
        <v>80</v>
      </c>
      <c r="J301" s="72">
        <v>0</v>
      </c>
      <c r="K301" s="72">
        <v>0</v>
      </c>
      <c r="L301" s="72">
        <v>80</v>
      </c>
      <c r="M301" s="72">
        <v>95</v>
      </c>
      <c r="N301" s="72">
        <v>97</v>
      </c>
    </row>
    <row r="302" spans="1:14" x14ac:dyDescent="0.25">
      <c r="A302" s="3">
        <v>286</v>
      </c>
      <c r="B302" s="121">
        <v>26.564002341327257</v>
      </c>
      <c r="C302" s="121">
        <v>79.927492326151054</v>
      </c>
      <c r="D302" s="120">
        <v>0</v>
      </c>
      <c r="E302" s="120">
        <v>0</v>
      </c>
      <c r="F302" s="118">
        <v>73.039440144007443</v>
      </c>
      <c r="G302" s="118">
        <v>95</v>
      </c>
      <c r="H302" s="72">
        <v>0</v>
      </c>
      <c r="I302" s="72">
        <v>80</v>
      </c>
      <c r="J302" s="72">
        <v>0</v>
      </c>
      <c r="K302" s="72">
        <v>0</v>
      </c>
      <c r="L302" s="72">
        <v>80</v>
      </c>
      <c r="M302" s="72">
        <v>95</v>
      </c>
      <c r="N302" s="72">
        <v>97</v>
      </c>
    </row>
    <row r="303" spans="1:14" x14ac:dyDescent="0.25">
      <c r="A303" s="3">
        <v>287</v>
      </c>
      <c r="B303" s="121">
        <v>27.345534777829975</v>
      </c>
      <c r="C303" s="121">
        <v>79.932496975339404</v>
      </c>
      <c r="D303" s="120">
        <v>0</v>
      </c>
      <c r="E303" s="120">
        <v>0</v>
      </c>
      <c r="F303" s="118">
        <v>73.90715984696628</v>
      </c>
      <c r="G303" s="118">
        <v>95</v>
      </c>
      <c r="H303" s="72">
        <v>0</v>
      </c>
      <c r="I303" s="72">
        <v>80</v>
      </c>
      <c r="J303" s="72">
        <v>0</v>
      </c>
      <c r="K303" s="72">
        <v>0</v>
      </c>
      <c r="L303" s="72">
        <v>80</v>
      </c>
      <c r="M303" s="72">
        <v>95</v>
      </c>
      <c r="N303" s="72">
        <v>97</v>
      </c>
    </row>
    <row r="304" spans="1:14" x14ac:dyDescent="0.25">
      <c r="A304" s="3">
        <v>288</v>
      </c>
      <c r="B304" s="121">
        <v>28.100875572083218</v>
      </c>
      <c r="C304" s="121">
        <v>79.937034032403645</v>
      </c>
      <c r="D304" s="120">
        <v>0</v>
      </c>
      <c r="E304" s="120">
        <v>0</v>
      </c>
      <c r="F304" s="118">
        <v>74.706115720333855</v>
      </c>
      <c r="G304" s="118">
        <v>95</v>
      </c>
      <c r="H304" s="72">
        <v>0</v>
      </c>
      <c r="I304" s="72">
        <v>80</v>
      </c>
      <c r="J304" s="72">
        <v>0</v>
      </c>
      <c r="K304" s="72">
        <v>0</v>
      </c>
      <c r="L304" s="72">
        <v>80</v>
      </c>
      <c r="M304" s="72">
        <v>95</v>
      </c>
      <c r="N304" s="72">
        <v>97</v>
      </c>
    </row>
    <row r="305" spans="1:14" x14ac:dyDescent="0.25">
      <c r="A305" s="3">
        <v>289</v>
      </c>
      <c r="B305" s="121">
        <v>28.976555333920366</v>
      </c>
      <c r="C305" s="121">
        <v>85.391404276653077</v>
      </c>
      <c r="D305" s="120">
        <v>0</v>
      </c>
      <c r="E305" s="120">
        <v>0</v>
      </c>
      <c r="F305" s="118">
        <v>75.569884938777179</v>
      </c>
      <c r="G305" s="118">
        <v>95</v>
      </c>
      <c r="H305" s="72">
        <v>0</v>
      </c>
      <c r="I305" s="72">
        <v>80</v>
      </c>
      <c r="J305" s="72">
        <v>0</v>
      </c>
      <c r="K305" s="72">
        <v>0</v>
      </c>
      <c r="L305" s="72">
        <v>80</v>
      </c>
      <c r="M305" s="72">
        <v>95</v>
      </c>
      <c r="N305" s="72">
        <v>97</v>
      </c>
    </row>
    <row r="306" spans="1:14" x14ac:dyDescent="0.25">
      <c r="A306" s="3">
        <v>290</v>
      </c>
      <c r="B306" s="121">
        <v>30.163674361342295</v>
      </c>
      <c r="C306" s="121">
        <v>27.080391142021231</v>
      </c>
      <c r="D306" s="120">
        <v>0</v>
      </c>
      <c r="E306" s="120">
        <v>0</v>
      </c>
      <c r="F306" s="118">
        <v>76.637032389757266</v>
      </c>
      <c r="G306" s="118">
        <v>95</v>
      </c>
      <c r="H306" s="72">
        <v>0</v>
      </c>
      <c r="I306" s="72">
        <v>80</v>
      </c>
      <c r="J306" s="72">
        <v>0</v>
      </c>
      <c r="K306" s="72">
        <v>0</v>
      </c>
      <c r="L306" s="72">
        <v>80</v>
      </c>
      <c r="M306" s="72">
        <v>95</v>
      </c>
      <c r="N306" s="72">
        <v>97</v>
      </c>
    </row>
    <row r="307" spans="1:14" x14ac:dyDescent="0.25">
      <c r="A307" s="3">
        <v>291</v>
      </c>
      <c r="B307" s="121">
        <v>31.691776426019018</v>
      </c>
      <c r="C307" s="121">
        <v>27.00787778126633</v>
      </c>
      <c r="D307" s="120">
        <v>0</v>
      </c>
      <c r="E307" s="120">
        <v>0</v>
      </c>
      <c r="F307" s="118">
        <v>77.876653377167315</v>
      </c>
      <c r="G307" s="118">
        <v>95</v>
      </c>
      <c r="H307" s="72">
        <v>0</v>
      </c>
      <c r="I307" s="72">
        <v>80</v>
      </c>
      <c r="J307" s="72">
        <v>0</v>
      </c>
      <c r="K307" s="72">
        <v>0</v>
      </c>
      <c r="L307" s="72">
        <v>80</v>
      </c>
      <c r="M307" s="72">
        <v>95</v>
      </c>
      <c r="N307" s="72">
        <v>97</v>
      </c>
    </row>
    <row r="308" spans="1:14" x14ac:dyDescent="0.25">
      <c r="A308" s="3">
        <v>292</v>
      </c>
      <c r="B308" s="121">
        <v>33.406019003167245</v>
      </c>
      <c r="C308" s="121">
        <v>27.002849988684076</v>
      </c>
      <c r="D308" s="120">
        <v>0</v>
      </c>
      <c r="E308" s="120">
        <v>0</v>
      </c>
      <c r="F308" s="118">
        <v>79.125999291082067</v>
      </c>
      <c r="G308" s="118">
        <v>95</v>
      </c>
      <c r="H308" s="72">
        <v>0</v>
      </c>
      <c r="I308" s="72">
        <v>80</v>
      </c>
      <c r="J308" s="72">
        <v>0</v>
      </c>
      <c r="K308" s="72">
        <v>0</v>
      </c>
      <c r="L308" s="72">
        <v>80</v>
      </c>
      <c r="M308" s="72">
        <v>95</v>
      </c>
      <c r="N308" s="72">
        <v>97</v>
      </c>
    </row>
    <row r="309" spans="1:14" x14ac:dyDescent="0.25">
      <c r="A309" s="3">
        <v>293</v>
      </c>
      <c r="B309" s="121">
        <v>35.285283342795303</v>
      </c>
      <c r="C309" s="121">
        <v>27.002849988684076</v>
      </c>
      <c r="D309" s="120">
        <v>0</v>
      </c>
      <c r="E309" s="120">
        <v>0</v>
      </c>
      <c r="F309" s="118">
        <v>80.348739521611833</v>
      </c>
      <c r="G309" s="118">
        <v>95</v>
      </c>
      <c r="H309" s="72">
        <v>0</v>
      </c>
      <c r="I309" s="72">
        <v>80</v>
      </c>
      <c r="J309" s="72">
        <v>0</v>
      </c>
      <c r="K309" s="72">
        <v>0</v>
      </c>
      <c r="L309" s="72">
        <v>80</v>
      </c>
      <c r="M309" s="72">
        <v>95</v>
      </c>
      <c r="N309" s="72">
        <v>97</v>
      </c>
    </row>
    <row r="310" spans="1:14" x14ac:dyDescent="0.25">
      <c r="A310" s="3">
        <v>294</v>
      </c>
      <c r="B310" s="121">
        <v>37.312463693266714</v>
      </c>
      <c r="C310" s="121">
        <v>26.826898950408445</v>
      </c>
      <c r="D310" s="120">
        <v>0</v>
      </c>
      <c r="E310" s="120">
        <v>0</v>
      </c>
      <c r="F310" s="118">
        <v>81.520424000022032</v>
      </c>
      <c r="G310" s="118">
        <v>95</v>
      </c>
      <c r="H310" s="72">
        <v>0</v>
      </c>
      <c r="I310" s="72">
        <v>80</v>
      </c>
      <c r="J310" s="72">
        <v>0</v>
      </c>
      <c r="K310" s="72">
        <v>0</v>
      </c>
      <c r="L310" s="72">
        <v>80</v>
      </c>
      <c r="M310" s="72">
        <v>95</v>
      </c>
      <c r="N310" s="72">
        <v>97</v>
      </c>
    </row>
    <row r="311" spans="1:14" x14ac:dyDescent="0.25">
      <c r="A311" s="3">
        <v>295</v>
      </c>
      <c r="B311" s="121">
        <v>38.931115103638099</v>
      </c>
      <c r="C311" s="121">
        <v>26.753175697900648</v>
      </c>
      <c r="D311" s="120">
        <v>0</v>
      </c>
      <c r="E311" s="120">
        <v>0</v>
      </c>
      <c r="F311" s="118">
        <v>82.370784348382855</v>
      </c>
      <c r="G311" s="118">
        <v>95</v>
      </c>
      <c r="H311" s="72">
        <v>0</v>
      </c>
      <c r="I311" s="72">
        <v>80</v>
      </c>
      <c r="J311" s="72">
        <v>0</v>
      </c>
      <c r="K311" s="72">
        <v>0</v>
      </c>
      <c r="L311" s="72">
        <v>80</v>
      </c>
      <c r="M311" s="72">
        <v>95</v>
      </c>
      <c r="N311" s="72">
        <v>97</v>
      </c>
    </row>
    <row r="312" spans="1:14" x14ac:dyDescent="0.25">
      <c r="A312" s="3">
        <v>296</v>
      </c>
      <c r="B312" s="121">
        <v>40.387086788655317</v>
      </c>
      <c r="C312" s="121">
        <v>26.48051597160465</v>
      </c>
      <c r="D312" s="120">
        <v>0</v>
      </c>
      <c r="E312" s="120">
        <v>0</v>
      </c>
      <c r="F312" s="118">
        <v>83.075524881647738</v>
      </c>
      <c r="G312" s="118">
        <v>95</v>
      </c>
      <c r="H312" s="72">
        <v>0</v>
      </c>
      <c r="I312" s="72">
        <v>80</v>
      </c>
      <c r="J312" s="72">
        <v>0</v>
      </c>
      <c r="K312" s="72">
        <v>0</v>
      </c>
      <c r="L312" s="72">
        <v>80</v>
      </c>
      <c r="M312" s="72">
        <v>95</v>
      </c>
      <c r="N312" s="72">
        <v>97</v>
      </c>
    </row>
    <row r="313" spans="1:14" x14ac:dyDescent="0.25">
      <c r="A313" s="3">
        <v>297</v>
      </c>
      <c r="B313" s="121">
        <v>41.74775713655945</v>
      </c>
      <c r="C313" s="121">
        <v>26.222228288017117</v>
      </c>
      <c r="D313" s="120">
        <v>0</v>
      </c>
      <c r="E313" s="120">
        <v>0</v>
      </c>
      <c r="F313" s="118">
        <v>83.68517362050811</v>
      </c>
      <c r="G313" s="118">
        <v>95</v>
      </c>
      <c r="H313" s="72">
        <v>0</v>
      </c>
      <c r="I313" s="72">
        <v>80</v>
      </c>
      <c r="J313" s="72">
        <v>0</v>
      </c>
      <c r="K313" s="72">
        <v>0</v>
      </c>
      <c r="L313" s="72">
        <v>80</v>
      </c>
      <c r="M313" s="72">
        <v>95</v>
      </c>
      <c r="N313" s="72">
        <v>97</v>
      </c>
    </row>
    <row r="314" spans="1:14" x14ac:dyDescent="0.25">
      <c r="A314" s="3">
        <v>298</v>
      </c>
      <c r="B314" s="121">
        <v>43.251181522594344</v>
      </c>
      <c r="C314" s="121">
        <v>25.946052591064763</v>
      </c>
      <c r="D314" s="120">
        <v>0</v>
      </c>
      <c r="E314" s="120">
        <v>0</v>
      </c>
      <c r="F314" s="118">
        <v>84.301762058820486</v>
      </c>
      <c r="G314" s="118">
        <v>95</v>
      </c>
      <c r="H314" s="72">
        <v>0</v>
      </c>
      <c r="I314" s="72">
        <v>80</v>
      </c>
      <c r="J314" s="72">
        <v>0</v>
      </c>
      <c r="K314" s="72">
        <v>0</v>
      </c>
      <c r="L314" s="72">
        <v>80</v>
      </c>
      <c r="M314" s="72">
        <v>95</v>
      </c>
      <c r="N314" s="72">
        <v>97</v>
      </c>
    </row>
    <row r="315" spans="1:14" x14ac:dyDescent="0.25">
      <c r="A315" s="3">
        <v>299</v>
      </c>
      <c r="B315" s="121">
        <v>44.897885324015647</v>
      </c>
      <c r="C315" s="121">
        <v>25.748899704828446</v>
      </c>
      <c r="D315" s="120">
        <v>0</v>
      </c>
      <c r="E315" s="120">
        <v>0</v>
      </c>
      <c r="F315" s="118">
        <v>84.916189416017644</v>
      </c>
      <c r="G315" s="118">
        <v>95</v>
      </c>
      <c r="H315" s="72">
        <v>0</v>
      </c>
      <c r="I315" s="72">
        <v>80</v>
      </c>
      <c r="J315" s="72">
        <v>0</v>
      </c>
      <c r="K315" s="72">
        <v>0</v>
      </c>
      <c r="L315" s="72">
        <v>80</v>
      </c>
      <c r="M315" s="72">
        <v>95</v>
      </c>
      <c r="N315" s="72">
        <v>97</v>
      </c>
    </row>
    <row r="316" spans="1:14" x14ac:dyDescent="0.25">
      <c r="A316" s="3">
        <v>300</v>
      </c>
      <c r="B316" s="121">
        <v>46.451405778755287</v>
      </c>
      <c r="C316" s="121">
        <v>25.592380588359013</v>
      </c>
      <c r="D316" s="120">
        <v>0</v>
      </c>
      <c r="E316" s="120">
        <v>0</v>
      </c>
      <c r="F316" s="118">
        <v>85.447905569928139</v>
      </c>
      <c r="G316" s="118">
        <v>95</v>
      </c>
      <c r="H316" s="72">
        <v>0</v>
      </c>
      <c r="I316" s="72">
        <v>80</v>
      </c>
      <c r="J316" s="72">
        <v>0</v>
      </c>
      <c r="K316" s="72">
        <v>0</v>
      </c>
      <c r="L316" s="72">
        <v>80</v>
      </c>
      <c r="M316" s="72">
        <v>95</v>
      </c>
      <c r="N316" s="72">
        <v>97</v>
      </c>
    </row>
    <row r="317" spans="1:14" x14ac:dyDescent="0.25">
      <c r="A317" s="3">
        <v>301</v>
      </c>
      <c r="B317" s="121">
        <v>47.865624207286949</v>
      </c>
      <c r="C317" s="121">
        <v>25.577923959164554</v>
      </c>
      <c r="D317" s="120">
        <v>0</v>
      </c>
      <c r="E317" s="120">
        <v>0</v>
      </c>
      <c r="F317" s="118">
        <v>85.895616905647969</v>
      </c>
      <c r="G317" s="118">
        <v>95</v>
      </c>
      <c r="H317" s="72">
        <v>0</v>
      </c>
      <c r="I317" s="72">
        <v>80</v>
      </c>
      <c r="J317" s="72">
        <v>0</v>
      </c>
      <c r="K317" s="72">
        <v>0</v>
      </c>
      <c r="L317" s="72">
        <v>80</v>
      </c>
      <c r="M317" s="72">
        <v>95</v>
      </c>
      <c r="N317" s="72">
        <v>97</v>
      </c>
    </row>
    <row r="318" spans="1:14" x14ac:dyDescent="0.25">
      <c r="A318" s="3">
        <v>302</v>
      </c>
      <c r="B318" s="121">
        <v>49.1509899027118</v>
      </c>
      <c r="C318" s="121">
        <v>25.525489211251809</v>
      </c>
      <c r="D318" s="120">
        <v>0</v>
      </c>
      <c r="E318" s="120">
        <v>0</v>
      </c>
      <c r="F318" s="118">
        <v>86.275240997597962</v>
      </c>
      <c r="G318" s="118">
        <v>95</v>
      </c>
      <c r="H318" s="72">
        <v>0</v>
      </c>
      <c r="I318" s="72">
        <v>80</v>
      </c>
      <c r="J318" s="72">
        <v>0</v>
      </c>
      <c r="K318" s="72">
        <v>0</v>
      </c>
      <c r="L318" s="72">
        <v>80</v>
      </c>
      <c r="M318" s="72">
        <v>95</v>
      </c>
      <c r="N318" s="72">
        <v>97</v>
      </c>
    </row>
    <row r="319" spans="1:14" x14ac:dyDescent="0.25">
      <c r="A319" s="3">
        <v>303</v>
      </c>
      <c r="B319" s="121">
        <v>50.485287447226824</v>
      </c>
      <c r="C319" s="121">
        <v>25.497718229807369</v>
      </c>
      <c r="D319" s="120">
        <v>0</v>
      </c>
      <c r="E319" s="120">
        <v>0</v>
      </c>
      <c r="F319" s="118">
        <v>86.640489872705814</v>
      </c>
      <c r="G319" s="118">
        <v>95</v>
      </c>
      <c r="H319" s="72">
        <v>0</v>
      </c>
      <c r="I319" s="72">
        <v>80</v>
      </c>
      <c r="J319" s="72">
        <v>0</v>
      </c>
      <c r="K319" s="72">
        <v>0</v>
      </c>
      <c r="L319" s="72">
        <v>80</v>
      </c>
      <c r="M319" s="72">
        <v>95</v>
      </c>
      <c r="N319" s="72">
        <v>97</v>
      </c>
    </row>
    <row r="320" spans="1:14" x14ac:dyDescent="0.25">
      <c r="A320" s="3">
        <v>304</v>
      </c>
      <c r="B320" s="121">
        <v>51.909329059363628</v>
      </c>
      <c r="C320" s="121">
        <v>21.353796018913179</v>
      </c>
      <c r="D320" s="120">
        <v>0</v>
      </c>
      <c r="E320" s="120">
        <v>0</v>
      </c>
      <c r="F320" s="118">
        <v>87.000160094081764</v>
      </c>
      <c r="G320" s="118">
        <v>95</v>
      </c>
      <c r="H320" s="72">
        <v>0</v>
      </c>
      <c r="I320" s="72">
        <v>80</v>
      </c>
      <c r="J320" s="72">
        <v>0</v>
      </c>
      <c r="K320" s="72">
        <v>0</v>
      </c>
      <c r="L320" s="72">
        <v>80</v>
      </c>
      <c r="M320" s="72">
        <v>95</v>
      </c>
      <c r="N320" s="72">
        <v>97</v>
      </c>
    </row>
    <row r="321" spans="1:14" x14ac:dyDescent="0.25">
      <c r="A321" s="3">
        <v>305</v>
      </c>
      <c r="B321" s="121">
        <v>53.042960121302606</v>
      </c>
      <c r="C321" s="121">
        <v>21.322958043270724</v>
      </c>
      <c r="D321" s="120">
        <v>0</v>
      </c>
      <c r="E321" s="120">
        <v>0</v>
      </c>
      <c r="F321" s="118">
        <v>87.270344364645055</v>
      </c>
      <c r="G321" s="118">
        <v>95</v>
      </c>
      <c r="H321" s="72">
        <v>0</v>
      </c>
      <c r="I321" s="72">
        <v>80</v>
      </c>
      <c r="J321" s="72">
        <v>0</v>
      </c>
      <c r="K321" s="72">
        <v>0</v>
      </c>
      <c r="L321" s="72">
        <v>80</v>
      </c>
      <c r="M321" s="72">
        <v>95</v>
      </c>
      <c r="N321" s="72">
        <v>97</v>
      </c>
    </row>
    <row r="322" spans="1:14" x14ac:dyDescent="0.25">
      <c r="A322" s="3">
        <v>306</v>
      </c>
      <c r="B322" s="121">
        <v>54.119890456884086</v>
      </c>
      <c r="C322" s="121">
        <v>21.301391615364683</v>
      </c>
      <c r="D322" s="120">
        <v>0</v>
      </c>
      <c r="E322" s="120">
        <v>0</v>
      </c>
      <c r="F322" s="118">
        <v>87.512080393533537</v>
      </c>
      <c r="G322" s="118">
        <v>95</v>
      </c>
      <c r="H322" s="72">
        <v>0</v>
      </c>
      <c r="I322" s="72">
        <v>80</v>
      </c>
      <c r="J322" s="72">
        <v>0</v>
      </c>
      <c r="K322" s="72">
        <v>0</v>
      </c>
      <c r="L322" s="72">
        <v>80</v>
      </c>
      <c r="M322" s="72">
        <v>95</v>
      </c>
      <c r="N322" s="72">
        <v>97</v>
      </c>
    </row>
    <row r="323" spans="1:14" x14ac:dyDescent="0.25">
      <c r="A323" s="3">
        <v>307</v>
      </c>
      <c r="B323" s="121">
        <v>55.033321890139234</v>
      </c>
      <c r="C323" s="121">
        <v>21.273751381215387</v>
      </c>
      <c r="D323" s="120">
        <v>0</v>
      </c>
      <c r="E323" s="120">
        <v>0</v>
      </c>
      <c r="F323" s="118">
        <v>87.707916728407511</v>
      </c>
      <c r="G323" s="118">
        <v>95</v>
      </c>
      <c r="H323" s="72">
        <v>0</v>
      </c>
      <c r="I323" s="72">
        <v>80</v>
      </c>
      <c r="J323" s="72">
        <v>0</v>
      </c>
      <c r="K323" s="72">
        <v>0</v>
      </c>
      <c r="L323" s="72">
        <v>80</v>
      </c>
      <c r="M323" s="72">
        <v>95</v>
      </c>
      <c r="N323" s="72">
        <v>97</v>
      </c>
    </row>
    <row r="324" spans="1:14" x14ac:dyDescent="0.25">
      <c r="A324" s="3">
        <v>308</v>
      </c>
      <c r="B324" s="121">
        <v>56.233499864709117</v>
      </c>
      <c r="C324" s="121">
        <v>21.253256932686735</v>
      </c>
      <c r="D324" s="120">
        <v>0</v>
      </c>
      <c r="E324" s="120">
        <v>0</v>
      </c>
      <c r="F324" s="118">
        <v>87.945379390709064</v>
      </c>
      <c r="G324" s="118">
        <v>95</v>
      </c>
      <c r="H324" s="72">
        <v>0</v>
      </c>
      <c r="I324" s="72">
        <v>80</v>
      </c>
      <c r="J324" s="72">
        <v>0</v>
      </c>
      <c r="K324" s="72">
        <v>0</v>
      </c>
      <c r="L324" s="72">
        <v>80</v>
      </c>
      <c r="M324" s="72">
        <v>95</v>
      </c>
      <c r="N324" s="72">
        <v>97</v>
      </c>
    </row>
    <row r="325" spans="1:14" x14ac:dyDescent="0.25">
      <c r="A325" s="3">
        <v>309</v>
      </c>
      <c r="B325" s="121">
        <v>57.105803874613017</v>
      </c>
      <c r="C325" s="121">
        <v>21.066639734733311</v>
      </c>
      <c r="D325" s="120">
        <v>0</v>
      </c>
      <c r="E325" s="120">
        <v>0</v>
      </c>
      <c r="F325" s="118">
        <v>88.111527829133635</v>
      </c>
      <c r="G325" s="118">
        <v>95</v>
      </c>
      <c r="H325" s="72">
        <v>0</v>
      </c>
      <c r="I325" s="72">
        <v>80</v>
      </c>
      <c r="J325" s="72">
        <v>0</v>
      </c>
      <c r="K325" s="72">
        <v>0</v>
      </c>
      <c r="L325" s="72">
        <v>80</v>
      </c>
      <c r="M325" s="72">
        <v>95</v>
      </c>
      <c r="N325" s="72">
        <v>97</v>
      </c>
    </row>
    <row r="326" spans="1:14" x14ac:dyDescent="0.25">
      <c r="A326" s="3">
        <v>310</v>
      </c>
      <c r="B326" s="121">
        <v>57.915727016569512</v>
      </c>
      <c r="C326" s="121">
        <v>20.931678977176734</v>
      </c>
      <c r="D326" s="120">
        <v>0</v>
      </c>
      <c r="E326" s="120">
        <v>0</v>
      </c>
      <c r="F326" s="118">
        <v>88.258853114443369</v>
      </c>
      <c r="G326" s="118">
        <v>95</v>
      </c>
      <c r="H326" s="72">
        <v>0</v>
      </c>
      <c r="I326" s="72">
        <v>80</v>
      </c>
      <c r="J326" s="72">
        <v>0</v>
      </c>
      <c r="K326" s="72">
        <v>0</v>
      </c>
      <c r="L326" s="72">
        <v>80</v>
      </c>
      <c r="M326" s="72">
        <v>95</v>
      </c>
      <c r="N326" s="72">
        <v>97</v>
      </c>
    </row>
    <row r="327" spans="1:14" x14ac:dyDescent="0.25">
      <c r="A327" s="3">
        <v>311</v>
      </c>
      <c r="B327" s="121">
        <v>58.793634363935396</v>
      </c>
      <c r="C327" s="121">
        <v>20.834443112333123</v>
      </c>
      <c r="D327" s="120">
        <v>0</v>
      </c>
      <c r="E327" s="120">
        <v>0</v>
      </c>
      <c r="F327" s="118">
        <v>88.409465522751972</v>
      </c>
      <c r="G327" s="118">
        <v>95</v>
      </c>
      <c r="H327" s="72">
        <v>0</v>
      </c>
      <c r="I327" s="72">
        <v>80</v>
      </c>
      <c r="J327" s="72">
        <v>0</v>
      </c>
      <c r="K327" s="72">
        <v>0</v>
      </c>
      <c r="L327" s="72">
        <v>80</v>
      </c>
      <c r="M327" s="72">
        <v>95</v>
      </c>
      <c r="N327" s="72">
        <v>97</v>
      </c>
    </row>
    <row r="328" spans="1:14" x14ac:dyDescent="0.25">
      <c r="A328" s="3">
        <v>312</v>
      </c>
      <c r="B328" s="121">
        <v>59.741321306701643</v>
      </c>
      <c r="C328" s="121">
        <v>20.758819171973297</v>
      </c>
      <c r="D328" s="120">
        <v>0</v>
      </c>
      <c r="E328" s="120">
        <v>0</v>
      </c>
      <c r="F328" s="118">
        <v>88.562352004645405</v>
      </c>
      <c r="G328" s="118">
        <v>95</v>
      </c>
      <c r="H328" s="72">
        <v>0</v>
      </c>
      <c r="I328" s="72">
        <v>80</v>
      </c>
      <c r="J328" s="72">
        <v>0</v>
      </c>
      <c r="K328" s="72">
        <v>0</v>
      </c>
      <c r="L328" s="72">
        <v>80</v>
      </c>
      <c r="M328" s="72">
        <v>95</v>
      </c>
      <c r="N328" s="72">
        <v>97</v>
      </c>
    </row>
    <row r="329" spans="1:14" x14ac:dyDescent="0.25">
      <c r="A329" s="3">
        <v>313</v>
      </c>
      <c r="B329" s="121">
        <v>60.635222314753335</v>
      </c>
      <c r="C329" s="121">
        <v>20.695002172488635</v>
      </c>
      <c r="D329" s="120">
        <v>0</v>
      </c>
      <c r="E329" s="120">
        <v>0</v>
      </c>
      <c r="F329" s="118">
        <v>88.699059167813388</v>
      </c>
      <c r="G329" s="118">
        <v>95</v>
      </c>
      <c r="H329" s="72">
        <v>0</v>
      </c>
      <c r="I329" s="72">
        <v>80</v>
      </c>
      <c r="J329" s="72">
        <v>0</v>
      </c>
      <c r="K329" s="72">
        <v>0</v>
      </c>
      <c r="L329" s="72">
        <v>80</v>
      </c>
      <c r="M329" s="72">
        <v>95</v>
      </c>
      <c r="N329" s="72">
        <v>97</v>
      </c>
    </row>
    <row r="330" spans="1:14" x14ac:dyDescent="0.25">
      <c r="A330" s="3">
        <v>314</v>
      </c>
      <c r="B330" s="121">
        <v>61.319246631317554</v>
      </c>
      <c r="C330" s="121">
        <v>20.686200834206431</v>
      </c>
      <c r="D330" s="120">
        <v>0</v>
      </c>
      <c r="E330" s="120">
        <v>0</v>
      </c>
      <c r="F330" s="118">
        <v>88.800388347211836</v>
      </c>
      <c r="G330" s="118">
        <v>95</v>
      </c>
      <c r="H330" s="72">
        <v>0</v>
      </c>
      <c r="I330" s="72">
        <v>80</v>
      </c>
      <c r="J330" s="72">
        <v>0</v>
      </c>
      <c r="K330" s="72">
        <v>0</v>
      </c>
      <c r="L330" s="72">
        <v>80</v>
      </c>
      <c r="M330" s="72">
        <v>95</v>
      </c>
      <c r="N330" s="72">
        <v>97</v>
      </c>
    </row>
    <row r="331" spans="1:14" x14ac:dyDescent="0.25">
      <c r="A331" s="3">
        <v>315</v>
      </c>
      <c r="B331" s="121">
        <v>61.749371156168522</v>
      </c>
      <c r="C331" s="121">
        <v>20.63924807267718</v>
      </c>
      <c r="D331" s="120">
        <v>0</v>
      </c>
      <c r="E331" s="120">
        <v>0</v>
      </c>
      <c r="F331" s="118">
        <v>88.864565866585593</v>
      </c>
      <c r="G331" s="118">
        <v>95</v>
      </c>
      <c r="H331" s="72">
        <v>0</v>
      </c>
      <c r="I331" s="72">
        <v>80</v>
      </c>
      <c r="J331" s="72">
        <v>0</v>
      </c>
      <c r="K331" s="72">
        <v>0</v>
      </c>
      <c r="L331" s="72">
        <v>80</v>
      </c>
      <c r="M331" s="72">
        <v>95</v>
      </c>
      <c r="N331" s="72">
        <v>97</v>
      </c>
    </row>
    <row r="332" spans="1:14" x14ac:dyDescent="0.25">
      <c r="A332" s="3">
        <v>316</v>
      </c>
      <c r="B332" s="121">
        <v>62.213698275886053</v>
      </c>
      <c r="C332" s="121">
        <v>20.605113262623679</v>
      </c>
      <c r="D332" s="120">
        <v>0</v>
      </c>
      <c r="E332" s="120">
        <v>0</v>
      </c>
      <c r="F332" s="118">
        <v>88.930970185337628</v>
      </c>
      <c r="G332" s="118">
        <v>95</v>
      </c>
      <c r="H332" s="72">
        <v>0</v>
      </c>
      <c r="I332" s="72">
        <v>80</v>
      </c>
      <c r="J332" s="72">
        <v>0</v>
      </c>
      <c r="K332" s="72">
        <v>0</v>
      </c>
      <c r="L332" s="72">
        <v>80</v>
      </c>
      <c r="M332" s="72">
        <v>95</v>
      </c>
      <c r="N332" s="72">
        <v>97</v>
      </c>
    </row>
    <row r="333" spans="1:14" x14ac:dyDescent="0.25">
      <c r="A333" s="3">
        <v>317</v>
      </c>
      <c r="B333" s="121">
        <v>62.902155941100347</v>
      </c>
      <c r="C333" s="121">
        <v>20.576892644670476</v>
      </c>
      <c r="D333" s="120">
        <v>0</v>
      </c>
      <c r="E333" s="120">
        <v>0</v>
      </c>
      <c r="F333" s="118">
        <v>89.022163729257059</v>
      </c>
      <c r="G333" s="118">
        <v>95</v>
      </c>
      <c r="H333" s="72">
        <v>0</v>
      </c>
      <c r="I333" s="72">
        <v>80</v>
      </c>
      <c r="J333" s="72">
        <v>0</v>
      </c>
      <c r="K333" s="72">
        <v>0</v>
      </c>
      <c r="L333" s="72">
        <v>80</v>
      </c>
      <c r="M333" s="72">
        <v>95</v>
      </c>
      <c r="N333" s="72">
        <v>97</v>
      </c>
    </row>
    <row r="334" spans="1:14" x14ac:dyDescent="0.25">
      <c r="A334" s="3">
        <v>318</v>
      </c>
      <c r="B334" s="121">
        <v>63.713015467386157</v>
      </c>
      <c r="C334" s="121">
        <v>20.553431801210522</v>
      </c>
      <c r="D334" s="120">
        <v>0</v>
      </c>
      <c r="E334" s="120">
        <v>0</v>
      </c>
      <c r="F334" s="118">
        <v>89.123101508229794</v>
      </c>
      <c r="G334" s="118">
        <v>95</v>
      </c>
      <c r="H334" s="72">
        <v>0</v>
      </c>
      <c r="I334" s="72">
        <v>80</v>
      </c>
      <c r="J334" s="72">
        <v>0</v>
      </c>
      <c r="K334" s="72">
        <v>0</v>
      </c>
      <c r="L334" s="72">
        <v>80</v>
      </c>
      <c r="M334" s="72">
        <v>95</v>
      </c>
      <c r="N334" s="72">
        <v>97</v>
      </c>
    </row>
    <row r="335" spans="1:14" x14ac:dyDescent="0.25">
      <c r="A335" s="3">
        <v>319</v>
      </c>
      <c r="B335" s="121">
        <v>64.526546349289688</v>
      </c>
      <c r="C335" s="121">
        <v>20.535495401909845</v>
      </c>
      <c r="D335" s="120">
        <v>0</v>
      </c>
      <c r="E335" s="120">
        <v>0</v>
      </c>
      <c r="F335" s="118">
        <v>89.218863921835535</v>
      </c>
      <c r="G335" s="118">
        <v>95</v>
      </c>
      <c r="H335" s="72">
        <v>0</v>
      </c>
      <c r="I335" s="72">
        <v>80</v>
      </c>
      <c r="J335" s="72">
        <v>0</v>
      </c>
      <c r="K335" s="72">
        <v>0</v>
      </c>
      <c r="L335" s="72">
        <v>80</v>
      </c>
      <c r="M335" s="72">
        <v>95</v>
      </c>
      <c r="N335" s="72">
        <v>97</v>
      </c>
    </row>
    <row r="336" spans="1:14" x14ac:dyDescent="0.25">
      <c r="A336" s="3">
        <v>320</v>
      </c>
      <c r="B336" s="121">
        <v>65.277419774923146</v>
      </c>
      <c r="C336" s="121">
        <v>20.532808899367485</v>
      </c>
      <c r="D336" s="120">
        <v>0</v>
      </c>
      <c r="E336" s="120">
        <v>0</v>
      </c>
      <c r="F336" s="118">
        <v>89.302875341704961</v>
      </c>
      <c r="G336" s="118">
        <v>95</v>
      </c>
      <c r="H336" s="72">
        <v>0</v>
      </c>
      <c r="I336" s="72">
        <v>80</v>
      </c>
      <c r="J336" s="72">
        <v>0</v>
      </c>
      <c r="K336" s="72">
        <v>0</v>
      </c>
      <c r="L336" s="72">
        <v>80</v>
      </c>
      <c r="M336" s="72">
        <v>95</v>
      </c>
      <c r="N336" s="72">
        <v>97</v>
      </c>
    </row>
    <row r="337" spans="1:14" x14ac:dyDescent="0.25">
      <c r="A337" s="3">
        <v>321</v>
      </c>
      <c r="B337" s="121">
        <v>65.957180719732264</v>
      </c>
      <c r="C337" s="121">
        <v>20.532808899367485</v>
      </c>
      <c r="D337" s="120">
        <v>0</v>
      </c>
      <c r="E337" s="120">
        <v>0</v>
      </c>
      <c r="F337" s="118">
        <v>89.375451342368805</v>
      </c>
      <c r="G337" s="118">
        <v>95</v>
      </c>
      <c r="H337" s="72">
        <v>0</v>
      </c>
      <c r="I337" s="72">
        <v>80</v>
      </c>
      <c r="J337" s="72">
        <v>0</v>
      </c>
      <c r="K337" s="72">
        <v>0</v>
      </c>
      <c r="L337" s="72">
        <v>80</v>
      </c>
      <c r="M337" s="72">
        <v>95</v>
      </c>
      <c r="N337" s="72">
        <v>97</v>
      </c>
    </row>
    <row r="338" spans="1:14" x14ac:dyDescent="0.25">
      <c r="A338" s="3">
        <v>322</v>
      </c>
      <c r="B338" s="121">
        <v>66.532594580085359</v>
      </c>
      <c r="C338" s="121">
        <v>20.532808899367485</v>
      </c>
      <c r="D338" s="120">
        <v>0</v>
      </c>
      <c r="E338" s="120">
        <v>0</v>
      </c>
      <c r="F338" s="118">
        <v>89.434588462539025</v>
      </c>
      <c r="G338" s="118">
        <v>95</v>
      </c>
      <c r="H338" s="72">
        <v>0</v>
      </c>
      <c r="I338" s="72">
        <v>80</v>
      </c>
      <c r="J338" s="72">
        <v>0</v>
      </c>
      <c r="K338" s="72">
        <v>0</v>
      </c>
      <c r="L338" s="72">
        <v>80</v>
      </c>
      <c r="M338" s="72">
        <v>95</v>
      </c>
      <c r="N338" s="72">
        <v>97</v>
      </c>
    </row>
    <row r="339" spans="1:14" x14ac:dyDescent="0.25">
      <c r="A339" s="3">
        <v>323</v>
      </c>
      <c r="B339" s="121">
        <v>67.01592827284567</v>
      </c>
      <c r="C339" s="121">
        <v>20.529094910342344</v>
      </c>
      <c r="D339" s="120">
        <v>0</v>
      </c>
      <c r="E339" s="120">
        <v>0</v>
      </c>
      <c r="F339" s="118">
        <v>89.482729642019052</v>
      </c>
      <c r="G339" s="118">
        <v>95</v>
      </c>
      <c r="H339" s="72">
        <v>0</v>
      </c>
      <c r="I339" s="72">
        <v>80</v>
      </c>
      <c r="J339" s="72">
        <v>0</v>
      </c>
      <c r="K339" s="72">
        <v>0</v>
      </c>
      <c r="L339" s="72">
        <v>80</v>
      </c>
      <c r="M339" s="72">
        <v>95</v>
      </c>
      <c r="N339" s="72">
        <v>97</v>
      </c>
    </row>
    <row r="340" spans="1:14" x14ac:dyDescent="0.25">
      <c r="A340" s="3">
        <v>324</v>
      </c>
      <c r="B340" s="121">
        <v>67.499992816041768</v>
      </c>
      <c r="C340" s="121">
        <v>20.523314324197507</v>
      </c>
      <c r="D340" s="120">
        <v>0</v>
      </c>
      <c r="E340" s="120">
        <v>0</v>
      </c>
      <c r="F340" s="118">
        <v>89.528973708704143</v>
      </c>
      <c r="G340" s="118">
        <v>95</v>
      </c>
      <c r="H340" s="72">
        <v>0</v>
      </c>
      <c r="I340" s="72">
        <v>80</v>
      </c>
      <c r="J340" s="72">
        <v>0</v>
      </c>
      <c r="K340" s="72">
        <v>0</v>
      </c>
      <c r="L340" s="72">
        <v>80</v>
      </c>
      <c r="M340" s="72">
        <v>95</v>
      </c>
      <c r="N340" s="72">
        <v>97</v>
      </c>
    </row>
    <row r="341" spans="1:14" x14ac:dyDescent="0.25">
      <c r="A341" s="3">
        <v>325</v>
      </c>
      <c r="B341" s="121">
        <v>67.845040195759111</v>
      </c>
      <c r="C341" s="121">
        <v>20.364089789685515</v>
      </c>
      <c r="D341" s="120">
        <v>0</v>
      </c>
      <c r="E341" s="120">
        <v>0</v>
      </c>
      <c r="F341" s="118">
        <v>89.561660060075084</v>
      </c>
      <c r="G341" s="118">
        <v>95</v>
      </c>
      <c r="H341" s="72">
        <v>0</v>
      </c>
      <c r="I341" s="72">
        <v>80</v>
      </c>
      <c r="J341" s="72">
        <v>0</v>
      </c>
      <c r="K341" s="72">
        <v>0</v>
      </c>
      <c r="L341" s="72">
        <v>80</v>
      </c>
      <c r="M341" s="72">
        <v>95</v>
      </c>
      <c r="N341" s="72">
        <v>97</v>
      </c>
    </row>
    <row r="342" spans="1:14" x14ac:dyDescent="0.25">
      <c r="A342" s="3">
        <v>326</v>
      </c>
      <c r="B342" s="121">
        <v>68.189375273205982</v>
      </c>
      <c r="C342" s="121">
        <v>20.272235407990888</v>
      </c>
      <c r="D342" s="120">
        <v>0</v>
      </c>
      <c r="E342" s="120">
        <v>0</v>
      </c>
      <c r="F342" s="118">
        <v>89.593164232832493</v>
      </c>
      <c r="G342" s="118">
        <v>95</v>
      </c>
      <c r="H342" s="72">
        <v>0</v>
      </c>
      <c r="I342" s="72">
        <v>80</v>
      </c>
      <c r="J342" s="72">
        <v>0</v>
      </c>
      <c r="K342" s="72">
        <v>0</v>
      </c>
      <c r="L342" s="72">
        <v>80</v>
      </c>
      <c r="M342" s="72">
        <v>95</v>
      </c>
      <c r="N342" s="72">
        <v>97</v>
      </c>
    </row>
    <row r="343" spans="1:14" x14ac:dyDescent="0.25">
      <c r="A343" s="3">
        <v>327</v>
      </c>
      <c r="B343" s="121">
        <v>68.568913584792796</v>
      </c>
      <c r="C343" s="121">
        <v>20.205054820660141</v>
      </c>
      <c r="D343" s="120">
        <v>0</v>
      </c>
      <c r="E343" s="120">
        <v>0</v>
      </c>
      <c r="F343" s="118">
        <v>89.626382363276335</v>
      </c>
      <c r="G343" s="118">
        <v>95</v>
      </c>
      <c r="H343" s="72">
        <v>0</v>
      </c>
      <c r="I343" s="72">
        <v>80</v>
      </c>
      <c r="J343" s="72">
        <v>0</v>
      </c>
      <c r="K343" s="72">
        <v>0</v>
      </c>
      <c r="L343" s="72">
        <v>80</v>
      </c>
      <c r="M343" s="72">
        <v>95</v>
      </c>
      <c r="N343" s="72">
        <v>97</v>
      </c>
    </row>
    <row r="344" spans="1:14" x14ac:dyDescent="0.25">
      <c r="A344" s="3">
        <v>328</v>
      </c>
      <c r="B344" s="121">
        <v>69.029061842886478</v>
      </c>
      <c r="C344" s="121">
        <v>20.145870070523667</v>
      </c>
      <c r="D344" s="120">
        <v>0</v>
      </c>
      <c r="E344" s="120">
        <v>0</v>
      </c>
      <c r="F344" s="118">
        <v>89.664519578451319</v>
      </c>
      <c r="G344" s="118">
        <v>95</v>
      </c>
      <c r="H344" s="72">
        <v>0</v>
      </c>
      <c r="I344" s="72">
        <v>80</v>
      </c>
      <c r="J344" s="72">
        <v>0</v>
      </c>
      <c r="K344" s="72">
        <v>0</v>
      </c>
      <c r="L344" s="72">
        <v>80</v>
      </c>
      <c r="M344" s="72">
        <v>95</v>
      </c>
      <c r="N344" s="72">
        <v>97</v>
      </c>
    </row>
    <row r="345" spans="1:14" x14ac:dyDescent="0.25">
      <c r="A345" s="3">
        <v>329</v>
      </c>
      <c r="B345" s="121">
        <v>69.518783346365652</v>
      </c>
      <c r="C345" s="121">
        <v>20.094520120710452</v>
      </c>
      <c r="D345" s="120">
        <v>0</v>
      </c>
      <c r="E345" s="120">
        <v>0</v>
      </c>
      <c r="F345" s="118">
        <v>89.703125392139484</v>
      </c>
      <c r="G345" s="118">
        <v>95</v>
      </c>
      <c r="H345" s="72">
        <v>0</v>
      </c>
      <c r="I345" s="72">
        <v>80</v>
      </c>
      <c r="J345" s="72">
        <v>0</v>
      </c>
      <c r="K345" s="72">
        <v>0</v>
      </c>
      <c r="L345" s="72">
        <v>80</v>
      </c>
      <c r="M345" s="72">
        <v>95</v>
      </c>
      <c r="N345" s="72">
        <v>97</v>
      </c>
    </row>
    <row r="346" spans="1:14" x14ac:dyDescent="0.25">
      <c r="A346" s="3">
        <v>330</v>
      </c>
      <c r="B346" s="121">
        <v>69.989281202899178</v>
      </c>
      <c r="C346" s="121">
        <v>20.094520120710452</v>
      </c>
      <c r="D346" s="120">
        <v>0</v>
      </c>
      <c r="E346" s="120">
        <v>0</v>
      </c>
      <c r="F346" s="118">
        <v>89.738514723878424</v>
      </c>
      <c r="G346" s="118">
        <v>95</v>
      </c>
      <c r="H346" s="72">
        <v>0</v>
      </c>
      <c r="I346" s="72">
        <v>80</v>
      </c>
      <c r="J346" s="72">
        <v>0</v>
      </c>
      <c r="K346" s="72">
        <v>0</v>
      </c>
      <c r="L346" s="72">
        <v>80</v>
      </c>
      <c r="M346" s="72">
        <v>95</v>
      </c>
      <c r="N346" s="72">
        <v>97</v>
      </c>
    </row>
    <row r="347" spans="1:14" x14ac:dyDescent="0.25">
      <c r="A347" s="3">
        <v>331</v>
      </c>
      <c r="B347" s="121">
        <v>70.476957239121418</v>
      </c>
      <c r="C347" s="121">
        <v>20.094520120710452</v>
      </c>
      <c r="D347" s="120">
        <v>0</v>
      </c>
      <c r="E347" s="120">
        <v>0</v>
      </c>
      <c r="F347" s="118">
        <v>89.773323546074693</v>
      </c>
      <c r="G347" s="118">
        <v>95</v>
      </c>
      <c r="H347" s="72">
        <v>0</v>
      </c>
      <c r="I347" s="72">
        <v>80</v>
      </c>
      <c r="J347" s="72">
        <v>0</v>
      </c>
      <c r="K347" s="72">
        <v>0</v>
      </c>
      <c r="L347" s="72">
        <v>80</v>
      </c>
      <c r="M347" s="72">
        <v>95</v>
      </c>
      <c r="N347" s="72">
        <v>97</v>
      </c>
    </row>
    <row r="348" spans="1:14" x14ac:dyDescent="0.25">
      <c r="A348" s="3">
        <v>332</v>
      </c>
      <c r="B348" s="121">
        <v>70.918433379589274</v>
      </c>
      <c r="C348" s="121">
        <v>20.094520120710452</v>
      </c>
      <c r="D348" s="120">
        <v>0</v>
      </c>
      <c r="E348" s="120">
        <v>0</v>
      </c>
      <c r="F348" s="118">
        <v>89.803378713740628</v>
      </c>
      <c r="G348" s="118">
        <v>95</v>
      </c>
      <c r="H348" s="72">
        <v>0</v>
      </c>
      <c r="I348" s="72">
        <v>80</v>
      </c>
      <c r="J348" s="72">
        <v>0</v>
      </c>
      <c r="K348" s="72">
        <v>0</v>
      </c>
      <c r="L348" s="72">
        <v>80</v>
      </c>
      <c r="M348" s="72">
        <v>95</v>
      </c>
      <c r="N348" s="72">
        <v>97</v>
      </c>
    </row>
    <row r="349" spans="1:14" x14ac:dyDescent="0.25">
      <c r="A349" s="3">
        <v>333</v>
      </c>
      <c r="B349" s="121">
        <v>71.297185779455077</v>
      </c>
      <c r="C349" s="121">
        <v>20.094520120710452</v>
      </c>
      <c r="D349" s="120">
        <v>0</v>
      </c>
      <c r="E349" s="120">
        <v>0</v>
      </c>
      <c r="F349" s="118">
        <v>89.828096439296758</v>
      </c>
      <c r="G349" s="118">
        <v>95</v>
      </c>
      <c r="H349" s="72">
        <v>0</v>
      </c>
      <c r="I349" s="72">
        <v>80</v>
      </c>
      <c r="J349" s="72">
        <v>0</v>
      </c>
      <c r="K349" s="72">
        <v>0</v>
      </c>
      <c r="L349" s="72">
        <v>80</v>
      </c>
      <c r="M349" s="72">
        <v>95</v>
      </c>
      <c r="N349" s="72">
        <v>97</v>
      </c>
    </row>
    <row r="350" spans="1:14" x14ac:dyDescent="0.25">
      <c r="A350" s="3">
        <v>334</v>
      </c>
      <c r="B350" s="121">
        <v>71.575612753467638</v>
      </c>
      <c r="C350" s="121">
        <v>20.094520120710452</v>
      </c>
      <c r="D350" s="120">
        <v>0</v>
      </c>
      <c r="E350" s="120">
        <v>0</v>
      </c>
      <c r="F350" s="118">
        <v>89.845781167367662</v>
      </c>
      <c r="G350" s="118">
        <v>95</v>
      </c>
      <c r="H350" s="72">
        <v>0</v>
      </c>
      <c r="I350" s="72">
        <v>80</v>
      </c>
      <c r="J350" s="72">
        <v>0</v>
      </c>
      <c r="K350" s="72">
        <v>0</v>
      </c>
      <c r="L350" s="72">
        <v>80</v>
      </c>
      <c r="M350" s="72">
        <v>95</v>
      </c>
      <c r="N350" s="72">
        <v>97</v>
      </c>
    </row>
    <row r="351" spans="1:14" x14ac:dyDescent="0.25">
      <c r="A351" s="3">
        <v>335</v>
      </c>
      <c r="B351" s="121">
        <v>71.814871911881781</v>
      </c>
      <c r="C351" s="121">
        <v>20.094520120710452</v>
      </c>
      <c r="D351" s="120">
        <v>0</v>
      </c>
      <c r="E351" s="120">
        <v>0</v>
      </c>
      <c r="F351" s="118">
        <v>89.860545706361975</v>
      </c>
      <c r="G351" s="118">
        <v>95</v>
      </c>
      <c r="H351" s="72">
        <v>0</v>
      </c>
      <c r="I351" s="72">
        <v>80</v>
      </c>
      <c r="J351" s="72">
        <v>0</v>
      </c>
      <c r="K351" s="72">
        <v>0</v>
      </c>
      <c r="L351" s="72">
        <v>80</v>
      </c>
      <c r="M351" s="72">
        <v>95</v>
      </c>
      <c r="N351" s="72">
        <v>97</v>
      </c>
    </row>
    <row r="352" spans="1:14" x14ac:dyDescent="0.25">
      <c r="A352" s="3">
        <v>336</v>
      </c>
      <c r="B352" s="121">
        <v>72.059602946762226</v>
      </c>
      <c r="C352" s="121">
        <v>20.094520120710452</v>
      </c>
      <c r="D352" s="120">
        <v>0</v>
      </c>
      <c r="E352" s="120">
        <v>0</v>
      </c>
      <c r="F352" s="118">
        <v>89.875062423196155</v>
      </c>
      <c r="G352" s="118">
        <v>95</v>
      </c>
      <c r="H352" s="72">
        <v>0</v>
      </c>
      <c r="I352" s="72">
        <v>80</v>
      </c>
      <c r="J352" s="72">
        <v>0</v>
      </c>
      <c r="K352" s="72">
        <v>0</v>
      </c>
      <c r="L352" s="72">
        <v>80</v>
      </c>
      <c r="M352" s="72">
        <v>95</v>
      </c>
      <c r="N352" s="72">
        <v>97</v>
      </c>
    </row>
    <row r="353" spans="1:14" x14ac:dyDescent="0.25">
      <c r="A353" s="3">
        <v>337</v>
      </c>
      <c r="B353" s="121">
        <v>72.293569580884053</v>
      </c>
      <c r="C353" s="121">
        <v>20.094520120710452</v>
      </c>
      <c r="D353" s="120">
        <v>0</v>
      </c>
      <c r="E353" s="120">
        <v>0</v>
      </c>
      <c r="F353" s="118">
        <v>89.888439944341172</v>
      </c>
      <c r="G353" s="118">
        <v>95</v>
      </c>
      <c r="H353" s="72">
        <v>0</v>
      </c>
      <c r="I353" s="72">
        <v>80</v>
      </c>
      <c r="J353" s="72">
        <v>0</v>
      </c>
      <c r="K353" s="72">
        <v>0</v>
      </c>
      <c r="L353" s="72">
        <v>80</v>
      </c>
      <c r="M353" s="72">
        <v>95</v>
      </c>
      <c r="N353" s="72">
        <v>97</v>
      </c>
    </row>
    <row r="354" spans="1:14" x14ac:dyDescent="0.25">
      <c r="A354" s="3">
        <v>338</v>
      </c>
      <c r="B354" s="121">
        <v>72.491775332690608</v>
      </c>
      <c r="C354" s="121">
        <v>20.094520120710452</v>
      </c>
      <c r="D354" s="120">
        <v>0</v>
      </c>
      <c r="E354" s="120">
        <v>0</v>
      </c>
      <c r="F354" s="118">
        <v>89.899458573570357</v>
      </c>
      <c r="G354" s="118">
        <v>95</v>
      </c>
      <c r="H354" s="72">
        <v>0</v>
      </c>
      <c r="I354" s="72">
        <v>80</v>
      </c>
      <c r="J354" s="72">
        <v>0</v>
      </c>
      <c r="K354" s="72">
        <v>0</v>
      </c>
      <c r="L354" s="72">
        <v>80</v>
      </c>
      <c r="M354" s="72">
        <v>95</v>
      </c>
      <c r="N354" s="72">
        <v>97</v>
      </c>
    </row>
    <row r="355" spans="1:14" x14ac:dyDescent="0.25">
      <c r="A355" s="3">
        <v>339</v>
      </c>
      <c r="B355" s="121">
        <v>72.688305562369095</v>
      </c>
      <c r="C355" s="121">
        <v>20.094520120710452</v>
      </c>
      <c r="D355" s="120">
        <v>0</v>
      </c>
      <c r="E355" s="120">
        <v>0</v>
      </c>
      <c r="F355" s="118">
        <v>89.909988305710684</v>
      </c>
      <c r="G355" s="118">
        <v>95</v>
      </c>
      <c r="H355" s="72">
        <v>0</v>
      </c>
      <c r="I355" s="72">
        <v>80</v>
      </c>
      <c r="J355" s="72">
        <v>0</v>
      </c>
      <c r="K355" s="72">
        <v>0</v>
      </c>
      <c r="L355" s="72">
        <v>80</v>
      </c>
      <c r="M355" s="72">
        <v>95</v>
      </c>
      <c r="N355" s="72">
        <v>97</v>
      </c>
    </row>
    <row r="356" spans="1:14" x14ac:dyDescent="0.25">
      <c r="A356" s="3">
        <v>340</v>
      </c>
      <c r="B356" s="121">
        <v>72.83285427992034</v>
      </c>
      <c r="C356" s="121">
        <v>20.029498710738011</v>
      </c>
      <c r="D356" s="120">
        <v>0</v>
      </c>
      <c r="E356" s="120">
        <v>0</v>
      </c>
      <c r="F356" s="118">
        <v>89.9176349262803</v>
      </c>
      <c r="G356" s="118">
        <v>95</v>
      </c>
      <c r="H356" s="72">
        <v>0</v>
      </c>
      <c r="I356" s="72">
        <v>80</v>
      </c>
      <c r="J356" s="72">
        <v>0</v>
      </c>
      <c r="K356" s="72">
        <v>0</v>
      </c>
      <c r="L356" s="72">
        <v>80</v>
      </c>
      <c r="M356" s="72">
        <v>95</v>
      </c>
      <c r="N356" s="72">
        <v>97</v>
      </c>
    </row>
    <row r="357" spans="1:14" x14ac:dyDescent="0.25">
      <c r="A357" s="3">
        <v>341</v>
      </c>
      <c r="B357" s="121">
        <v>72.960419865152502</v>
      </c>
      <c r="C357" s="121">
        <v>19.998489034732263</v>
      </c>
      <c r="D357" s="120">
        <v>0</v>
      </c>
      <c r="E357" s="120">
        <v>0</v>
      </c>
      <c r="F357" s="118">
        <v>89.924231930727089</v>
      </c>
      <c r="G357" s="118">
        <v>95</v>
      </c>
      <c r="H357" s="72">
        <v>0</v>
      </c>
      <c r="I357" s="72">
        <v>80</v>
      </c>
      <c r="J357" s="72">
        <v>0</v>
      </c>
      <c r="K357" s="72">
        <v>0</v>
      </c>
      <c r="L357" s="72">
        <v>80</v>
      </c>
      <c r="M357" s="72">
        <v>95</v>
      </c>
      <c r="N357" s="72">
        <v>97</v>
      </c>
    </row>
    <row r="358" spans="1:14" x14ac:dyDescent="0.25">
      <c r="A358" s="3">
        <v>342</v>
      </c>
      <c r="B358" s="121">
        <v>73.091971165636252</v>
      </c>
      <c r="C358" s="121">
        <v>19.97655537635028</v>
      </c>
      <c r="D358" s="120">
        <v>0</v>
      </c>
      <c r="E358" s="120">
        <v>0</v>
      </c>
      <c r="F358" s="118">
        <v>89.930807156505296</v>
      </c>
      <c r="G358" s="118">
        <v>95</v>
      </c>
      <c r="H358" s="72">
        <v>0</v>
      </c>
      <c r="I358" s="72">
        <v>80</v>
      </c>
      <c r="J358" s="72">
        <v>0</v>
      </c>
      <c r="K358" s="72">
        <v>0</v>
      </c>
      <c r="L358" s="72">
        <v>80</v>
      </c>
      <c r="M358" s="72">
        <v>95</v>
      </c>
      <c r="N358" s="72">
        <v>97</v>
      </c>
    </row>
    <row r="359" spans="1:14" x14ac:dyDescent="0.25">
      <c r="A359" s="3">
        <v>343</v>
      </c>
      <c r="B359" s="121">
        <v>73.223012289043538</v>
      </c>
      <c r="C359" s="121">
        <v>19.959419168342599</v>
      </c>
      <c r="D359" s="120">
        <v>0</v>
      </c>
      <c r="E359" s="120">
        <v>0</v>
      </c>
      <c r="F359" s="118">
        <v>89.937146285689479</v>
      </c>
      <c r="G359" s="118">
        <v>95</v>
      </c>
      <c r="H359" s="72">
        <v>0</v>
      </c>
      <c r="I359" s="72">
        <v>80</v>
      </c>
      <c r="J359" s="72">
        <v>0</v>
      </c>
      <c r="K359" s="72">
        <v>0</v>
      </c>
      <c r="L359" s="72">
        <v>80</v>
      </c>
      <c r="M359" s="72">
        <v>95</v>
      </c>
      <c r="N359" s="72">
        <v>97</v>
      </c>
    </row>
    <row r="360" spans="1:14" x14ac:dyDescent="0.25">
      <c r="A360" s="3">
        <v>344</v>
      </c>
      <c r="B360" s="121">
        <v>73.369916712624871</v>
      </c>
      <c r="C360" s="121">
        <v>19.943754897232129</v>
      </c>
      <c r="D360" s="120">
        <v>0</v>
      </c>
      <c r="E360" s="120">
        <v>0</v>
      </c>
      <c r="F360" s="118">
        <v>89.943954749161946</v>
      </c>
      <c r="G360" s="118">
        <v>95</v>
      </c>
      <c r="H360" s="72">
        <v>0</v>
      </c>
      <c r="I360" s="72">
        <v>80</v>
      </c>
      <c r="J360" s="72">
        <v>0</v>
      </c>
      <c r="K360" s="72">
        <v>0</v>
      </c>
      <c r="L360" s="72">
        <v>80</v>
      </c>
      <c r="M360" s="72">
        <v>95</v>
      </c>
      <c r="N360" s="72">
        <v>97</v>
      </c>
    </row>
    <row r="361" spans="1:14" x14ac:dyDescent="0.25">
      <c r="A361" s="3">
        <v>345</v>
      </c>
      <c r="B361" s="121">
        <v>73.495762684945177</v>
      </c>
      <c r="C361" s="121">
        <v>19.943754897232129</v>
      </c>
      <c r="D361" s="120">
        <v>0</v>
      </c>
      <c r="E361" s="120">
        <v>0</v>
      </c>
      <c r="F361" s="118">
        <v>89.949627063479127</v>
      </c>
      <c r="G361" s="118">
        <v>95</v>
      </c>
      <c r="H361" s="72">
        <v>0</v>
      </c>
      <c r="I361" s="72">
        <v>80</v>
      </c>
      <c r="J361" s="72">
        <v>0</v>
      </c>
      <c r="K361" s="72">
        <v>0</v>
      </c>
      <c r="L361" s="72">
        <v>80</v>
      </c>
      <c r="M361" s="72">
        <v>95</v>
      </c>
      <c r="N361" s="72">
        <v>97</v>
      </c>
    </row>
    <row r="362" spans="1:14" x14ac:dyDescent="0.25">
      <c r="A362" s="3">
        <v>346</v>
      </c>
      <c r="B362" s="121">
        <v>73.622035625027848</v>
      </c>
      <c r="C362" s="121">
        <v>19.943754897232129</v>
      </c>
      <c r="D362" s="120">
        <v>0</v>
      </c>
      <c r="E362" s="120">
        <v>0</v>
      </c>
      <c r="F362" s="118">
        <v>89.955114016173198</v>
      </c>
      <c r="G362" s="118">
        <v>95</v>
      </c>
      <c r="H362" s="72">
        <v>0</v>
      </c>
      <c r="I362" s="72">
        <v>80</v>
      </c>
      <c r="J362" s="72">
        <v>0</v>
      </c>
      <c r="K362" s="72">
        <v>0</v>
      </c>
      <c r="L362" s="72">
        <v>80</v>
      </c>
      <c r="M362" s="72">
        <v>95</v>
      </c>
      <c r="N362" s="72">
        <v>97</v>
      </c>
    </row>
    <row r="363" spans="1:14" x14ac:dyDescent="0.25">
      <c r="A363" s="3">
        <v>347</v>
      </c>
      <c r="B363" s="121">
        <v>73.738274821509776</v>
      </c>
      <c r="C363" s="121">
        <v>19.943754897232129</v>
      </c>
      <c r="D363" s="120">
        <v>0</v>
      </c>
      <c r="E363" s="120">
        <v>0</v>
      </c>
      <c r="F363" s="118">
        <v>89.960003559525845</v>
      </c>
      <c r="G363" s="118">
        <v>95</v>
      </c>
      <c r="H363" s="72">
        <v>0</v>
      </c>
      <c r="I363" s="72">
        <v>80</v>
      </c>
      <c r="J363" s="72">
        <v>0</v>
      </c>
      <c r="K363" s="72">
        <v>0</v>
      </c>
      <c r="L363" s="72">
        <v>80</v>
      </c>
      <c r="M363" s="72">
        <v>95</v>
      </c>
      <c r="N363" s="72">
        <v>97</v>
      </c>
    </row>
    <row r="364" spans="1:14" x14ac:dyDescent="0.25">
      <c r="A364" s="3">
        <v>348</v>
      </c>
      <c r="B364" s="121">
        <v>73.853353777691964</v>
      </c>
      <c r="C364" s="121">
        <v>19.943754897232129</v>
      </c>
      <c r="D364" s="120">
        <v>0</v>
      </c>
      <c r="E364" s="120">
        <v>0</v>
      </c>
      <c r="F364" s="118">
        <v>89.964666491331855</v>
      </c>
      <c r="G364" s="118">
        <v>95</v>
      </c>
      <c r="H364" s="72">
        <v>0</v>
      </c>
      <c r="I364" s="72">
        <v>80</v>
      </c>
      <c r="J364" s="72">
        <v>0</v>
      </c>
      <c r="K364" s="72">
        <v>0</v>
      </c>
      <c r="L364" s="72">
        <v>80</v>
      </c>
      <c r="M364" s="72">
        <v>95</v>
      </c>
      <c r="N364" s="72">
        <v>97</v>
      </c>
    </row>
    <row r="365" spans="1:14" x14ac:dyDescent="0.25">
      <c r="A365" s="3">
        <v>349</v>
      </c>
      <c r="B365" s="121">
        <v>73.959670207877011</v>
      </c>
      <c r="C365" s="121">
        <v>19.943754897232129</v>
      </c>
      <c r="D365" s="120">
        <v>0</v>
      </c>
      <c r="E365" s="120">
        <v>0</v>
      </c>
      <c r="F365" s="118">
        <v>89.968827347922357</v>
      </c>
      <c r="G365" s="118">
        <v>95</v>
      </c>
      <c r="H365" s="72">
        <v>0</v>
      </c>
      <c r="I365" s="72">
        <v>80</v>
      </c>
      <c r="J365" s="72">
        <v>0</v>
      </c>
      <c r="K365" s="72">
        <v>0</v>
      </c>
      <c r="L365" s="72">
        <v>80</v>
      </c>
      <c r="M365" s="72">
        <v>95</v>
      </c>
      <c r="N365" s="72">
        <v>97</v>
      </c>
    </row>
    <row r="366" spans="1:14" x14ac:dyDescent="0.25">
      <c r="A366" s="3">
        <v>350</v>
      </c>
      <c r="B366" s="121">
        <v>74.056717952880632</v>
      </c>
      <c r="C366" s="121">
        <v>19.943754897232129</v>
      </c>
      <c r="D366" s="120">
        <v>0</v>
      </c>
      <c r="E366" s="120">
        <v>0</v>
      </c>
      <c r="F366" s="118">
        <v>89.972498373872526</v>
      </c>
      <c r="G366" s="118">
        <v>95</v>
      </c>
      <c r="H366" s="72">
        <v>0</v>
      </c>
      <c r="I366" s="72">
        <v>80</v>
      </c>
      <c r="J366" s="72">
        <v>0</v>
      </c>
      <c r="K366" s="72">
        <v>0</v>
      </c>
      <c r="L366" s="72">
        <v>80</v>
      </c>
      <c r="M366" s="72">
        <v>95</v>
      </c>
      <c r="N366" s="72">
        <v>97</v>
      </c>
    </row>
    <row r="367" spans="1:14" x14ac:dyDescent="0.25">
      <c r="A367" s="3">
        <v>351</v>
      </c>
      <c r="B367" s="121">
        <v>74.122808379696266</v>
      </c>
      <c r="C367" s="121">
        <v>19.943754897232129</v>
      </c>
      <c r="D367" s="120">
        <v>0</v>
      </c>
      <c r="E367" s="120">
        <v>0</v>
      </c>
      <c r="F367" s="118">
        <v>89.974969272347835</v>
      </c>
      <c r="G367" s="118">
        <v>95</v>
      </c>
      <c r="H367" s="72">
        <v>0</v>
      </c>
      <c r="I367" s="72">
        <v>80</v>
      </c>
      <c r="J367" s="72">
        <v>0</v>
      </c>
      <c r="K367" s="72">
        <v>0</v>
      </c>
      <c r="L367" s="72">
        <v>80</v>
      </c>
      <c r="M367" s="72">
        <v>95</v>
      </c>
      <c r="N367" s="72">
        <v>97</v>
      </c>
    </row>
    <row r="368" spans="1:14" x14ac:dyDescent="0.25">
      <c r="A368" s="3">
        <v>352</v>
      </c>
      <c r="B368" s="121">
        <v>74.169053368303764</v>
      </c>
      <c r="C368" s="121">
        <v>19.94067392769627</v>
      </c>
      <c r="D368" s="120">
        <v>0</v>
      </c>
      <c r="E368" s="120">
        <v>0</v>
      </c>
      <c r="F368" s="118">
        <v>89.976698858602774</v>
      </c>
      <c r="G368" s="118">
        <v>95</v>
      </c>
      <c r="H368" s="72">
        <v>0</v>
      </c>
      <c r="I368" s="72">
        <v>80</v>
      </c>
      <c r="J368" s="72">
        <v>0</v>
      </c>
      <c r="K368" s="72">
        <v>0</v>
      </c>
      <c r="L368" s="72">
        <v>80</v>
      </c>
      <c r="M368" s="72">
        <v>95</v>
      </c>
      <c r="N368" s="72">
        <v>97</v>
      </c>
    </row>
    <row r="369" spans="1:14" x14ac:dyDescent="0.25">
      <c r="A369" s="3">
        <v>353</v>
      </c>
      <c r="B369" s="121">
        <v>74.211939873710747</v>
      </c>
      <c r="C369" s="121">
        <v>19.78791187412812</v>
      </c>
      <c r="D369" s="120">
        <v>0</v>
      </c>
      <c r="E369" s="120">
        <v>0</v>
      </c>
      <c r="F369" s="118">
        <v>89.978294575934072</v>
      </c>
      <c r="G369" s="118">
        <v>95</v>
      </c>
      <c r="H369" s="72">
        <v>0</v>
      </c>
      <c r="I369" s="72">
        <v>80</v>
      </c>
      <c r="J369" s="72">
        <v>0</v>
      </c>
      <c r="K369" s="72">
        <v>0</v>
      </c>
      <c r="L369" s="72">
        <v>80</v>
      </c>
      <c r="M369" s="72">
        <v>95</v>
      </c>
      <c r="N369" s="72">
        <v>97</v>
      </c>
    </row>
    <row r="370" spans="1:14" x14ac:dyDescent="0.25">
      <c r="A370" s="3">
        <v>354</v>
      </c>
      <c r="B370" s="121">
        <v>74.249946966585512</v>
      </c>
      <c r="C370" s="121">
        <v>19.670305091571606</v>
      </c>
      <c r="D370" s="120">
        <v>0</v>
      </c>
      <c r="E370" s="120">
        <v>0</v>
      </c>
      <c r="F370" s="118">
        <v>89.979686983822049</v>
      </c>
      <c r="G370" s="118">
        <v>95</v>
      </c>
      <c r="H370" s="72">
        <v>0</v>
      </c>
      <c r="I370" s="72">
        <v>80</v>
      </c>
      <c r="J370" s="72">
        <v>0</v>
      </c>
      <c r="K370" s="72">
        <v>0</v>
      </c>
      <c r="L370" s="72">
        <v>80</v>
      </c>
      <c r="M370" s="72">
        <v>95</v>
      </c>
      <c r="N370" s="72">
        <v>97</v>
      </c>
    </row>
    <row r="371" spans="1:14" x14ac:dyDescent="0.25">
      <c r="A371" s="3">
        <v>355</v>
      </c>
      <c r="B371" s="121">
        <v>74.286009424132317</v>
      </c>
      <c r="C371" s="121">
        <v>19.59705810006702</v>
      </c>
      <c r="D371" s="120">
        <v>0</v>
      </c>
      <c r="E371" s="120">
        <v>0</v>
      </c>
      <c r="F371" s="118">
        <v>89.980977479209756</v>
      </c>
      <c r="G371" s="118">
        <v>95</v>
      </c>
      <c r="H371" s="72">
        <v>0</v>
      </c>
      <c r="I371" s="72">
        <v>80</v>
      </c>
      <c r="J371" s="72">
        <v>0</v>
      </c>
      <c r="K371" s="72">
        <v>0</v>
      </c>
      <c r="L371" s="72">
        <v>80</v>
      </c>
      <c r="M371" s="72">
        <v>95</v>
      </c>
      <c r="N371" s="72">
        <v>97</v>
      </c>
    </row>
    <row r="372" spans="1:14" x14ac:dyDescent="0.25">
      <c r="A372" s="3">
        <v>356</v>
      </c>
      <c r="B372" s="121">
        <v>74.315190208601706</v>
      </c>
      <c r="C372" s="121">
        <v>19.548391622020052</v>
      </c>
      <c r="D372" s="120">
        <v>0</v>
      </c>
      <c r="E372" s="120">
        <v>0</v>
      </c>
      <c r="F372" s="118">
        <v>89.98201987923683</v>
      </c>
      <c r="G372" s="118">
        <v>95</v>
      </c>
      <c r="H372" s="72">
        <v>0</v>
      </c>
      <c r="I372" s="72">
        <v>80</v>
      </c>
      <c r="J372" s="72">
        <v>0</v>
      </c>
      <c r="K372" s="72">
        <v>0</v>
      </c>
      <c r="L372" s="72">
        <v>80</v>
      </c>
      <c r="M372" s="72">
        <v>95</v>
      </c>
      <c r="N372" s="72">
        <v>97</v>
      </c>
    </row>
    <row r="373" spans="1:14" x14ac:dyDescent="0.25">
      <c r="A373" s="3">
        <v>357</v>
      </c>
      <c r="B373" s="121">
        <v>74.346247445575472</v>
      </c>
      <c r="C373" s="121">
        <v>19.508096240339984</v>
      </c>
      <c r="D373" s="120">
        <v>0</v>
      </c>
      <c r="E373" s="120">
        <v>0</v>
      </c>
      <c r="F373" s="118">
        <v>89.983095074819488</v>
      </c>
      <c r="G373" s="118">
        <v>95</v>
      </c>
      <c r="H373" s="72">
        <v>0</v>
      </c>
      <c r="I373" s="72">
        <v>80</v>
      </c>
      <c r="J373" s="72">
        <v>0</v>
      </c>
      <c r="K373" s="72">
        <v>0</v>
      </c>
      <c r="L373" s="72">
        <v>80</v>
      </c>
      <c r="M373" s="72">
        <v>95</v>
      </c>
      <c r="N373" s="72">
        <v>97</v>
      </c>
    </row>
    <row r="374" spans="1:14" x14ac:dyDescent="0.25">
      <c r="A374" s="3">
        <v>358</v>
      </c>
      <c r="B374" s="121">
        <v>74.375797636373306</v>
      </c>
      <c r="C374" s="121">
        <v>19.503221081546556</v>
      </c>
      <c r="D374" s="120">
        <v>0</v>
      </c>
      <c r="E374" s="120">
        <v>0</v>
      </c>
      <c r="F374" s="118">
        <v>89.984095444125089</v>
      </c>
      <c r="G374" s="118">
        <v>95</v>
      </c>
      <c r="H374" s="72">
        <v>0</v>
      </c>
      <c r="I374" s="72">
        <v>80</v>
      </c>
      <c r="J374" s="72">
        <v>0</v>
      </c>
      <c r="K374" s="72">
        <v>0</v>
      </c>
      <c r="L374" s="72">
        <v>80</v>
      </c>
      <c r="M374" s="72">
        <v>95</v>
      </c>
      <c r="N374" s="72">
        <v>97</v>
      </c>
    </row>
    <row r="375" spans="1:14" x14ac:dyDescent="0.25">
      <c r="A375" s="3">
        <v>359</v>
      </c>
      <c r="B375" s="121">
        <v>74.409201938327968</v>
      </c>
      <c r="C375" s="121">
        <v>19.503221081546556</v>
      </c>
      <c r="D375" s="120">
        <v>0</v>
      </c>
      <c r="E375" s="120">
        <v>0</v>
      </c>
      <c r="F375" s="118">
        <v>89.985184709172088</v>
      </c>
      <c r="G375" s="118">
        <v>95</v>
      </c>
      <c r="H375" s="72">
        <v>0</v>
      </c>
      <c r="I375" s="72">
        <v>80</v>
      </c>
      <c r="J375" s="72">
        <v>0</v>
      </c>
      <c r="K375" s="72">
        <v>0</v>
      </c>
      <c r="L375" s="72">
        <v>80</v>
      </c>
      <c r="M375" s="72">
        <v>95</v>
      </c>
      <c r="N375" s="72">
        <v>97</v>
      </c>
    </row>
    <row r="376" spans="1:14" x14ac:dyDescent="0.25">
      <c r="A376" s="3">
        <v>360</v>
      </c>
      <c r="B376" s="121">
        <v>74.442889234069526</v>
      </c>
      <c r="C376" s="121">
        <v>19.503221081546556</v>
      </c>
      <c r="D376" s="120">
        <v>0</v>
      </c>
      <c r="E376" s="120">
        <v>0</v>
      </c>
      <c r="F376" s="118">
        <v>89.98625417895046</v>
      </c>
      <c r="G376" s="118">
        <v>95</v>
      </c>
      <c r="H376" s="72">
        <v>0</v>
      </c>
      <c r="I376" s="72">
        <v>80</v>
      </c>
      <c r="J376" s="72">
        <v>0</v>
      </c>
      <c r="K376" s="72">
        <v>0</v>
      </c>
      <c r="L376" s="72">
        <v>80</v>
      </c>
      <c r="M376" s="72">
        <v>95</v>
      </c>
      <c r="N376" s="72">
        <v>97</v>
      </c>
    </row>
    <row r="377" spans="1:14" x14ac:dyDescent="0.25">
      <c r="A377" s="3">
        <v>361</v>
      </c>
      <c r="B377" s="121">
        <v>74.478443559301695</v>
      </c>
      <c r="C377" s="121">
        <v>19.503221081546556</v>
      </c>
      <c r="D377" s="120">
        <v>0</v>
      </c>
      <c r="E377" s="120">
        <v>0</v>
      </c>
      <c r="F377" s="118">
        <v>89.987347532346675</v>
      </c>
      <c r="G377" s="118">
        <v>95</v>
      </c>
      <c r="H377" s="72">
        <v>0</v>
      </c>
      <c r="I377" s="72">
        <v>80</v>
      </c>
      <c r="J377" s="72">
        <v>0</v>
      </c>
      <c r="K377" s="72">
        <v>0</v>
      </c>
      <c r="L377" s="72">
        <v>80</v>
      </c>
      <c r="M377" s="72">
        <v>95</v>
      </c>
      <c r="N377" s="72">
        <v>97</v>
      </c>
    </row>
    <row r="378" spans="1:14" x14ac:dyDescent="0.25">
      <c r="A378" s="3">
        <v>362</v>
      </c>
      <c r="B378" s="121">
        <v>74.509111154053613</v>
      </c>
      <c r="C378" s="121">
        <v>19.503221081546556</v>
      </c>
      <c r="D378" s="120">
        <v>0</v>
      </c>
      <c r="E378" s="120">
        <v>0</v>
      </c>
      <c r="F378" s="118">
        <v>89.988276452425737</v>
      </c>
      <c r="G378" s="118">
        <v>95</v>
      </c>
      <c r="H378" s="72">
        <v>0</v>
      </c>
      <c r="I378" s="72">
        <v>80</v>
      </c>
      <c r="J378" s="72">
        <v>0</v>
      </c>
      <c r="K378" s="72">
        <v>0</v>
      </c>
      <c r="L378" s="72">
        <v>80</v>
      </c>
      <c r="M378" s="72">
        <v>95</v>
      </c>
      <c r="N378" s="72">
        <v>97</v>
      </c>
    </row>
    <row r="379" spans="1:14" x14ac:dyDescent="0.25">
      <c r="A379" s="3">
        <v>363</v>
      </c>
      <c r="B379" s="121">
        <v>74.538426397244834</v>
      </c>
      <c r="C379" s="121">
        <v>19.503221081546556</v>
      </c>
      <c r="D379" s="120">
        <v>0</v>
      </c>
      <c r="E379" s="120">
        <v>0</v>
      </c>
      <c r="F379" s="118">
        <v>89.98914438170172</v>
      </c>
      <c r="G379" s="118">
        <v>95</v>
      </c>
      <c r="H379" s="72">
        <v>0</v>
      </c>
      <c r="I379" s="72">
        <v>80</v>
      </c>
      <c r="J379" s="72">
        <v>0</v>
      </c>
      <c r="K379" s="72">
        <v>0</v>
      </c>
      <c r="L379" s="72">
        <v>80</v>
      </c>
      <c r="M379" s="72">
        <v>95</v>
      </c>
      <c r="N379" s="72">
        <v>97</v>
      </c>
    </row>
    <row r="380" spans="1:14" x14ac:dyDescent="0.25">
      <c r="A380" s="3">
        <v>364</v>
      </c>
      <c r="B380" s="121">
        <v>74.567955556310693</v>
      </c>
      <c r="C380" s="121">
        <v>19.503221081546556</v>
      </c>
      <c r="D380" s="120">
        <v>0</v>
      </c>
      <c r="E380" s="120">
        <v>0</v>
      </c>
      <c r="F380" s="118">
        <v>89.989994611593531</v>
      </c>
      <c r="G380" s="118">
        <v>95</v>
      </c>
      <c r="H380" s="72">
        <v>0</v>
      </c>
      <c r="I380" s="72">
        <v>80</v>
      </c>
      <c r="J380" s="72">
        <v>0</v>
      </c>
      <c r="K380" s="72">
        <v>0</v>
      </c>
      <c r="L380" s="72">
        <v>80</v>
      </c>
      <c r="M380" s="72">
        <v>95</v>
      </c>
      <c r="N380" s="72">
        <v>97</v>
      </c>
    </row>
    <row r="381" spans="1:14" x14ac:dyDescent="0.25">
      <c r="A381" s="3">
        <v>365</v>
      </c>
      <c r="B381" s="121">
        <v>74.600329887313308</v>
      </c>
      <c r="C381" s="121">
        <v>19.503221081546556</v>
      </c>
      <c r="D381" s="120">
        <v>0</v>
      </c>
      <c r="E381" s="120">
        <v>0</v>
      </c>
      <c r="F381" s="118">
        <v>89.990893710227922</v>
      </c>
      <c r="G381" s="118">
        <v>95</v>
      </c>
      <c r="H381" s="72">
        <v>0</v>
      </c>
      <c r="I381" s="72">
        <v>80</v>
      </c>
      <c r="J381" s="72">
        <v>0</v>
      </c>
      <c r="K381" s="72">
        <v>0</v>
      </c>
      <c r="L381" s="72">
        <v>80</v>
      </c>
      <c r="M381" s="72">
        <v>95</v>
      </c>
      <c r="N381" s="72">
        <v>97</v>
      </c>
    </row>
    <row r="382" spans="1:14" x14ac:dyDescent="0.25">
      <c r="A382" s="3">
        <v>366</v>
      </c>
      <c r="B382" s="121">
        <v>74.600329887313308</v>
      </c>
      <c r="C382" s="121">
        <v>19.503221081546556</v>
      </c>
      <c r="D382" s="120">
        <v>0</v>
      </c>
      <c r="E382" s="120">
        <v>0</v>
      </c>
      <c r="F382" s="118">
        <v>89.990893710227922</v>
      </c>
      <c r="G382" s="118">
        <v>95</v>
      </c>
      <c r="H382" s="72">
        <v>0</v>
      </c>
      <c r="I382" s="72">
        <v>80</v>
      </c>
      <c r="J382" s="72">
        <v>0</v>
      </c>
      <c r="K382" s="72">
        <v>0</v>
      </c>
      <c r="L382" s="72">
        <v>80</v>
      </c>
      <c r="M382" s="72">
        <v>95</v>
      </c>
      <c r="N382" s="72">
        <v>97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181" workbookViewId="0">
      <selection activeCell="A184" sqref="A184:XFD184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365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">
      <c r="A17" s="3">
        <v>1</v>
      </c>
      <c r="B17" s="120">
        <v>112.93479805061267</v>
      </c>
      <c r="C17" s="120">
        <v>112.93479805061267</v>
      </c>
      <c r="D17" s="120">
        <v>112.93479805061267</v>
      </c>
      <c r="E17" s="120">
        <v>112.93479805061267</v>
      </c>
      <c r="F17" s="118">
        <v>112.93479805061307</v>
      </c>
      <c r="G17" s="22">
        <v>127</v>
      </c>
      <c r="H17" s="72">
        <v>43.2</v>
      </c>
      <c r="I17" s="72">
        <v>43.2</v>
      </c>
      <c r="J17" s="118">
        <v>3.12</v>
      </c>
      <c r="K17" s="72">
        <v>43.2</v>
      </c>
      <c r="L17" s="22">
        <v>127</v>
      </c>
      <c r="M17" s="22">
        <v>127</v>
      </c>
      <c r="N17" s="22">
        <v>127</v>
      </c>
    </row>
    <row r="18" spans="1:14" x14ac:dyDescent="0.2">
      <c r="A18" s="3">
        <v>2</v>
      </c>
      <c r="B18" s="121">
        <v>112.93479805061267</v>
      </c>
      <c r="C18" s="121">
        <v>112.93479805061267</v>
      </c>
      <c r="D18" s="121">
        <v>112.93479805061267</v>
      </c>
      <c r="E18" s="121">
        <v>112.93479805061267</v>
      </c>
      <c r="F18" s="118">
        <v>112.93479805061307</v>
      </c>
      <c r="G18" s="22">
        <v>127</v>
      </c>
      <c r="H18" s="72">
        <v>43.2</v>
      </c>
      <c r="I18" s="72">
        <v>43.2</v>
      </c>
      <c r="J18" s="118">
        <v>3.12</v>
      </c>
      <c r="K18" s="72">
        <v>43.2</v>
      </c>
      <c r="L18" s="22">
        <v>127</v>
      </c>
      <c r="M18" s="22">
        <v>127</v>
      </c>
      <c r="N18" s="22">
        <v>127</v>
      </c>
    </row>
    <row r="19" spans="1:14" x14ac:dyDescent="0.2">
      <c r="A19" s="3">
        <v>3</v>
      </c>
      <c r="B19" s="121">
        <v>112.93479805061307</v>
      </c>
      <c r="C19" s="121">
        <v>112.93479805061267</v>
      </c>
      <c r="D19" s="121">
        <v>112.93479805061267</v>
      </c>
      <c r="E19" s="121">
        <v>112.93479805061267</v>
      </c>
      <c r="F19" s="118">
        <v>112.93479805061267</v>
      </c>
      <c r="G19" s="22">
        <v>127</v>
      </c>
      <c r="H19" s="72">
        <v>43.2</v>
      </c>
      <c r="I19" s="72">
        <v>43.2</v>
      </c>
      <c r="J19" s="118">
        <v>3.12</v>
      </c>
      <c r="K19" s="72">
        <v>43.2</v>
      </c>
      <c r="L19" s="22">
        <v>127</v>
      </c>
      <c r="M19" s="22">
        <v>127</v>
      </c>
      <c r="N19" s="22">
        <v>127</v>
      </c>
    </row>
    <row r="20" spans="1:14" x14ac:dyDescent="0.2">
      <c r="A20" s="3">
        <v>4</v>
      </c>
      <c r="B20" s="121">
        <v>112.93479805061267</v>
      </c>
      <c r="C20" s="121">
        <v>112.93479805061267</v>
      </c>
      <c r="D20" s="121">
        <v>112.93479805061267</v>
      </c>
      <c r="E20" s="121">
        <v>112.93479805061267</v>
      </c>
      <c r="F20" s="118">
        <v>112.93479805061267</v>
      </c>
      <c r="G20" s="22">
        <v>127</v>
      </c>
      <c r="H20" s="72">
        <v>43.2</v>
      </c>
      <c r="I20" s="72">
        <v>43.2</v>
      </c>
      <c r="J20" s="118">
        <v>3.12</v>
      </c>
      <c r="K20" s="72">
        <v>43.2</v>
      </c>
      <c r="L20" s="22">
        <v>127</v>
      </c>
      <c r="M20" s="22">
        <v>127</v>
      </c>
      <c r="N20" s="22">
        <v>127</v>
      </c>
    </row>
    <row r="21" spans="1:14" x14ac:dyDescent="0.2">
      <c r="A21" s="3">
        <v>5</v>
      </c>
      <c r="B21" s="121">
        <v>112.93479805061267</v>
      </c>
      <c r="C21" s="121">
        <v>112.93479805061267</v>
      </c>
      <c r="D21" s="121">
        <v>112.93479805061267</v>
      </c>
      <c r="E21" s="121">
        <v>112.93479805061267</v>
      </c>
      <c r="F21" s="118">
        <v>112.93479805061267</v>
      </c>
      <c r="G21" s="22">
        <v>127</v>
      </c>
      <c r="H21" s="72">
        <v>43.2</v>
      </c>
      <c r="I21" s="72">
        <v>43.2</v>
      </c>
      <c r="J21" s="118">
        <v>3.12</v>
      </c>
      <c r="K21" s="72">
        <v>43.2</v>
      </c>
      <c r="L21" s="22">
        <v>127</v>
      </c>
      <c r="M21" s="22">
        <v>127</v>
      </c>
      <c r="N21" s="22">
        <v>127</v>
      </c>
    </row>
    <row r="22" spans="1:14" x14ac:dyDescent="0.2">
      <c r="A22" s="3">
        <v>6</v>
      </c>
      <c r="B22" s="121">
        <v>112.93479805061267</v>
      </c>
      <c r="C22" s="121">
        <v>112.93479805061267</v>
      </c>
      <c r="D22" s="121">
        <v>112.93479805061267</v>
      </c>
      <c r="E22" s="121">
        <v>112.93479805061267</v>
      </c>
      <c r="F22" s="118">
        <v>112.93479805061267</v>
      </c>
      <c r="G22" s="22">
        <v>127</v>
      </c>
      <c r="H22" s="72">
        <v>43.2</v>
      </c>
      <c r="I22" s="72">
        <v>43.2</v>
      </c>
      <c r="J22" s="118">
        <v>3.12</v>
      </c>
      <c r="K22" s="72">
        <v>43.2</v>
      </c>
      <c r="L22" s="22">
        <v>127</v>
      </c>
      <c r="M22" s="22">
        <v>127</v>
      </c>
      <c r="N22" s="22">
        <v>127</v>
      </c>
    </row>
    <row r="23" spans="1:14" x14ac:dyDescent="0.2">
      <c r="A23" s="3">
        <v>7</v>
      </c>
      <c r="B23" s="121">
        <v>112.93479805061267</v>
      </c>
      <c r="C23" s="121">
        <v>112.93479805061267</v>
      </c>
      <c r="D23" s="121">
        <v>112.93479805061267</v>
      </c>
      <c r="E23" s="121">
        <v>112.93479805061267</v>
      </c>
      <c r="F23" s="118">
        <v>112.93479805061267</v>
      </c>
      <c r="G23" s="22">
        <v>127</v>
      </c>
      <c r="H23" s="72">
        <v>43.2</v>
      </c>
      <c r="I23" s="72">
        <v>43.2</v>
      </c>
      <c r="J23" s="118">
        <v>3.12</v>
      </c>
      <c r="K23" s="72">
        <v>43.2</v>
      </c>
      <c r="L23" s="22">
        <v>127</v>
      </c>
      <c r="M23" s="22">
        <v>127</v>
      </c>
      <c r="N23" s="22">
        <v>127</v>
      </c>
    </row>
    <row r="24" spans="1:14" x14ac:dyDescent="0.2">
      <c r="A24" s="3">
        <v>8</v>
      </c>
      <c r="B24" s="121">
        <v>112.93479805061267</v>
      </c>
      <c r="C24" s="121">
        <v>112.93479805061267</v>
      </c>
      <c r="D24" s="121">
        <v>112.93479805061267</v>
      </c>
      <c r="E24" s="121">
        <v>112.93479805061267</v>
      </c>
      <c r="F24" s="118">
        <v>112.93479805061307</v>
      </c>
      <c r="G24" s="22">
        <v>127</v>
      </c>
      <c r="H24" s="72">
        <v>43.2</v>
      </c>
      <c r="I24" s="72">
        <v>43.2</v>
      </c>
      <c r="J24" s="118">
        <v>3.12</v>
      </c>
      <c r="K24" s="72">
        <v>43.2</v>
      </c>
      <c r="L24" s="22">
        <v>127</v>
      </c>
      <c r="M24" s="22">
        <v>127</v>
      </c>
      <c r="N24" s="22">
        <v>127</v>
      </c>
    </row>
    <row r="25" spans="1:14" x14ac:dyDescent="0.2">
      <c r="A25" s="3">
        <v>9</v>
      </c>
      <c r="B25" s="121">
        <v>112.93479805061307</v>
      </c>
      <c r="C25" s="121">
        <v>112.93479805061267</v>
      </c>
      <c r="D25" s="121">
        <v>112.93479805061267</v>
      </c>
      <c r="E25" s="121">
        <v>112.93479805061267</v>
      </c>
      <c r="F25" s="118">
        <v>112.93479805061307</v>
      </c>
      <c r="G25" s="22">
        <v>127</v>
      </c>
      <c r="H25" s="72">
        <v>43.2</v>
      </c>
      <c r="I25" s="72">
        <v>43.2</v>
      </c>
      <c r="J25" s="118">
        <v>3.12</v>
      </c>
      <c r="K25" s="72">
        <v>43.2</v>
      </c>
      <c r="L25" s="22">
        <v>127</v>
      </c>
      <c r="M25" s="22">
        <v>127</v>
      </c>
      <c r="N25" s="22">
        <v>127</v>
      </c>
    </row>
    <row r="26" spans="1:14" x14ac:dyDescent="0.2">
      <c r="A26" s="3">
        <v>10</v>
      </c>
      <c r="B26" s="121">
        <v>112.93479805061267</v>
      </c>
      <c r="C26" s="121">
        <v>112.93479805061267</v>
      </c>
      <c r="D26" s="121">
        <v>112.93479805061267</v>
      </c>
      <c r="E26" s="121">
        <v>112.93479805061267</v>
      </c>
      <c r="F26" s="118">
        <v>112.93479805061267</v>
      </c>
      <c r="G26" s="22">
        <v>127</v>
      </c>
      <c r="H26" s="72">
        <v>43.2</v>
      </c>
      <c r="I26" s="72">
        <v>43.2</v>
      </c>
      <c r="J26" s="118">
        <v>3.12</v>
      </c>
      <c r="K26" s="72">
        <v>43.2</v>
      </c>
      <c r="L26" s="22">
        <v>127</v>
      </c>
      <c r="M26" s="22">
        <v>127</v>
      </c>
      <c r="N26" s="22">
        <v>127</v>
      </c>
    </row>
    <row r="27" spans="1:14" x14ac:dyDescent="0.2">
      <c r="A27" s="3">
        <v>11</v>
      </c>
      <c r="B27" s="121">
        <v>112.93479805061267</v>
      </c>
      <c r="C27" s="121">
        <v>112.93479805061267</v>
      </c>
      <c r="D27" s="121">
        <v>112.93479805061267</v>
      </c>
      <c r="E27" s="121">
        <v>112.93479805061267</v>
      </c>
      <c r="F27" s="118">
        <v>112.93479805061307</v>
      </c>
      <c r="G27" s="22">
        <v>127</v>
      </c>
      <c r="H27" s="72">
        <v>43.2</v>
      </c>
      <c r="I27" s="72">
        <v>43.2</v>
      </c>
      <c r="J27" s="118">
        <v>3.12</v>
      </c>
      <c r="K27" s="72">
        <v>43.2</v>
      </c>
      <c r="L27" s="22">
        <v>127</v>
      </c>
      <c r="M27" s="22">
        <v>127</v>
      </c>
      <c r="N27" s="22">
        <v>127</v>
      </c>
    </row>
    <row r="28" spans="1:14" x14ac:dyDescent="0.2">
      <c r="A28" s="3">
        <v>12</v>
      </c>
      <c r="B28" s="121">
        <v>112.93479805061267</v>
      </c>
      <c r="C28" s="121">
        <v>112.93479805061267</v>
      </c>
      <c r="D28" s="121">
        <v>112.93479805061267</v>
      </c>
      <c r="E28" s="121">
        <v>112.93479805061267</v>
      </c>
      <c r="F28" s="118">
        <v>112.93479805061267</v>
      </c>
      <c r="G28" s="22">
        <v>127</v>
      </c>
      <c r="H28" s="72">
        <v>43.2</v>
      </c>
      <c r="I28" s="72">
        <v>43.2</v>
      </c>
      <c r="J28" s="118">
        <v>3.12</v>
      </c>
      <c r="K28" s="72">
        <v>43.2</v>
      </c>
      <c r="L28" s="22">
        <v>127</v>
      </c>
      <c r="M28" s="22">
        <v>127</v>
      </c>
      <c r="N28" s="22">
        <v>127</v>
      </c>
    </row>
    <row r="29" spans="1:14" x14ac:dyDescent="0.2">
      <c r="A29" s="3">
        <v>13</v>
      </c>
      <c r="B29" s="121">
        <v>112.93479805061267</v>
      </c>
      <c r="C29" s="121">
        <v>112.93479805061267</v>
      </c>
      <c r="D29" s="121">
        <v>112.93479805061267</v>
      </c>
      <c r="E29" s="121">
        <v>112.93479805061267</v>
      </c>
      <c r="F29" s="118">
        <v>112.93479805061267</v>
      </c>
      <c r="G29" s="22">
        <v>127</v>
      </c>
      <c r="H29" s="72">
        <v>43.2</v>
      </c>
      <c r="I29" s="72">
        <v>43.2</v>
      </c>
      <c r="J29" s="118">
        <v>3.12</v>
      </c>
      <c r="K29" s="72">
        <v>43.2</v>
      </c>
      <c r="L29" s="22">
        <v>127</v>
      </c>
      <c r="M29" s="22">
        <v>127</v>
      </c>
      <c r="N29" s="22">
        <v>127</v>
      </c>
    </row>
    <row r="30" spans="1:14" x14ac:dyDescent="0.2">
      <c r="A30" s="3">
        <v>14</v>
      </c>
      <c r="B30" s="121">
        <v>112.93479805061267</v>
      </c>
      <c r="C30" s="121">
        <v>112.93479805061267</v>
      </c>
      <c r="D30" s="121">
        <v>112.93479805061267</v>
      </c>
      <c r="E30" s="121">
        <v>112.93479805061267</v>
      </c>
      <c r="F30" s="118">
        <v>112.93479805061267</v>
      </c>
      <c r="G30" s="22">
        <v>127</v>
      </c>
      <c r="H30" s="72">
        <v>43.2</v>
      </c>
      <c r="I30" s="72">
        <v>43.2</v>
      </c>
      <c r="J30" s="118">
        <v>3.12</v>
      </c>
      <c r="K30" s="72">
        <v>43.2</v>
      </c>
      <c r="L30" s="22">
        <v>127</v>
      </c>
      <c r="M30" s="22">
        <v>127</v>
      </c>
      <c r="N30" s="22">
        <v>127</v>
      </c>
    </row>
    <row r="31" spans="1:14" x14ac:dyDescent="0.25">
      <c r="A31" s="3">
        <v>15</v>
      </c>
      <c r="B31" s="121">
        <v>112.93479805061267</v>
      </c>
      <c r="C31" s="121">
        <v>781.82665599668803</v>
      </c>
      <c r="D31" s="121">
        <v>781.82665599668803</v>
      </c>
      <c r="E31" s="121">
        <v>781.82665599668803</v>
      </c>
      <c r="F31" s="118">
        <v>112.93479805061307</v>
      </c>
      <c r="G31" s="22">
        <v>127</v>
      </c>
      <c r="H31" s="72">
        <v>43.2</v>
      </c>
      <c r="I31" s="72">
        <v>43.2</v>
      </c>
      <c r="J31" s="118">
        <v>3.12</v>
      </c>
      <c r="K31" s="72">
        <v>43.2</v>
      </c>
      <c r="L31" s="22">
        <v>127</v>
      </c>
      <c r="M31" s="22">
        <v>127</v>
      </c>
      <c r="N31" s="22">
        <v>127</v>
      </c>
    </row>
    <row r="32" spans="1:14" x14ac:dyDescent="0.25">
      <c r="A32" s="3">
        <v>16</v>
      </c>
      <c r="B32" s="121">
        <v>112.93479805061267</v>
      </c>
      <c r="C32" s="121">
        <v>781.82665599668803</v>
      </c>
      <c r="D32" s="121">
        <v>781.82665599668803</v>
      </c>
      <c r="E32" s="121">
        <v>781.82665599668803</v>
      </c>
      <c r="F32" s="118">
        <v>112.93479805061267</v>
      </c>
      <c r="G32" s="22">
        <v>127</v>
      </c>
      <c r="H32" s="72">
        <v>43.2</v>
      </c>
      <c r="I32" s="72">
        <v>43.2</v>
      </c>
      <c r="J32" s="118">
        <v>3.12</v>
      </c>
      <c r="K32" s="72">
        <v>43.2</v>
      </c>
      <c r="L32" s="22">
        <v>127</v>
      </c>
      <c r="M32" s="22">
        <v>127</v>
      </c>
      <c r="N32" s="22">
        <v>127</v>
      </c>
    </row>
    <row r="33" spans="1:14" x14ac:dyDescent="0.25">
      <c r="A33" s="3">
        <v>17</v>
      </c>
      <c r="B33" s="121">
        <v>112.93479805061267</v>
      </c>
      <c r="C33" s="121">
        <v>781.82665599668803</v>
      </c>
      <c r="D33" s="121">
        <v>781.82665599668803</v>
      </c>
      <c r="E33" s="121">
        <v>781.82665599668803</v>
      </c>
      <c r="F33" s="118">
        <v>112.93479805061267</v>
      </c>
      <c r="G33" s="22">
        <v>127</v>
      </c>
      <c r="H33" s="72">
        <v>43.2</v>
      </c>
      <c r="I33" s="72">
        <v>43.2</v>
      </c>
      <c r="J33" s="118">
        <v>3.12</v>
      </c>
      <c r="K33" s="72">
        <v>43.2</v>
      </c>
      <c r="L33" s="22">
        <v>127</v>
      </c>
      <c r="M33" s="22">
        <v>127</v>
      </c>
      <c r="N33" s="22">
        <v>127</v>
      </c>
    </row>
    <row r="34" spans="1:14" x14ac:dyDescent="0.25">
      <c r="A34" s="3">
        <v>18</v>
      </c>
      <c r="B34" s="121">
        <v>112.93479805061267</v>
      </c>
      <c r="C34" s="121">
        <v>781.82665599668803</v>
      </c>
      <c r="D34" s="121">
        <v>781.82665599668803</v>
      </c>
      <c r="E34" s="121">
        <v>781.82665599668803</v>
      </c>
      <c r="F34" s="118">
        <v>112.93479805061267</v>
      </c>
      <c r="G34" s="22">
        <v>127</v>
      </c>
      <c r="H34" s="72">
        <v>43.2</v>
      </c>
      <c r="I34" s="72">
        <v>43.2</v>
      </c>
      <c r="J34" s="118">
        <v>3.12</v>
      </c>
      <c r="K34" s="72">
        <v>43.2</v>
      </c>
      <c r="L34" s="22">
        <v>127</v>
      </c>
      <c r="M34" s="22">
        <v>127</v>
      </c>
      <c r="N34" s="22">
        <v>127</v>
      </c>
    </row>
    <row r="35" spans="1:14" x14ac:dyDescent="0.25">
      <c r="A35" s="3">
        <v>19</v>
      </c>
      <c r="B35" s="121">
        <v>112.93479805061267</v>
      </c>
      <c r="C35" s="121">
        <v>781.82665599668803</v>
      </c>
      <c r="D35" s="121">
        <v>781.82665599668803</v>
      </c>
      <c r="E35" s="121">
        <v>781.82665599668803</v>
      </c>
      <c r="F35" s="118">
        <v>112.93479805061267</v>
      </c>
      <c r="G35" s="22">
        <v>127</v>
      </c>
      <c r="H35" s="72">
        <v>43.2</v>
      </c>
      <c r="I35" s="72">
        <v>43.2</v>
      </c>
      <c r="J35" s="118">
        <v>3.12</v>
      </c>
      <c r="K35" s="72">
        <v>43.2</v>
      </c>
      <c r="L35" s="22">
        <v>127</v>
      </c>
      <c r="M35" s="22">
        <v>127</v>
      </c>
      <c r="N35" s="22">
        <v>127</v>
      </c>
    </row>
    <row r="36" spans="1:14" x14ac:dyDescent="0.25">
      <c r="A36" s="3">
        <v>20</v>
      </c>
      <c r="B36" s="121">
        <v>112.93479805061267</v>
      </c>
      <c r="C36" s="121">
        <v>781.82665599668803</v>
      </c>
      <c r="D36" s="121">
        <v>781.82665599668803</v>
      </c>
      <c r="E36" s="121">
        <v>781.82665599668803</v>
      </c>
      <c r="F36" s="118">
        <v>112.93479805061267</v>
      </c>
      <c r="G36" s="22">
        <v>127</v>
      </c>
      <c r="H36" s="72">
        <v>43.2</v>
      </c>
      <c r="I36" s="72">
        <v>43.2</v>
      </c>
      <c r="J36" s="118">
        <v>3.12</v>
      </c>
      <c r="K36" s="72">
        <v>43.2</v>
      </c>
      <c r="L36" s="22">
        <v>127</v>
      </c>
      <c r="M36" s="22">
        <v>127</v>
      </c>
      <c r="N36" s="22">
        <v>127</v>
      </c>
    </row>
    <row r="37" spans="1:14" x14ac:dyDescent="0.25">
      <c r="A37" s="3">
        <v>21</v>
      </c>
      <c r="B37" s="121">
        <v>112.93479805061267</v>
      </c>
      <c r="C37" s="121">
        <v>781.82665599668803</v>
      </c>
      <c r="D37" s="121">
        <v>781.82665599668803</v>
      </c>
      <c r="E37" s="121">
        <v>781.82665599668803</v>
      </c>
      <c r="F37" s="118">
        <v>112.93479805061267</v>
      </c>
      <c r="G37" s="22">
        <v>127</v>
      </c>
      <c r="H37" s="72">
        <v>43.2</v>
      </c>
      <c r="I37" s="72">
        <v>43.2</v>
      </c>
      <c r="J37" s="118">
        <v>3.12</v>
      </c>
      <c r="K37" s="72">
        <v>43.2</v>
      </c>
      <c r="L37" s="22">
        <v>127</v>
      </c>
      <c r="M37" s="22">
        <v>127</v>
      </c>
      <c r="N37" s="22">
        <v>127</v>
      </c>
    </row>
    <row r="38" spans="1:14" x14ac:dyDescent="0.25">
      <c r="A38" s="3">
        <v>22</v>
      </c>
      <c r="B38" s="121">
        <v>112.93479805061267</v>
      </c>
      <c r="C38" s="121">
        <v>778.15796668670077</v>
      </c>
      <c r="D38" s="121">
        <v>778.15796668670077</v>
      </c>
      <c r="E38" s="121">
        <v>778.15796668670077</v>
      </c>
      <c r="F38" s="118">
        <v>112.93479805061267</v>
      </c>
      <c r="G38" s="22">
        <v>127</v>
      </c>
      <c r="H38" s="72">
        <v>43.2</v>
      </c>
      <c r="I38" s="72">
        <v>43.2</v>
      </c>
      <c r="J38" s="118">
        <v>3.12</v>
      </c>
      <c r="K38" s="72">
        <v>43.2</v>
      </c>
      <c r="L38" s="22">
        <v>127</v>
      </c>
      <c r="M38" s="22">
        <v>127</v>
      </c>
      <c r="N38" s="22">
        <v>127</v>
      </c>
    </row>
    <row r="39" spans="1:14" x14ac:dyDescent="0.25">
      <c r="A39" s="3">
        <v>23</v>
      </c>
      <c r="B39" s="121">
        <v>112.93479805061267</v>
      </c>
      <c r="C39" s="121">
        <v>778.15796668670077</v>
      </c>
      <c r="D39" s="121">
        <v>778.15796668670077</v>
      </c>
      <c r="E39" s="121">
        <v>778.15796668670077</v>
      </c>
      <c r="F39" s="118">
        <v>112.93479805061267</v>
      </c>
      <c r="G39" s="22">
        <v>127</v>
      </c>
      <c r="H39" s="72">
        <v>43.2</v>
      </c>
      <c r="I39" s="72">
        <v>43.2</v>
      </c>
      <c r="J39" s="118">
        <v>3.12</v>
      </c>
      <c r="K39" s="72">
        <v>43.2</v>
      </c>
      <c r="L39" s="22">
        <v>127</v>
      </c>
      <c r="M39" s="22">
        <v>127</v>
      </c>
      <c r="N39" s="22">
        <v>127</v>
      </c>
    </row>
    <row r="40" spans="1:14" x14ac:dyDescent="0.25">
      <c r="A40" s="3">
        <v>24</v>
      </c>
      <c r="B40" s="121">
        <v>112.93479805061267</v>
      </c>
      <c r="C40" s="121">
        <v>778.15796668670077</v>
      </c>
      <c r="D40" s="121">
        <v>778.15796668670077</v>
      </c>
      <c r="E40" s="121">
        <v>778.15796668670077</v>
      </c>
      <c r="F40" s="118">
        <v>112.93479805061267</v>
      </c>
      <c r="G40" s="22">
        <v>127</v>
      </c>
      <c r="H40" s="72">
        <v>43.2</v>
      </c>
      <c r="I40" s="72">
        <v>43.2</v>
      </c>
      <c r="J40" s="118">
        <v>3.12</v>
      </c>
      <c r="K40" s="72">
        <v>43.2</v>
      </c>
      <c r="L40" s="22">
        <v>127</v>
      </c>
      <c r="M40" s="22">
        <v>127</v>
      </c>
      <c r="N40" s="22">
        <v>127</v>
      </c>
    </row>
    <row r="41" spans="1:14" x14ac:dyDescent="0.25">
      <c r="A41" s="3">
        <v>25</v>
      </c>
      <c r="B41" s="121">
        <v>112.93479805061267</v>
      </c>
      <c r="C41" s="121">
        <v>775.72517344866947</v>
      </c>
      <c r="D41" s="121">
        <v>775.72517344866947</v>
      </c>
      <c r="E41" s="121">
        <v>775.72517344866947</v>
      </c>
      <c r="F41" s="118">
        <v>112.93479805061267</v>
      </c>
      <c r="G41" s="22">
        <v>127</v>
      </c>
      <c r="H41" s="72">
        <v>43.2</v>
      </c>
      <c r="I41" s="72">
        <v>43.2</v>
      </c>
      <c r="J41" s="118">
        <v>3.12</v>
      </c>
      <c r="K41" s="72">
        <v>43.2</v>
      </c>
      <c r="L41" s="22">
        <v>127</v>
      </c>
      <c r="M41" s="22">
        <v>127</v>
      </c>
      <c r="N41" s="22">
        <v>127</v>
      </c>
    </row>
    <row r="42" spans="1:14" x14ac:dyDescent="0.25">
      <c r="A42" s="3">
        <v>26</v>
      </c>
      <c r="B42" s="121">
        <v>112.93479805061267</v>
      </c>
      <c r="C42" s="121">
        <v>773.3027219575481</v>
      </c>
      <c r="D42" s="121">
        <v>773.3027219575481</v>
      </c>
      <c r="E42" s="121">
        <v>773.3027219575481</v>
      </c>
      <c r="F42" s="118">
        <v>112.93479805061267</v>
      </c>
      <c r="G42" s="22">
        <v>127</v>
      </c>
      <c r="H42" s="72">
        <v>43.2</v>
      </c>
      <c r="I42" s="72">
        <v>43.2</v>
      </c>
      <c r="J42" s="118">
        <v>3.12</v>
      </c>
      <c r="K42" s="72">
        <v>43.2</v>
      </c>
      <c r="L42" s="22">
        <v>127</v>
      </c>
      <c r="M42" s="22">
        <v>127</v>
      </c>
      <c r="N42" s="22">
        <v>127</v>
      </c>
    </row>
    <row r="43" spans="1:14" x14ac:dyDescent="0.25">
      <c r="A43" s="3">
        <v>27</v>
      </c>
      <c r="B43" s="121">
        <v>112.93479805061267</v>
      </c>
      <c r="C43" s="121">
        <v>770.89056282145975</v>
      </c>
      <c r="D43" s="121">
        <v>770.89056282145975</v>
      </c>
      <c r="E43" s="121">
        <v>770.89056282145975</v>
      </c>
      <c r="F43" s="118">
        <v>112.93479805061307</v>
      </c>
      <c r="G43" s="22">
        <v>127</v>
      </c>
      <c r="H43" s="72">
        <v>43.2</v>
      </c>
      <c r="I43" s="72">
        <v>43.2</v>
      </c>
      <c r="J43" s="118">
        <v>3.12</v>
      </c>
      <c r="K43" s="72">
        <v>43.2</v>
      </c>
      <c r="L43" s="22">
        <v>127</v>
      </c>
      <c r="M43" s="22">
        <v>127</v>
      </c>
      <c r="N43" s="22">
        <v>127</v>
      </c>
    </row>
    <row r="44" spans="1:14" x14ac:dyDescent="0.25">
      <c r="A44" s="3">
        <v>28</v>
      </c>
      <c r="B44" s="121">
        <v>112.93479805061267</v>
      </c>
      <c r="C44" s="121">
        <v>750.79588729756938</v>
      </c>
      <c r="D44" s="121">
        <v>750.79588729756938</v>
      </c>
      <c r="E44" s="121">
        <v>750.79588729756938</v>
      </c>
      <c r="F44" s="118">
        <v>112.93479805061267</v>
      </c>
      <c r="G44" s="22">
        <v>127</v>
      </c>
      <c r="H44" s="72">
        <v>43.2</v>
      </c>
      <c r="I44" s="72">
        <v>43.2</v>
      </c>
      <c r="J44" s="118">
        <v>3.12</v>
      </c>
      <c r="K44" s="72">
        <v>43.2</v>
      </c>
      <c r="L44" s="22">
        <v>127</v>
      </c>
      <c r="M44" s="22">
        <v>127</v>
      </c>
      <c r="N44" s="22">
        <v>127</v>
      </c>
    </row>
    <row r="45" spans="1:14" x14ac:dyDescent="0.25">
      <c r="A45" s="3">
        <v>29</v>
      </c>
      <c r="B45" s="121">
        <v>112.93479805061267</v>
      </c>
      <c r="C45" s="121">
        <v>749.63626232513343</v>
      </c>
      <c r="D45" s="121">
        <v>749.63626232513343</v>
      </c>
      <c r="E45" s="121">
        <v>749.63626232513343</v>
      </c>
      <c r="F45" s="118">
        <v>112.93479805061267</v>
      </c>
      <c r="G45" s="22">
        <v>127</v>
      </c>
      <c r="H45" s="72">
        <v>43.2</v>
      </c>
      <c r="I45" s="72">
        <v>43.2</v>
      </c>
      <c r="J45" s="118">
        <v>3.12</v>
      </c>
      <c r="K45" s="72">
        <v>43.2</v>
      </c>
      <c r="L45" s="22">
        <v>127</v>
      </c>
      <c r="M45" s="22">
        <v>127</v>
      </c>
      <c r="N45" s="22">
        <v>127</v>
      </c>
    </row>
    <row r="46" spans="1:14" x14ac:dyDescent="0.25">
      <c r="A46" s="3">
        <v>30</v>
      </c>
      <c r="B46" s="121">
        <v>112.93479805061267</v>
      </c>
      <c r="C46" s="121">
        <v>748.47909041526646</v>
      </c>
      <c r="D46" s="121">
        <v>748.47909041526646</v>
      </c>
      <c r="E46" s="121">
        <v>748.47909041526646</v>
      </c>
      <c r="F46" s="118">
        <v>112.93479805061267</v>
      </c>
      <c r="G46" s="22">
        <v>127</v>
      </c>
      <c r="H46" s="72">
        <v>43.2</v>
      </c>
      <c r="I46" s="72">
        <v>43.2</v>
      </c>
      <c r="J46" s="118">
        <v>3.12</v>
      </c>
      <c r="K46" s="72">
        <v>43.2</v>
      </c>
      <c r="L46" s="22">
        <v>127</v>
      </c>
      <c r="M46" s="22">
        <v>127</v>
      </c>
      <c r="N46" s="22">
        <v>127</v>
      </c>
    </row>
    <row r="47" spans="1:14" x14ac:dyDescent="0.25">
      <c r="A47" s="3">
        <v>31</v>
      </c>
      <c r="B47" s="121">
        <v>112.93479805061267</v>
      </c>
      <c r="C47" s="121">
        <v>747.32436572844711</v>
      </c>
      <c r="D47" s="121">
        <v>747.32436572844711</v>
      </c>
      <c r="E47" s="121">
        <v>747.32436572844711</v>
      </c>
      <c r="F47" s="118">
        <v>112.93479805061267</v>
      </c>
      <c r="G47" s="22">
        <v>127</v>
      </c>
      <c r="H47" s="72">
        <v>43.2</v>
      </c>
      <c r="I47" s="72">
        <v>43.2</v>
      </c>
      <c r="J47" s="118">
        <v>3.12</v>
      </c>
      <c r="K47" s="72">
        <v>43.2</v>
      </c>
      <c r="L47" s="22">
        <v>127</v>
      </c>
      <c r="M47" s="22">
        <v>127</v>
      </c>
      <c r="N47" s="22">
        <v>127</v>
      </c>
    </row>
    <row r="48" spans="1:14" x14ac:dyDescent="0.25">
      <c r="A48" s="3">
        <v>32</v>
      </c>
      <c r="B48" s="121">
        <v>112.93479805061267</v>
      </c>
      <c r="C48" s="121">
        <v>742.72982294820724</v>
      </c>
      <c r="D48" s="121">
        <v>742.72982294820724</v>
      </c>
      <c r="E48" s="121">
        <v>742.72982294820724</v>
      </c>
      <c r="F48" s="118">
        <v>112.93479805061267</v>
      </c>
      <c r="G48" s="22">
        <v>127</v>
      </c>
      <c r="H48" s="72">
        <v>43.2</v>
      </c>
      <c r="I48" s="72">
        <v>43.2</v>
      </c>
      <c r="J48" s="118">
        <v>3.12</v>
      </c>
      <c r="K48" s="72">
        <v>43.2</v>
      </c>
      <c r="L48" s="22">
        <v>127</v>
      </c>
      <c r="M48" s="22">
        <v>127</v>
      </c>
      <c r="N48" s="22">
        <v>127</v>
      </c>
    </row>
    <row r="49" spans="1:14" x14ac:dyDescent="0.25">
      <c r="A49" s="3">
        <v>33</v>
      </c>
      <c r="B49" s="121">
        <v>112.93479805061267</v>
      </c>
      <c r="C49" s="121">
        <v>742.72982294820724</v>
      </c>
      <c r="D49" s="121">
        <v>742.72982294820724</v>
      </c>
      <c r="E49" s="121">
        <v>742.72982294820724</v>
      </c>
      <c r="F49" s="118">
        <v>112.93479805061267</v>
      </c>
      <c r="G49" s="22">
        <v>127</v>
      </c>
      <c r="H49" s="72">
        <v>43.2</v>
      </c>
      <c r="I49" s="72">
        <v>43.2</v>
      </c>
      <c r="J49" s="118">
        <v>3.12</v>
      </c>
      <c r="K49" s="72">
        <v>43.2</v>
      </c>
      <c r="L49" s="22">
        <v>127</v>
      </c>
      <c r="M49" s="22">
        <v>127</v>
      </c>
      <c r="N49" s="22">
        <v>127</v>
      </c>
    </row>
    <row r="50" spans="1:14" x14ac:dyDescent="0.25">
      <c r="A50" s="3">
        <v>34</v>
      </c>
      <c r="B50" s="121">
        <v>112.93479805061307</v>
      </c>
      <c r="C50" s="121">
        <v>742.72982294820724</v>
      </c>
      <c r="D50" s="121">
        <v>742.72982294820724</v>
      </c>
      <c r="E50" s="121">
        <v>742.72982294820724</v>
      </c>
      <c r="F50" s="118">
        <v>112.93479805061267</v>
      </c>
      <c r="G50" s="22">
        <v>127</v>
      </c>
      <c r="H50" s="72">
        <v>43.2</v>
      </c>
      <c r="I50" s="72">
        <v>43.2</v>
      </c>
      <c r="J50" s="118">
        <v>3.12</v>
      </c>
      <c r="K50" s="72">
        <v>43.2</v>
      </c>
      <c r="L50" s="22">
        <v>127</v>
      </c>
      <c r="M50" s="22">
        <v>127</v>
      </c>
      <c r="N50" s="22">
        <v>127</v>
      </c>
    </row>
    <row r="51" spans="1:14" x14ac:dyDescent="0.25">
      <c r="A51" s="3">
        <v>35</v>
      </c>
      <c r="B51" s="121">
        <v>112.93479805061307</v>
      </c>
      <c r="C51" s="121">
        <v>742.72982294820724</v>
      </c>
      <c r="D51" s="121">
        <v>742.72982294820724</v>
      </c>
      <c r="E51" s="121">
        <v>742.72982294820724</v>
      </c>
      <c r="F51" s="118">
        <v>112.93479805061267</v>
      </c>
      <c r="G51" s="22">
        <v>127</v>
      </c>
      <c r="H51" s="72">
        <v>43.2</v>
      </c>
      <c r="I51" s="72">
        <v>43.2</v>
      </c>
      <c r="J51" s="118">
        <v>3.12</v>
      </c>
      <c r="K51" s="72">
        <v>43.2</v>
      </c>
      <c r="L51" s="22">
        <v>127</v>
      </c>
      <c r="M51" s="22">
        <v>127</v>
      </c>
      <c r="N51" s="22">
        <v>127</v>
      </c>
    </row>
    <row r="52" spans="1:14" x14ac:dyDescent="0.25">
      <c r="A52" s="3">
        <v>36</v>
      </c>
      <c r="B52" s="121">
        <v>112.93479805061267</v>
      </c>
      <c r="C52" s="121">
        <v>742.72982294820724</v>
      </c>
      <c r="D52" s="121">
        <v>742.72982294820724</v>
      </c>
      <c r="E52" s="121">
        <v>742.72982294820724</v>
      </c>
      <c r="F52" s="118">
        <v>112.93479805061267</v>
      </c>
      <c r="G52" s="22">
        <v>127</v>
      </c>
      <c r="H52" s="72">
        <v>43.2</v>
      </c>
      <c r="I52" s="72">
        <v>43.2</v>
      </c>
      <c r="J52" s="118">
        <v>3.12</v>
      </c>
      <c r="K52" s="72">
        <v>43.2</v>
      </c>
      <c r="L52" s="22">
        <v>127</v>
      </c>
      <c r="M52" s="22">
        <v>127</v>
      </c>
      <c r="N52" s="22">
        <v>127</v>
      </c>
    </row>
    <row r="53" spans="1:14" x14ac:dyDescent="0.25">
      <c r="A53" s="3">
        <v>37</v>
      </c>
      <c r="B53" s="121">
        <v>112.93479805061307</v>
      </c>
      <c r="C53" s="121">
        <v>739.71440164911212</v>
      </c>
      <c r="D53" s="121">
        <v>739.71440164911212</v>
      </c>
      <c r="E53" s="121">
        <v>739.71440164911212</v>
      </c>
      <c r="F53" s="118">
        <v>112.93479805061307</v>
      </c>
      <c r="G53" s="22">
        <v>127</v>
      </c>
      <c r="H53" s="72">
        <v>43.2</v>
      </c>
      <c r="I53" s="72">
        <v>43.2</v>
      </c>
      <c r="J53" s="118">
        <v>3.12</v>
      </c>
      <c r="K53" s="72">
        <v>43.2</v>
      </c>
      <c r="L53" s="22">
        <v>127</v>
      </c>
      <c r="M53" s="22">
        <v>127</v>
      </c>
      <c r="N53" s="22">
        <v>127</v>
      </c>
    </row>
    <row r="54" spans="1:14" x14ac:dyDescent="0.25">
      <c r="A54" s="3">
        <v>38</v>
      </c>
      <c r="B54" s="121">
        <v>112.93479805061267</v>
      </c>
      <c r="C54" s="121">
        <v>737.56196486797103</v>
      </c>
      <c r="D54" s="121">
        <v>737.56196486797103</v>
      </c>
      <c r="E54" s="121">
        <v>737.56196486797103</v>
      </c>
      <c r="F54" s="118">
        <v>112.93479805061267</v>
      </c>
      <c r="G54" s="22">
        <v>127</v>
      </c>
      <c r="H54" s="72">
        <v>43.2</v>
      </c>
      <c r="I54" s="72">
        <v>43.2</v>
      </c>
      <c r="J54" s="118">
        <v>3.12</v>
      </c>
      <c r="K54" s="72">
        <v>43.2</v>
      </c>
      <c r="L54" s="22">
        <v>127</v>
      </c>
      <c r="M54" s="22">
        <v>127</v>
      </c>
      <c r="N54" s="22">
        <v>127</v>
      </c>
    </row>
    <row r="55" spans="1:14" x14ac:dyDescent="0.25">
      <c r="A55" s="3">
        <v>39</v>
      </c>
      <c r="B55" s="121">
        <v>112.93479805061267</v>
      </c>
      <c r="C55" s="121">
        <v>735.25351708285689</v>
      </c>
      <c r="D55" s="121">
        <v>735.25351708285689</v>
      </c>
      <c r="E55" s="121">
        <v>735.25351708285689</v>
      </c>
      <c r="F55" s="118">
        <v>112.93479805061267</v>
      </c>
      <c r="G55" s="22">
        <v>127</v>
      </c>
      <c r="H55" s="72">
        <v>43.2</v>
      </c>
      <c r="I55" s="72">
        <v>43.2</v>
      </c>
      <c r="J55" s="118">
        <v>3.12</v>
      </c>
      <c r="K55" s="72">
        <v>43.2</v>
      </c>
      <c r="L55" s="22">
        <v>127</v>
      </c>
      <c r="M55" s="22">
        <v>127</v>
      </c>
      <c r="N55" s="22">
        <v>127</v>
      </c>
    </row>
    <row r="56" spans="1:14" x14ac:dyDescent="0.25">
      <c r="A56" s="3">
        <v>40</v>
      </c>
      <c r="B56" s="121">
        <v>112.93479805061267</v>
      </c>
      <c r="C56" s="121">
        <v>732.7818890443707</v>
      </c>
      <c r="D56" s="121">
        <v>732.7818890443707</v>
      </c>
      <c r="E56" s="121">
        <v>732.7818890443707</v>
      </c>
      <c r="F56" s="118">
        <v>112.93479805061267</v>
      </c>
      <c r="G56" s="22">
        <v>127</v>
      </c>
      <c r="H56" s="72">
        <v>43.2</v>
      </c>
      <c r="I56" s="72">
        <v>43.2</v>
      </c>
      <c r="J56" s="118">
        <v>3.12</v>
      </c>
      <c r="K56" s="72">
        <v>43.2</v>
      </c>
      <c r="L56" s="22">
        <v>127</v>
      </c>
      <c r="M56" s="22">
        <v>127</v>
      </c>
      <c r="N56" s="22">
        <v>127</v>
      </c>
    </row>
    <row r="57" spans="1:14" x14ac:dyDescent="0.25">
      <c r="A57" s="3">
        <v>41</v>
      </c>
      <c r="B57" s="121">
        <v>112.93479805061267</v>
      </c>
      <c r="C57" s="121">
        <v>730.17055978186579</v>
      </c>
      <c r="D57" s="121">
        <v>730.17055978186579</v>
      </c>
      <c r="E57" s="121">
        <v>730.17055978186579</v>
      </c>
      <c r="F57" s="118">
        <v>112.93479805061267</v>
      </c>
      <c r="G57" s="22">
        <v>127</v>
      </c>
      <c r="H57" s="72">
        <v>43.2</v>
      </c>
      <c r="I57" s="72">
        <v>43.2</v>
      </c>
      <c r="J57" s="118">
        <v>3.12</v>
      </c>
      <c r="K57" s="72">
        <v>43.2</v>
      </c>
      <c r="L57" s="22">
        <v>127</v>
      </c>
      <c r="M57" s="22">
        <v>127</v>
      </c>
      <c r="N57" s="22">
        <v>127</v>
      </c>
    </row>
    <row r="58" spans="1:14" x14ac:dyDescent="0.25">
      <c r="A58" s="3">
        <v>42</v>
      </c>
      <c r="B58" s="121">
        <v>112.93479805061267</v>
      </c>
      <c r="C58" s="121">
        <v>727.45122534950451</v>
      </c>
      <c r="D58" s="121">
        <v>727.45122534950451</v>
      </c>
      <c r="E58" s="121">
        <v>727.45122534950451</v>
      </c>
      <c r="F58" s="118">
        <v>112.93479805061267</v>
      </c>
      <c r="G58" s="22">
        <v>127</v>
      </c>
      <c r="H58" s="72">
        <v>43.2</v>
      </c>
      <c r="I58" s="72">
        <v>43.2</v>
      </c>
      <c r="J58" s="118">
        <v>3.12</v>
      </c>
      <c r="K58" s="72">
        <v>43.2</v>
      </c>
      <c r="L58" s="22">
        <v>127</v>
      </c>
      <c r="M58" s="22">
        <v>127</v>
      </c>
      <c r="N58" s="22">
        <v>127</v>
      </c>
    </row>
    <row r="59" spans="1:14" x14ac:dyDescent="0.25">
      <c r="A59" s="3">
        <v>43</v>
      </c>
      <c r="B59" s="121">
        <v>112.93479805061267</v>
      </c>
      <c r="C59" s="121">
        <v>724.62476699045158</v>
      </c>
      <c r="D59" s="121">
        <v>724.62476699045158</v>
      </c>
      <c r="E59" s="121">
        <v>724.62476699045158</v>
      </c>
      <c r="F59" s="118">
        <v>112.93479805061267</v>
      </c>
      <c r="G59" s="22">
        <v>127</v>
      </c>
      <c r="H59" s="72">
        <v>43.2</v>
      </c>
      <c r="I59" s="72">
        <v>43.2</v>
      </c>
      <c r="J59" s="118">
        <v>3.12</v>
      </c>
      <c r="K59" s="72">
        <v>43.2</v>
      </c>
      <c r="L59" s="22">
        <v>127</v>
      </c>
      <c r="M59" s="22">
        <v>127</v>
      </c>
      <c r="N59" s="22">
        <v>127</v>
      </c>
    </row>
    <row r="60" spans="1:14" x14ac:dyDescent="0.25">
      <c r="A60" s="3">
        <v>44</v>
      </c>
      <c r="B60" s="121">
        <v>112.93479805061307</v>
      </c>
      <c r="C60" s="121">
        <v>719.52403248891903</v>
      </c>
      <c r="D60" s="121">
        <v>719.52403248891903</v>
      </c>
      <c r="E60" s="121">
        <v>719.52403248891903</v>
      </c>
      <c r="F60" s="118">
        <v>112.93479805061267</v>
      </c>
      <c r="G60" s="22">
        <v>127</v>
      </c>
      <c r="H60" s="72">
        <v>43.2</v>
      </c>
      <c r="I60" s="72">
        <v>43.2</v>
      </c>
      <c r="J60" s="118">
        <v>3.12</v>
      </c>
      <c r="K60" s="72">
        <v>43.2</v>
      </c>
      <c r="L60" s="22">
        <v>127</v>
      </c>
      <c r="M60" s="22">
        <v>127</v>
      </c>
      <c r="N60" s="22">
        <v>127</v>
      </c>
    </row>
    <row r="61" spans="1:14" x14ac:dyDescent="0.25">
      <c r="A61" s="3">
        <v>45</v>
      </c>
      <c r="B61" s="121">
        <v>112.93479805061267</v>
      </c>
      <c r="C61" s="121">
        <v>716.51895895816392</v>
      </c>
      <c r="D61" s="121">
        <v>716.51895895816392</v>
      </c>
      <c r="E61" s="121">
        <v>716.51895895816392</v>
      </c>
      <c r="F61" s="118">
        <v>112.93479805061307</v>
      </c>
      <c r="G61" s="22">
        <v>127</v>
      </c>
      <c r="H61" s="72">
        <v>43.2</v>
      </c>
      <c r="I61" s="72">
        <v>43.2</v>
      </c>
      <c r="J61" s="118">
        <v>3.12</v>
      </c>
      <c r="K61" s="72">
        <v>43.2</v>
      </c>
      <c r="L61" s="22">
        <v>127</v>
      </c>
      <c r="M61" s="22">
        <v>127</v>
      </c>
      <c r="N61" s="22">
        <v>127</v>
      </c>
    </row>
    <row r="62" spans="1:14" x14ac:dyDescent="0.25">
      <c r="A62" s="3">
        <v>46</v>
      </c>
      <c r="B62" s="121">
        <v>112.93479805061267</v>
      </c>
      <c r="C62" s="121">
        <v>713.37110212662515</v>
      </c>
      <c r="D62" s="121">
        <v>713.37110212662515</v>
      </c>
      <c r="E62" s="121">
        <v>713.37110212662515</v>
      </c>
      <c r="F62" s="118">
        <v>112.93479805061267</v>
      </c>
      <c r="G62" s="22">
        <v>127</v>
      </c>
      <c r="H62" s="72">
        <v>43.2</v>
      </c>
      <c r="I62" s="72">
        <v>43.2</v>
      </c>
      <c r="J62" s="118">
        <v>3.12</v>
      </c>
      <c r="K62" s="72">
        <v>43.2</v>
      </c>
      <c r="L62" s="22">
        <v>127</v>
      </c>
      <c r="M62" s="22">
        <v>127</v>
      </c>
      <c r="N62" s="22">
        <v>127</v>
      </c>
    </row>
    <row r="63" spans="1:14" x14ac:dyDescent="0.25">
      <c r="A63" s="3">
        <v>47</v>
      </c>
      <c r="B63" s="121">
        <v>112.93479805061267</v>
      </c>
      <c r="C63" s="121">
        <v>710.11174298581318</v>
      </c>
      <c r="D63" s="121">
        <v>710.11174298581318</v>
      </c>
      <c r="E63" s="121">
        <v>710.11174298581318</v>
      </c>
      <c r="F63" s="118">
        <v>112.93479805061267</v>
      </c>
      <c r="G63" s="22">
        <v>127</v>
      </c>
      <c r="H63" s="72">
        <v>43.2</v>
      </c>
      <c r="I63" s="72">
        <v>43.2</v>
      </c>
      <c r="J63" s="118">
        <v>3.12</v>
      </c>
      <c r="K63" s="72">
        <v>43.2</v>
      </c>
      <c r="L63" s="22">
        <v>127</v>
      </c>
      <c r="M63" s="22">
        <v>127</v>
      </c>
      <c r="N63" s="22">
        <v>127</v>
      </c>
    </row>
    <row r="64" spans="1:14" x14ac:dyDescent="0.25">
      <c r="A64" s="3">
        <v>48</v>
      </c>
      <c r="B64" s="121">
        <v>112.93479805061267</v>
      </c>
      <c r="C64" s="121">
        <v>696.28428353093204</v>
      </c>
      <c r="D64" s="121">
        <v>696.28428353093204</v>
      </c>
      <c r="E64" s="121">
        <v>696.28428353093204</v>
      </c>
      <c r="F64" s="118">
        <v>112.93479805061267</v>
      </c>
      <c r="G64" s="22">
        <v>127</v>
      </c>
      <c r="H64" s="72">
        <v>43.2</v>
      </c>
      <c r="I64" s="72">
        <v>43.2</v>
      </c>
      <c r="J64" s="118">
        <v>3.12</v>
      </c>
      <c r="K64" s="72">
        <v>43.2</v>
      </c>
      <c r="L64" s="22">
        <v>127</v>
      </c>
      <c r="M64" s="22">
        <v>127</v>
      </c>
      <c r="N64" s="22">
        <v>127</v>
      </c>
    </row>
    <row r="65" spans="1:14" x14ac:dyDescent="0.25">
      <c r="A65" s="3">
        <v>49</v>
      </c>
      <c r="B65" s="121">
        <v>112.93479805061267</v>
      </c>
      <c r="C65" s="121">
        <v>693.05087587122193</v>
      </c>
      <c r="D65" s="121">
        <v>693.05087587122193</v>
      </c>
      <c r="E65" s="121">
        <v>693.05087587122193</v>
      </c>
      <c r="F65" s="118">
        <v>112.93479805061267</v>
      </c>
      <c r="G65" s="22">
        <v>127</v>
      </c>
      <c r="H65" s="72">
        <v>43.2</v>
      </c>
      <c r="I65" s="72">
        <v>43.2</v>
      </c>
      <c r="J65" s="118">
        <v>3.12</v>
      </c>
      <c r="K65" s="72">
        <v>43.2</v>
      </c>
      <c r="L65" s="22">
        <v>127</v>
      </c>
      <c r="M65" s="22">
        <v>127</v>
      </c>
      <c r="N65" s="22">
        <v>127</v>
      </c>
    </row>
    <row r="66" spans="1:14" x14ac:dyDescent="0.25">
      <c r="A66" s="3">
        <v>50</v>
      </c>
      <c r="B66" s="121">
        <v>112.93479805061267</v>
      </c>
      <c r="C66" s="121">
        <v>644.57171166066155</v>
      </c>
      <c r="D66" s="121">
        <v>644.57171166066155</v>
      </c>
      <c r="E66" s="121">
        <v>644.57171166066155</v>
      </c>
      <c r="F66" s="118">
        <v>112.93479805061267</v>
      </c>
      <c r="G66" s="22">
        <v>127</v>
      </c>
      <c r="H66" s="72">
        <v>43.2</v>
      </c>
      <c r="I66" s="72">
        <v>43.2</v>
      </c>
      <c r="J66" s="118">
        <v>3.12</v>
      </c>
      <c r="K66" s="72">
        <v>43.2</v>
      </c>
      <c r="L66" s="22">
        <v>127</v>
      </c>
      <c r="M66" s="22">
        <v>127</v>
      </c>
      <c r="N66" s="22">
        <v>127</v>
      </c>
    </row>
    <row r="67" spans="1:14" x14ac:dyDescent="0.25">
      <c r="A67" s="3">
        <v>51</v>
      </c>
      <c r="B67" s="121">
        <v>112.93479805061267</v>
      </c>
      <c r="C67" s="121">
        <v>501.54608805746255</v>
      </c>
      <c r="D67" s="121">
        <v>501.54608805746255</v>
      </c>
      <c r="E67" s="121">
        <v>501.54608805746255</v>
      </c>
      <c r="F67" s="118">
        <v>112.93479805061267</v>
      </c>
      <c r="G67" s="22">
        <v>127</v>
      </c>
      <c r="H67" s="72">
        <v>43.2</v>
      </c>
      <c r="I67" s="72">
        <v>43.2</v>
      </c>
      <c r="J67" s="118">
        <v>3.12</v>
      </c>
      <c r="K67" s="72">
        <v>43.2</v>
      </c>
      <c r="L67" s="22">
        <v>127</v>
      </c>
      <c r="M67" s="22">
        <v>127</v>
      </c>
      <c r="N67" s="22">
        <v>127</v>
      </c>
    </row>
    <row r="68" spans="1:14" x14ac:dyDescent="0.25">
      <c r="A68" s="3">
        <v>52</v>
      </c>
      <c r="B68" s="121">
        <v>112.93479805061267</v>
      </c>
      <c r="C68" s="121">
        <v>489.9982476793391</v>
      </c>
      <c r="D68" s="121">
        <v>489.9982476793391</v>
      </c>
      <c r="E68" s="121">
        <v>489.9982476793391</v>
      </c>
      <c r="F68" s="118">
        <v>112.93479805061267</v>
      </c>
      <c r="G68" s="22">
        <v>127</v>
      </c>
      <c r="H68" s="72">
        <v>43.2</v>
      </c>
      <c r="I68" s="72">
        <v>43.2</v>
      </c>
      <c r="J68" s="118">
        <v>3.12</v>
      </c>
      <c r="K68" s="72">
        <v>43.2</v>
      </c>
      <c r="L68" s="22">
        <v>127</v>
      </c>
      <c r="M68" s="22">
        <v>127</v>
      </c>
      <c r="N68" s="22">
        <v>127</v>
      </c>
    </row>
    <row r="69" spans="1:14" x14ac:dyDescent="0.25">
      <c r="A69" s="3">
        <v>53</v>
      </c>
      <c r="B69" s="121">
        <v>112.93479805061307</v>
      </c>
      <c r="C69" s="121">
        <v>487.39185533749674</v>
      </c>
      <c r="D69" s="121">
        <v>487.39185533749674</v>
      </c>
      <c r="E69" s="121">
        <v>487.39185533749674</v>
      </c>
      <c r="F69" s="118">
        <v>112.93479805061267</v>
      </c>
      <c r="G69" s="22">
        <v>127</v>
      </c>
      <c r="H69" s="72">
        <v>43.2</v>
      </c>
      <c r="I69" s="72">
        <v>43.2</v>
      </c>
      <c r="J69" s="118">
        <v>3.12</v>
      </c>
      <c r="K69" s="72">
        <v>43.2</v>
      </c>
      <c r="L69" s="22">
        <v>127</v>
      </c>
      <c r="M69" s="22">
        <v>127</v>
      </c>
      <c r="N69" s="22">
        <v>127</v>
      </c>
    </row>
    <row r="70" spans="1:14" x14ac:dyDescent="0.25">
      <c r="A70" s="3">
        <v>54</v>
      </c>
      <c r="B70" s="121">
        <v>112.93479805061267</v>
      </c>
      <c r="C70" s="121">
        <v>486.64384089605312</v>
      </c>
      <c r="D70" s="121">
        <v>486.64384089605312</v>
      </c>
      <c r="E70" s="121">
        <v>486.64384089605312</v>
      </c>
      <c r="F70" s="118">
        <v>112.93479805061267</v>
      </c>
      <c r="G70" s="22">
        <v>127</v>
      </c>
      <c r="H70" s="72">
        <v>43.2</v>
      </c>
      <c r="I70" s="72">
        <v>43.2</v>
      </c>
      <c r="J70" s="118">
        <v>3.12</v>
      </c>
      <c r="K70" s="72">
        <v>43.2</v>
      </c>
      <c r="L70" s="22">
        <v>127</v>
      </c>
      <c r="M70" s="22">
        <v>127</v>
      </c>
      <c r="N70" s="22">
        <v>127</v>
      </c>
    </row>
    <row r="71" spans="1:14" x14ac:dyDescent="0.25">
      <c r="A71" s="3">
        <v>55</v>
      </c>
      <c r="B71" s="121">
        <v>112.93479805061267</v>
      </c>
      <c r="C71" s="121">
        <v>475.14346119409606</v>
      </c>
      <c r="D71" s="121">
        <v>475.14346119409606</v>
      </c>
      <c r="E71" s="121">
        <v>475.14346119409606</v>
      </c>
      <c r="F71" s="118">
        <v>112.93479805061267</v>
      </c>
      <c r="G71" s="22">
        <v>127</v>
      </c>
      <c r="H71" s="72">
        <v>43.2</v>
      </c>
      <c r="I71" s="72">
        <v>43.2</v>
      </c>
      <c r="J71" s="118">
        <v>3.12</v>
      </c>
      <c r="K71" s="72">
        <v>43.2</v>
      </c>
      <c r="L71" s="22">
        <v>127</v>
      </c>
      <c r="M71" s="22">
        <v>127</v>
      </c>
      <c r="N71" s="22">
        <v>127</v>
      </c>
    </row>
    <row r="72" spans="1:14" x14ac:dyDescent="0.25">
      <c r="A72" s="3">
        <v>56</v>
      </c>
      <c r="B72" s="121">
        <v>112.93479805061267</v>
      </c>
      <c r="C72" s="121">
        <v>469.90546140603385</v>
      </c>
      <c r="D72" s="121">
        <v>469.90546140603385</v>
      </c>
      <c r="E72" s="121">
        <v>469.90546140603385</v>
      </c>
      <c r="F72" s="118">
        <v>112.93479805061267</v>
      </c>
      <c r="G72" s="22">
        <v>127</v>
      </c>
      <c r="H72" s="72">
        <v>43.2</v>
      </c>
      <c r="I72" s="72">
        <v>43.2</v>
      </c>
      <c r="J72" s="118">
        <v>3.12</v>
      </c>
      <c r="K72" s="72">
        <v>43.2</v>
      </c>
      <c r="L72" s="22">
        <v>127</v>
      </c>
      <c r="M72" s="22">
        <v>127</v>
      </c>
      <c r="N72" s="22">
        <v>127</v>
      </c>
    </row>
    <row r="73" spans="1:14" x14ac:dyDescent="0.25">
      <c r="A73" s="3">
        <v>57</v>
      </c>
      <c r="B73" s="121">
        <v>112.93479805061267</v>
      </c>
      <c r="C73" s="121">
        <v>469.38291377010887</v>
      </c>
      <c r="D73" s="121">
        <v>469.38291377010887</v>
      </c>
      <c r="E73" s="121">
        <v>469.38291377010887</v>
      </c>
      <c r="F73" s="118">
        <v>112.93479805061267</v>
      </c>
      <c r="G73" s="22">
        <v>127</v>
      </c>
      <c r="H73" s="72">
        <v>43.2</v>
      </c>
      <c r="I73" s="72">
        <v>43.2</v>
      </c>
      <c r="J73" s="118">
        <v>3.12</v>
      </c>
      <c r="K73" s="72">
        <v>43.2</v>
      </c>
      <c r="L73" s="22">
        <v>127</v>
      </c>
      <c r="M73" s="22">
        <v>127</v>
      </c>
      <c r="N73" s="22">
        <v>127</v>
      </c>
    </row>
    <row r="74" spans="1:14" x14ac:dyDescent="0.25">
      <c r="A74" s="3">
        <v>58</v>
      </c>
      <c r="B74" s="121">
        <v>112.93479805061307</v>
      </c>
      <c r="C74" s="121">
        <v>468.83779573802349</v>
      </c>
      <c r="D74" s="121">
        <v>468.83779573802349</v>
      </c>
      <c r="E74" s="121">
        <v>468.83779573802349</v>
      </c>
      <c r="F74" s="118">
        <v>112.93479805061267</v>
      </c>
      <c r="G74" s="22">
        <v>127</v>
      </c>
      <c r="H74" s="72">
        <v>43.2</v>
      </c>
      <c r="I74" s="72">
        <v>43.2</v>
      </c>
      <c r="J74" s="118">
        <v>3.12</v>
      </c>
      <c r="K74" s="72">
        <v>43.2</v>
      </c>
      <c r="L74" s="22">
        <v>127</v>
      </c>
      <c r="M74" s="22">
        <v>127</v>
      </c>
      <c r="N74" s="22">
        <v>127</v>
      </c>
    </row>
    <row r="75" spans="1:14" x14ac:dyDescent="0.25">
      <c r="A75" s="3">
        <v>59</v>
      </c>
      <c r="B75" s="121">
        <v>112.93479805061267</v>
      </c>
      <c r="C75" s="121">
        <v>462.62988804741445</v>
      </c>
      <c r="D75" s="121">
        <v>462.62988804741445</v>
      </c>
      <c r="E75" s="121">
        <v>462.62988804741445</v>
      </c>
      <c r="F75" s="118">
        <v>112.93479805061267</v>
      </c>
      <c r="G75" s="22">
        <v>127</v>
      </c>
      <c r="H75" s="72">
        <v>43.2</v>
      </c>
      <c r="I75" s="72">
        <v>43.2</v>
      </c>
      <c r="J75" s="118">
        <v>3.12</v>
      </c>
      <c r="K75" s="72">
        <v>43.2</v>
      </c>
      <c r="L75" s="22">
        <v>127</v>
      </c>
      <c r="M75" s="22">
        <v>127</v>
      </c>
      <c r="N75" s="22">
        <v>127</v>
      </c>
    </row>
    <row r="76" spans="1:14" x14ac:dyDescent="0.25">
      <c r="A76" s="3">
        <v>60</v>
      </c>
      <c r="B76" s="121">
        <v>112.93479805061307</v>
      </c>
      <c r="C76" s="121">
        <v>462.20865050663292</v>
      </c>
      <c r="D76" s="121">
        <v>462.20865050663292</v>
      </c>
      <c r="E76" s="121">
        <v>462.20865050663292</v>
      </c>
      <c r="F76" s="118">
        <v>112.93479805061267</v>
      </c>
      <c r="G76" s="22">
        <v>127</v>
      </c>
      <c r="H76" s="72">
        <v>43.2</v>
      </c>
      <c r="I76" s="72">
        <v>43.2</v>
      </c>
      <c r="J76" s="118">
        <v>3.12</v>
      </c>
      <c r="K76" s="72">
        <v>43.2</v>
      </c>
      <c r="L76" s="22">
        <v>127</v>
      </c>
      <c r="M76" s="22">
        <v>127</v>
      </c>
      <c r="N76" s="22">
        <v>127</v>
      </c>
    </row>
    <row r="77" spans="1:14" x14ac:dyDescent="0.25">
      <c r="A77" s="3">
        <v>61</v>
      </c>
      <c r="B77" s="121">
        <v>112.93479805061307</v>
      </c>
      <c r="C77" s="121">
        <v>450.80168238143381</v>
      </c>
      <c r="D77" s="121">
        <v>450.80168238143381</v>
      </c>
      <c r="E77" s="121">
        <v>450.80168238143381</v>
      </c>
      <c r="F77" s="118">
        <v>112.93479805061267</v>
      </c>
      <c r="G77" s="22">
        <v>127</v>
      </c>
      <c r="H77" s="72">
        <v>43.2</v>
      </c>
      <c r="I77" s="72">
        <v>43.2</v>
      </c>
      <c r="J77" s="118">
        <v>3.12</v>
      </c>
      <c r="K77" s="72">
        <v>43.2</v>
      </c>
      <c r="L77" s="22">
        <v>127</v>
      </c>
      <c r="M77" s="22">
        <v>127</v>
      </c>
      <c r="N77" s="22">
        <v>127</v>
      </c>
    </row>
    <row r="78" spans="1:14" x14ac:dyDescent="0.25">
      <c r="A78" s="3">
        <v>62</v>
      </c>
      <c r="B78" s="121">
        <v>112.93479805061267</v>
      </c>
      <c r="C78" s="121">
        <v>449.99262484407689</v>
      </c>
      <c r="D78" s="121">
        <v>449.99262484407689</v>
      </c>
      <c r="E78" s="121">
        <v>449.99262484407689</v>
      </c>
      <c r="F78" s="118">
        <v>112.93479805061267</v>
      </c>
      <c r="G78" s="22">
        <v>127</v>
      </c>
      <c r="H78" s="72">
        <v>43.2</v>
      </c>
      <c r="I78" s="72">
        <v>43.2</v>
      </c>
      <c r="J78" s="118">
        <v>3.12</v>
      </c>
      <c r="K78" s="72">
        <v>43.2</v>
      </c>
      <c r="L78" s="22">
        <v>127</v>
      </c>
      <c r="M78" s="22">
        <v>127</v>
      </c>
      <c r="N78" s="22">
        <v>127</v>
      </c>
    </row>
    <row r="79" spans="1:14" x14ac:dyDescent="0.25">
      <c r="A79" s="3">
        <v>63</v>
      </c>
      <c r="B79" s="121">
        <v>112.93479805061267</v>
      </c>
      <c r="C79" s="121">
        <v>449.71513899597892</v>
      </c>
      <c r="D79" s="121">
        <v>449.71513899597892</v>
      </c>
      <c r="E79" s="121">
        <v>449.71513899597892</v>
      </c>
      <c r="F79" s="118">
        <v>112.93479805061267</v>
      </c>
      <c r="G79" s="22">
        <v>127</v>
      </c>
      <c r="H79" s="72">
        <v>43.2</v>
      </c>
      <c r="I79" s="72">
        <v>43.2</v>
      </c>
      <c r="J79" s="118">
        <v>3.12</v>
      </c>
      <c r="K79" s="72">
        <v>43.2</v>
      </c>
      <c r="L79" s="22">
        <v>127</v>
      </c>
      <c r="M79" s="22">
        <v>127</v>
      </c>
      <c r="N79" s="22">
        <v>127</v>
      </c>
    </row>
    <row r="80" spans="1:14" x14ac:dyDescent="0.25">
      <c r="A80" s="3">
        <v>64</v>
      </c>
      <c r="B80" s="121">
        <v>112.93479805061267</v>
      </c>
      <c r="C80" s="121">
        <v>449.39656558037223</v>
      </c>
      <c r="D80" s="121">
        <v>449.39656558037223</v>
      </c>
      <c r="E80" s="121">
        <v>449.39656558037223</v>
      </c>
      <c r="F80" s="118">
        <v>112.93479805061267</v>
      </c>
      <c r="G80" s="22">
        <v>127</v>
      </c>
      <c r="H80" s="72">
        <v>43.2</v>
      </c>
      <c r="I80" s="72">
        <v>43.2</v>
      </c>
      <c r="J80" s="118">
        <v>3.12</v>
      </c>
      <c r="K80" s="72">
        <v>43.2</v>
      </c>
      <c r="L80" s="22">
        <v>127</v>
      </c>
      <c r="M80" s="22">
        <v>127</v>
      </c>
      <c r="N80" s="22">
        <v>127</v>
      </c>
    </row>
    <row r="81" spans="1:14" x14ac:dyDescent="0.25">
      <c r="A81" s="3">
        <v>65</v>
      </c>
      <c r="B81" s="121">
        <v>112.93479805061307</v>
      </c>
      <c r="C81" s="121">
        <v>449.08380645925342</v>
      </c>
      <c r="D81" s="121">
        <v>449.08380645925342</v>
      </c>
      <c r="E81" s="121">
        <v>449.08380645925342</v>
      </c>
      <c r="F81" s="118">
        <v>112.93479805061267</v>
      </c>
      <c r="G81" s="22">
        <v>127</v>
      </c>
      <c r="H81" s="72">
        <v>43.2</v>
      </c>
      <c r="I81" s="72">
        <v>43.2</v>
      </c>
      <c r="J81" s="118">
        <v>3.12</v>
      </c>
      <c r="K81" s="72">
        <v>43.2</v>
      </c>
      <c r="L81" s="22">
        <v>127</v>
      </c>
      <c r="M81" s="22">
        <v>127</v>
      </c>
      <c r="N81" s="22">
        <v>127</v>
      </c>
    </row>
    <row r="82" spans="1:14" x14ac:dyDescent="0.25">
      <c r="A82" s="3">
        <v>66</v>
      </c>
      <c r="B82" s="121">
        <v>112.93479805061267</v>
      </c>
      <c r="C82" s="121">
        <v>448.7676709831992</v>
      </c>
      <c r="D82" s="121">
        <v>448.7676709831992</v>
      </c>
      <c r="E82" s="121">
        <v>448.7676709831992</v>
      </c>
      <c r="F82" s="118">
        <v>112.93479805061267</v>
      </c>
      <c r="G82" s="22">
        <v>127</v>
      </c>
      <c r="H82" s="72">
        <v>43.2</v>
      </c>
      <c r="I82" s="72">
        <v>43.2</v>
      </c>
      <c r="J82" s="118">
        <v>3.12</v>
      </c>
      <c r="K82" s="72">
        <v>43.2</v>
      </c>
      <c r="L82" s="22">
        <v>127</v>
      </c>
      <c r="M82" s="22">
        <v>127</v>
      </c>
      <c r="N82" s="22">
        <v>127</v>
      </c>
    </row>
    <row r="83" spans="1:14" x14ac:dyDescent="0.25">
      <c r="A83" s="3">
        <v>67</v>
      </c>
      <c r="B83" s="121">
        <v>112.93479805061267</v>
      </c>
      <c r="C83" s="121">
        <v>448.46313998790777</v>
      </c>
      <c r="D83" s="121">
        <v>448.46313998790777</v>
      </c>
      <c r="E83" s="121">
        <v>448.46313998790777</v>
      </c>
      <c r="F83" s="118">
        <v>112.93479805061267</v>
      </c>
      <c r="G83" s="22">
        <v>127</v>
      </c>
      <c r="H83" s="72">
        <v>43.2</v>
      </c>
      <c r="I83" s="72">
        <v>43.2</v>
      </c>
      <c r="J83" s="118">
        <v>3.12</v>
      </c>
      <c r="K83" s="72">
        <v>43.2</v>
      </c>
      <c r="L83" s="22">
        <v>127</v>
      </c>
      <c r="M83" s="22">
        <v>127</v>
      </c>
      <c r="N83" s="22">
        <v>127</v>
      </c>
    </row>
    <row r="84" spans="1:14" x14ac:dyDescent="0.25">
      <c r="A84" s="3">
        <v>68</v>
      </c>
      <c r="B84" s="121">
        <v>112.93479805061267</v>
      </c>
      <c r="C84" s="121">
        <v>448.1556186614967</v>
      </c>
      <c r="D84" s="121">
        <v>448.1556186614967</v>
      </c>
      <c r="E84" s="121">
        <v>448.1556186614967</v>
      </c>
      <c r="F84" s="118">
        <v>112.93479805061267</v>
      </c>
      <c r="G84" s="22">
        <v>127</v>
      </c>
      <c r="H84" s="72">
        <v>43.2</v>
      </c>
      <c r="I84" s="72">
        <v>43.2</v>
      </c>
      <c r="J84" s="118">
        <v>3.12</v>
      </c>
      <c r="K84" s="72">
        <v>43.2</v>
      </c>
      <c r="L84" s="22">
        <v>127</v>
      </c>
      <c r="M84" s="22">
        <v>127</v>
      </c>
      <c r="N84" s="22">
        <v>127</v>
      </c>
    </row>
    <row r="85" spans="1:14" x14ac:dyDescent="0.25">
      <c r="A85" s="3">
        <v>69</v>
      </c>
      <c r="B85" s="121">
        <v>112.93479805061267</v>
      </c>
      <c r="C85" s="121">
        <v>443.59138573047125</v>
      </c>
      <c r="D85" s="121">
        <v>443.59138573047125</v>
      </c>
      <c r="E85" s="121">
        <v>443.59138573047125</v>
      </c>
      <c r="F85" s="118">
        <v>112.93479805061267</v>
      </c>
      <c r="G85" s="22">
        <v>127</v>
      </c>
      <c r="H85" s="72">
        <v>43.2</v>
      </c>
      <c r="I85" s="72">
        <v>43.2</v>
      </c>
      <c r="J85" s="118">
        <v>3.12</v>
      </c>
      <c r="K85" s="72">
        <v>43.2</v>
      </c>
      <c r="L85" s="22">
        <v>127</v>
      </c>
      <c r="M85" s="22">
        <v>127</v>
      </c>
      <c r="N85" s="22">
        <v>127</v>
      </c>
    </row>
    <row r="86" spans="1:14" x14ac:dyDescent="0.25">
      <c r="A86" s="3">
        <v>70</v>
      </c>
      <c r="B86" s="121">
        <v>112.93479805061267</v>
      </c>
      <c r="C86" s="121">
        <v>443.33365661085543</v>
      </c>
      <c r="D86" s="121">
        <v>443.33365661085543</v>
      </c>
      <c r="E86" s="121">
        <v>443.33365661085543</v>
      </c>
      <c r="F86" s="118">
        <v>112.93479805061267</v>
      </c>
      <c r="G86" s="22">
        <v>127</v>
      </c>
      <c r="H86" s="72">
        <v>43.2</v>
      </c>
      <c r="I86" s="72">
        <v>43.2</v>
      </c>
      <c r="J86" s="118">
        <v>3.12</v>
      </c>
      <c r="K86" s="72">
        <v>43.2</v>
      </c>
      <c r="L86" s="22">
        <v>127</v>
      </c>
      <c r="M86" s="22">
        <v>127</v>
      </c>
      <c r="N86" s="22">
        <v>127</v>
      </c>
    </row>
    <row r="87" spans="1:14" x14ac:dyDescent="0.25">
      <c r="A87" s="3">
        <v>71</v>
      </c>
      <c r="B87" s="121">
        <v>112.93479805061267</v>
      </c>
      <c r="C87" s="121">
        <v>442.49558590438642</v>
      </c>
      <c r="D87" s="121">
        <v>442.49558590438642</v>
      </c>
      <c r="E87" s="121">
        <v>442.49558590438642</v>
      </c>
      <c r="F87" s="118">
        <v>112.93479805061267</v>
      </c>
      <c r="G87" s="22">
        <v>127</v>
      </c>
      <c r="H87" s="72">
        <v>43.2</v>
      </c>
      <c r="I87" s="72">
        <v>43.2</v>
      </c>
      <c r="J87" s="118">
        <v>3.12</v>
      </c>
      <c r="K87" s="72">
        <v>43.2</v>
      </c>
      <c r="L87" s="22">
        <v>127</v>
      </c>
      <c r="M87" s="22">
        <v>127</v>
      </c>
      <c r="N87" s="22">
        <v>127</v>
      </c>
    </row>
    <row r="88" spans="1:14" x14ac:dyDescent="0.25">
      <c r="A88" s="3">
        <v>72</v>
      </c>
      <c r="B88" s="121">
        <v>112.93479805061307</v>
      </c>
      <c r="C88" s="121">
        <v>441.71034822472035</v>
      </c>
      <c r="D88" s="121">
        <v>441.71034822472035</v>
      </c>
      <c r="E88" s="121">
        <v>441.71034822472035</v>
      </c>
      <c r="F88" s="118">
        <v>112.93479805061267</v>
      </c>
      <c r="G88" s="22">
        <v>127</v>
      </c>
      <c r="H88" s="72">
        <v>43.2</v>
      </c>
      <c r="I88" s="72">
        <v>43.2</v>
      </c>
      <c r="J88" s="118">
        <v>3.12</v>
      </c>
      <c r="K88" s="72">
        <v>43.2</v>
      </c>
      <c r="L88" s="22">
        <v>127</v>
      </c>
      <c r="M88" s="22">
        <v>127</v>
      </c>
      <c r="N88" s="22">
        <v>127</v>
      </c>
    </row>
    <row r="89" spans="1:14" x14ac:dyDescent="0.25">
      <c r="A89" s="3">
        <v>73</v>
      </c>
      <c r="B89" s="121">
        <v>112.93479805061267</v>
      </c>
      <c r="C89" s="121">
        <v>441.48678857959555</v>
      </c>
      <c r="D89" s="121">
        <v>441.48678857959555</v>
      </c>
      <c r="E89" s="121">
        <v>441.48678857959555</v>
      </c>
      <c r="F89" s="118">
        <v>112.93479805061267</v>
      </c>
      <c r="G89" s="22">
        <v>127</v>
      </c>
      <c r="H89" s="72">
        <v>43.2</v>
      </c>
      <c r="I89" s="72">
        <v>43.2</v>
      </c>
      <c r="J89" s="118">
        <v>3.12</v>
      </c>
      <c r="K89" s="72">
        <v>43.2</v>
      </c>
      <c r="L89" s="22">
        <v>127</v>
      </c>
      <c r="M89" s="22">
        <v>127</v>
      </c>
      <c r="N89" s="22">
        <v>127</v>
      </c>
    </row>
    <row r="90" spans="1:14" x14ac:dyDescent="0.25">
      <c r="A90" s="3">
        <v>74</v>
      </c>
      <c r="B90" s="121">
        <v>112.93479805061267</v>
      </c>
      <c r="C90" s="121">
        <v>441.24331124738728</v>
      </c>
      <c r="D90" s="121">
        <v>441.24331124738728</v>
      </c>
      <c r="E90" s="121">
        <v>441.24331124738728</v>
      </c>
      <c r="F90" s="118">
        <v>112.93479805061267</v>
      </c>
      <c r="G90" s="22">
        <v>127</v>
      </c>
      <c r="H90" s="72">
        <v>43.2</v>
      </c>
      <c r="I90" s="72">
        <v>43.2</v>
      </c>
      <c r="J90" s="118">
        <v>3.12</v>
      </c>
      <c r="K90" s="72">
        <v>43.2</v>
      </c>
      <c r="L90" s="22">
        <v>127</v>
      </c>
      <c r="M90" s="22">
        <v>127</v>
      </c>
      <c r="N90" s="22">
        <v>127</v>
      </c>
    </row>
    <row r="91" spans="1:14" x14ac:dyDescent="0.25">
      <c r="A91" s="3">
        <v>75</v>
      </c>
      <c r="B91" s="121">
        <v>112.93479805061267</v>
      </c>
      <c r="C91" s="121">
        <v>440.95205204978708</v>
      </c>
      <c r="D91" s="121">
        <v>440.95205204978708</v>
      </c>
      <c r="E91" s="121">
        <v>440.95205204978708</v>
      </c>
      <c r="F91" s="118">
        <v>112.93479805061267</v>
      </c>
      <c r="G91" s="22">
        <v>127</v>
      </c>
      <c r="H91" s="72">
        <v>43.2</v>
      </c>
      <c r="I91" s="72">
        <v>43.2</v>
      </c>
      <c r="J91" s="118">
        <v>3.12</v>
      </c>
      <c r="K91" s="72">
        <v>43.2</v>
      </c>
      <c r="L91" s="22">
        <v>127</v>
      </c>
      <c r="M91" s="22">
        <v>127</v>
      </c>
      <c r="N91" s="22">
        <v>127</v>
      </c>
    </row>
    <row r="92" spans="1:14" x14ac:dyDescent="0.25">
      <c r="A92" s="3">
        <v>76</v>
      </c>
      <c r="B92" s="121">
        <v>112.93479805061267</v>
      </c>
      <c r="C92" s="121">
        <v>436.614998819265</v>
      </c>
      <c r="D92" s="121">
        <v>436.614998819265</v>
      </c>
      <c r="E92" s="121">
        <v>436.614998819265</v>
      </c>
      <c r="F92" s="118">
        <v>112.93479805061267</v>
      </c>
      <c r="G92" s="22">
        <v>127</v>
      </c>
      <c r="H92" s="72">
        <v>43.2</v>
      </c>
      <c r="I92" s="72">
        <v>43.2</v>
      </c>
      <c r="J92" s="118">
        <v>3.12</v>
      </c>
      <c r="K92" s="72">
        <v>43.2</v>
      </c>
      <c r="L92" s="22">
        <v>127</v>
      </c>
      <c r="M92" s="22">
        <v>127</v>
      </c>
      <c r="N92" s="22">
        <v>127</v>
      </c>
    </row>
    <row r="93" spans="1:14" x14ac:dyDescent="0.25">
      <c r="A93" s="3">
        <v>77</v>
      </c>
      <c r="B93" s="121">
        <v>112.93479805061307</v>
      </c>
      <c r="C93" s="121">
        <v>434.96930133233423</v>
      </c>
      <c r="D93" s="121">
        <v>434.96930133233423</v>
      </c>
      <c r="E93" s="121">
        <v>434.96930133233423</v>
      </c>
      <c r="F93" s="118">
        <v>112.93479805061267</v>
      </c>
      <c r="G93" s="22">
        <v>127</v>
      </c>
      <c r="H93" s="72">
        <v>43.2</v>
      </c>
      <c r="I93" s="72">
        <v>43.2</v>
      </c>
      <c r="J93" s="118">
        <v>3.12</v>
      </c>
      <c r="K93" s="72">
        <v>43.2</v>
      </c>
      <c r="L93" s="22">
        <v>127</v>
      </c>
      <c r="M93" s="22">
        <v>127</v>
      </c>
      <c r="N93" s="22">
        <v>127</v>
      </c>
    </row>
    <row r="94" spans="1:14" x14ac:dyDescent="0.25">
      <c r="A94" s="3">
        <v>78</v>
      </c>
      <c r="B94" s="121">
        <v>112.93479805061267</v>
      </c>
      <c r="C94" s="121">
        <v>434.8821743222087</v>
      </c>
      <c r="D94" s="121">
        <v>434.8821743222087</v>
      </c>
      <c r="E94" s="121">
        <v>434.8821743222087</v>
      </c>
      <c r="F94" s="118">
        <v>112.93479805061267</v>
      </c>
      <c r="G94" s="22">
        <v>127</v>
      </c>
      <c r="H94" s="72">
        <v>43.2</v>
      </c>
      <c r="I94" s="72">
        <v>43.2</v>
      </c>
      <c r="J94" s="118">
        <v>3.12</v>
      </c>
      <c r="K94" s="72">
        <v>43.2</v>
      </c>
      <c r="L94" s="22">
        <v>127</v>
      </c>
      <c r="M94" s="22">
        <v>127</v>
      </c>
      <c r="N94" s="22">
        <v>127</v>
      </c>
    </row>
    <row r="95" spans="1:14" x14ac:dyDescent="0.25">
      <c r="A95" s="3">
        <v>79</v>
      </c>
      <c r="B95" s="121">
        <v>112.93479805061307</v>
      </c>
      <c r="C95" s="121">
        <v>434.78540867767629</v>
      </c>
      <c r="D95" s="121">
        <v>434.78540867767629</v>
      </c>
      <c r="E95" s="121">
        <v>434.78540867767629</v>
      </c>
      <c r="F95" s="118">
        <v>112.93479805061267</v>
      </c>
      <c r="G95" s="22">
        <v>127</v>
      </c>
      <c r="H95" s="72">
        <v>43.2</v>
      </c>
      <c r="I95" s="72">
        <v>43.2</v>
      </c>
      <c r="J95" s="118">
        <v>3.12</v>
      </c>
      <c r="K95" s="72">
        <v>43.2</v>
      </c>
      <c r="L95" s="22">
        <v>127</v>
      </c>
      <c r="M95" s="22">
        <v>127</v>
      </c>
      <c r="N95" s="22">
        <v>127</v>
      </c>
    </row>
    <row r="96" spans="1:14" x14ac:dyDescent="0.25">
      <c r="A96" s="3">
        <v>80</v>
      </c>
      <c r="B96" s="121">
        <v>112.93479805061307</v>
      </c>
      <c r="C96" s="121">
        <v>434.66788854653311</v>
      </c>
      <c r="D96" s="121">
        <v>434.66788854653311</v>
      </c>
      <c r="E96" s="121">
        <v>434.66788854653311</v>
      </c>
      <c r="F96" s="118">
        <v>112.93479805061267</v>
      </c>
      <c r="G96" s="22">
        <v>127</v>
      </c>
      <c r="H96" s="72">
        <v>43.2</v>
      </c>
      <c r="I96" s="72">
        <v>43.2</v>
      </c>
      <c r="J96" s="118">
        <v>3.12</v>
      </c>
      <c r="K96" s="72">
        <v>43.2</v>
      </c>
      <c r="L96" s="22">
        <v>127</v>
      </c>
      <c r="M96" s="22">
        <v>127</v>
      </c>
      <c r="N96" s="22">
        <v>127</v>
      </c>
    </row>
    <row r="97" spans="1:14" x14ac:dyDescent="0.25">
      <c r="A97" s="3">
        <v>81</v>
      </c>
      <c r="B97" s="121">
        <v>781.82665599668803</v>
      </c>
      <c r="C97" s="121">
        <v>433.52516796321413</v>
      </c>
      <c r="D97" s="121">
        <v>433.52516796321413</v>
      </c>
      <c r="E97" s="121">
        <v>433.52516796321413</v>
      </c>
      <c r="F97" s="118">
        <v>781.82665599668803</v>
      </c>
      <c r="G97" s="22">
        <v>127</v>
      </c>
      <c r="H97" s="72">
        <v>43.2</v>
      </c>
      <c r="I97" s="72">
        <v>43.2</v>
      </c>
      <c r="J97" s="118">
        <v>3.12</v>
      </c>
      <c r="K97" s="72">
        <v>43.2</v>
      </c>
      <c r="L97" s="22">
        <v>127</v>
      </c>
      <c r="M97" s="22">
        <v>127</v>
      </c>
      <c r="N97" s="22">
        <v>127</v>
      </c>
    </row>
    <row r="98" spans="1:14" x14ac:dyDescent="0.25">
      <c r="A98" s="3">
        <v>82</v>
      </c>
      <c r="B98" s="121">
        <v>781.82665599668803</v>
      </c>
      <c r="C98" s="121">
        <v>433.43360624925401</v>
      </c>
      <c r="D98" s="121">
        <v>433.43360624925401</v>
      </c>
      <c r="E98" s="121">
        <v>433.43360624925401</v>
      </c>
      <c r="F98" s="118">
        <v>781.82665599668803</v>
      </c>
      <c r="G98" s="22">
        <v>127</v>
      </c>
      <c r="H98" s="72">
        <v>43.2</v>
      </c>
      <c r="I98" s="72">
        <v>43.2</v>
      </c>
      <c r="J98" s="118">
        <v>3.12</v>
      </c>
      <c r="K98" s="72">
        <v>43.2</v>
      </c>
      <c r="L98" s="22">
        <v>127</v>
      </c>
      <c r="M98" s="22">
        <v>127</v>
      </c>
      <c r="N98" s="22">
        <v>127</v>
      </c>
    </row>
    <row r="99" spans="1:14" x14ac:dyDescent="0.25">
      <c r="A99" s="3">
        <v>83</v>
      </c>
      <c r="B99" s="121">
        <v>781.82665599668803</v>
      </c>
      <c r="C99" s="121">
        <v>433.34530696335923</v>
      </c>
      <c r="D99" s="121">
        <v>433.34530696335923</v>
      </c>
      <c r="E99" s="121">
        <v>433.34530696335923</v>
      </c>
      <c r="F99" s="118">
        <v>781.82665599668803</v>
      </c>
      <c r="G99" s="22">
        <v>127</v>
      </c>
      <c r="H99" s="72">
        <v>43.2</v>
      </c>
      <c r="I99" s="72">
        <v>43.2</v>
      </c>
      <c r="J99" s="118">
        <v>3.12</v>
      </c>
      <c r="K99" s="72">
        <v>43.2</v>
      </c>
      <c r="L99" s="22">
        <v>127</v>
      </c>
      <c r="M99" s="22">
        <v>127</v>
      </c>
      <c r="N99" s="22">
        <v>127</v>
      </c>
    </row>
    <row r="100" spans="1:14" x14ac:dyDescent="0.25">
      <c r="A100" s="3">
        <v>84</v>
      </c>
      <c r="B100" s="121">
        <v>780.63045126490101</v>
      </c>
      <c r="C100" s="121">
        <v>432.74337651494375</v>
      </c>
      <c r="D100" s="121">
        <v>432.74337651494375</v>
      </c>
      <c r="E100" s="121">
        <v>432.74337651494375</v>
      </c>
      <c r="F100" s="118">
        <v>780.60115132049759</v>
      </c>
      <c r="G100" s="22">
        <v>127</v>
      </c>
      <c r="H100" s="72">
        <v>43.2</v>
      </c>
      <c r="I100" s="72">
        <v>43.2</v>
      </c>
      <c r="J100" s="118">
        <v>3.12</v>
      </c>
      <c r="K100" s="72">
        <v>43.2</v>
      </c>
      <c r="L100" s="22">
        <v>127</v>
      </c>
      <c r="M100" s="22">
        <v>127</v>
      </c>
      <c r="N100" s="22">
        <v>127</v>
      </c>
    </row>
    <row r="101" spans="1:14" x14ac:dyDescent="0.25">
      <c r="A101" s="3">
        <v>85</v>
      </c>
      <c r="B101" s="121">
        <v>780.63044716534546</v>
      </c>
      <c r="C101" s="121">
        <v>432.66015197527543</v>
      </c>
      <c r="D101" s="121">
        <v>432.66015197527543</v>
      </c>
      <c r="E101" s="121">
        <v>432.66015197527543</v>
      </c>
      <c r="F101" s="118">
        <v>780.60115132049759</v>
      </c>
      <c r="G101" s="22">
        <v>127</v>
      </c>
      <c r="H101" s="72">
        <v>43.2</v>
      </c>
      <c r="I101" s="72">
        <v>43.2</v>
      </c>
      <c r="J101" s="118">
        <v>3.12</v>
      </c>
      <c r="K101" s="72">
        <v>43.2</v>
      </c>
      <c r="L101" s="22">
        <v>127</v>
      </c>
      <c r="M101" s="22">
        <v>127</v>
      </c>
      <c r="N101" s="22">
        <v>127</v>
      </c>
    </row>
    <row r="102" spans="1:14" x14ac:dyDescent="0.25">
      <c r="A102" s="3">
        <v>86</v>
      </c>
      <c r="B102" s="121">
        <v>780.63044557556123</v>
      </c>
      <c r="C102" s="121">
        <v>432.57642061026127</v>
      </c>
      <c r="D102" s="121">
        <v>432.57642061026127</v>
      </c>
      <c r="E102" s="121">
        <v>432.57642061026127</v>
      </c>
      <c r="F102" s="118">
        <v>780.60115132049759</v>
      </c>
      <c r="G102" s="22">
        <v>127</v>
      </c>
      <c r="H102" s="72">
        <v>43.2</v>
      </c>
      <c r="I102" s="72">
        <v>43.2</v>
      </c>
      <c r="J102" s="118">
        <v>3.12</v>
      </c>
      <c r="K102" s="72">
        <v>43.2</v>
      </c>
      <c r="L102" s="22">
        <v>127</v>
      </c>
      <c r="M102" s="22">
        <v>127</v>
      </c>
      <c r="N102" s="22">
        <v>127</v>
      </c>
    </row>
    <row r="103" spans="1:14" x14ac:dyDescent="0.25">
      <c r="A103" s="3">
        <v>87</v>
      </c>
      <c r="B103" s="121">
        <v>779.43673418614594</v>
      </c>
      <c r="C103" s="121">
        <v>431.96979714601093</v>
      </c>
      <c r="D103" s="121">
        <v>431.96979714601093</v>
      </c>
      <c r="E103" s="121">
        <v>431.96979714601093</v>
      </c>
      <c r="F103" s="118">
        <v>779.3782569659993</v>
      </c>
      <c r="G103" s="22">
        <v>127</v>
      </c>
      <c r="H103" s="72">
        <v>43.2</v>
      </c>
      <c r="I103" s="72">
        <v>43.2</v>
      </c>
      <c r="J103" s="118">
        <v>3.12</v>
      </c>
      <c r="K103" s="72">
        <v>43.2</v>
      </c>
      <c r="L103" s="22">
        <v>127</v>
      </c>
      <c r="M103" s="22">
        <v>127</v>
      </c>
      <c r="N103" s="22">
        <v>127</v>
      </c>
    </row>
    <row r="104" spans="1:14" x14ac:dyDescent="0.25">
      <c r="A104" s="3">
        <v>88</v>
      </c>
      <c r="B104" s="121">
        <v>778.24551524532694</v>
      </c>
      <c r="C104" s="121">
        <v>431.35765459215611</v>
      </c>
      <c r="D104" s="121">
        <v>431.35765459215611</v>
      </c>
      <c r="E104" s="121">
        <v>431.35765459215611</v>
      </c>
      <c r="F104" s="118">
        <v>778.15796668670077</v>
      </c>
      <c r="G104" s="22">
        <v>127</v>
      </c>
      <c r="H104" s="72">
        <v>43.2</v>
      </c>
      <c r="I104" s="72">
        <v>43.2</v>
      </c>
      <c r="J104" s="118">
        <v>3.12</v>
      </c>
      <c r="K104" s="72">
        <v>43.2</v>
      </c>
      <c r="L104" s="22">
        <v>127</v>
      </c>
      <c r="M104" s="22">
        <v>127</v>
      </c>
      <c r="N104" s="22">
        <v>127</v>
      </c>
    </row>
    <row r="105" spans="1:14" x14ac:dyDescent="0.25">
      <c r="A105" s="3">
        <v>89</v>
      </c>
      <c r="B105" s="121">
        <v>778.2455121421317</v>
      </c>
      <c r="C105" s="121">
        <v>431.20738823576676</v>
      </c>
      <c r="D105" s="121">
        <v>431.20738823576676</v>
      </c>
      <c r="E105" s="121">
        <v>431.20738823576676</v>
      </c>
      <c r="F105" s="118">
        <v>778.15796668670077</v>
      </c>
      <c r="G105" s="22">
        <v>127</v>
      </c>
      <c r="H105" s="72">
        <v>43.2</v>
      </c>
      <c r="I105" s="72">
        <v>43.2</v>
      </c>
      <c r="J105" s="118">
        <v>3.12</v>
      </c>
      <c r="K105" s="72">
        <v>43.2</v>
      </c>
      <c r="L105" s="22">
        <v>127</v>
      </c>
      <c r="M105" s="22">
        <v>127</v>
      </c>
      <c r="N105" s="22">
        <v>127</v>
      </c>
    </row>
    <row r="106" spans="1:14" x14ac:dyDescent="0.25">
      <c r="A106" s="3">
        <v>90</v>
      </c>
      <c r="B106" s="121">
        <v>777.05679220259628</v>
      </c>
      <c r="C106" s="121">
        <v>430.56791639761423</v>
      </c>
      <c r="D106" s="121">
        <v>430.56791639761423</v>
      </c>
      <c r="E106" s="121">
        <v>430.56791639761423</v>
      </c>
      <c r="F106" s="118">
        <v>776.94027425230672</v>
      </c>
      <c r="G106" s="22">
        <v>127</v>
      </c>
      <c r="H106" s="72">
        <v>43.2</v>
      </c>
      <c r="I106" s="72">
        <v>43.2</v>
      </c>
      <c r="J106" s="118">
        <v>3.12</v>
      </c>
      <c r="K106" s="72">
        <v>43.2</v>
      </c>
      <c r="L106" s="22">
        <v>127</v>
      </c>
      <c r="M106" s="22">
        <v>127</v>
      </c>
      <c r="N106" s="22">
        <v>127</v>
      </c>
    </row>
    <row r="107" spans="1:14" x14ac:dyDescent="0.25">
      <c r="A107" s="3">
        <v>91</v>
      </c>
      <c r="B107" s="121">
        <v>775.87055149356047</v>
      </c>
      <c r="C107" s="121">
        <v>429.96705340288077</v>
      </c>
      <c r="D107" s="121">
        <v>429.96705340288077</v>
      </c>
      <c r="E107" s="121">
        <v>429.96705340288077</v>
      </c>
      <c r="F107" s="118">
        <v>775.72517344866947</v>
      </c>
      <c r="G107" s="22">
        <v>127</v>
      </c>
      <c r="H107" s="72">
        <v>43.2</v>
      </c>
      <c r="I107" s="72">
        <v>43.2</v>
      </c>
      <c r="J107" s="118">
        <v>3.12</v>
      </c>
      <c r="K107" s="72">
        <v>43.2</v>
      </c>
      <c r="L107" s="22">
        <v>127</v>
      </c>
      <c r="M107" s="22">
        <v>127</v>
      </c>
      <c r="N107" s="22">
        <v>127</v>
      </c>
    </row>
    <row r="108" spans="1:14" x14ac:dyDescent="0.25">
      <c r="A108" s="3">
        <v>92</v>
      </c>
      <c r="B108" s="121">
        <v>773.50551160510634</v>
      </c>
      <c r="C108" s="121">
        <v>428.91660224497105</v>
      </c>
      <c r="D108" s="121">
        <v>428.91660224497105</v>
      </c>
      <c r="E108" s="121">
        <v>428.91660224497105</v>
      </c>
      <c r="F108" s="118">
        <v>773.3027219575481</v>
      </c>
      <c r="G108" s="22">
        <v>127</v>
      </c>
      <c r="H108" s="72">
        <v>43.2</v>
      </c>
      <c r="I108" s="72">
        <v>43.2</v>
      </c>
      <c r="J108" s="118">
        <v>3.12</v>
      </c>
      <c r="K108" s="72">
        <v>43.2</v>
      </c>
      <c r="L108" s="22">
        <v>127</v>
      </c>
      <c r="M108" s="22">
        <v>127</v>
      </c>
      <c r="N108" s="22">
        <v>127</v>
      </c>
    </row>
    <row r="109" spans="1:14" x14ac:dyDescent="0.25">
      <c r="A109" s="3">
        <v>93</v>
      </c>
      <c r="B109" s="121">
        <v>768.80506764290021</v>
      </c>
      <c r="C109" s="121">
        <v>426.94577275289868</v>
      </c>
      <c r="D109" s="121">
        <v>426.94577275289868</v>
      </c>
      <c r="E109" s="121">
        <v>426.94577275289868</v>
      </c>
      <c r="F109" s="118">
        <v>768.48864690409528</v>
      </c>
      <c r="G109" s="22">
        <v>127</v>
      </c>
      <c r="H109" s="72">
        <v>43.2</v>
      </c>
      <c r="I109" s="72">
        <v>43.2</v>
      </c>
      <c r="J109" s="118">
        <v>3.12</v>
      </c>
      <c r="K109" s="72">
        <v>43.2</v>
      </c>
      <c r="L109" s="22">
        <v>127</v>
      </c>
      <c r="M109" s="22">
        <v>127</v>
      </c>
      <c r="N109" s="22">
        <v>127</v>
      </c>
    </row>
    <row r="110" spans="1:14" x14ac:dyDescent="0.25">
      <c r="A110" s="3">
        <v>94</v>
      </c>
      <c r="B110" s="121">
        <v>744.7630409876856</v>
      </c>
      <c r="C110" s="121">
        <v>417.19630347281282</v>
      </c>
      <c r="D110" s="121">
        <v>417.19630347281282</v>
      </c>
      <c r="E110" s="121">
        <v>417.19630347281282</v>
      </c>
      <c r="F110" s="118">
        <v>743.87481683703072</v>
      </c>
      <c r="G110" s="22">
        <v>127</v>
      </c>
      <c r="H110" s="72">
        <v>43.2</v>
      </c>
      <c r="I110" s="72">
        <v>43.2</v>
      </c>
      <c r="J110" s="118">
        <v>3.12</v>
      </c>
      <c r="K110" s="72">
        <v>43.2</v>
      </c>
      <c r="L110" s="22">
        <v>127</v>
      </c>
      <c r="M110" s="22">
        <v>127</v>
      </c>
      <c r="N110" s="22">
        <v>127</v>
      </c>
    </row>
    <row r="111" spans="1:14" x14ac:dyDescent="0.25">
      <c r="A111" s="3">
        <v>95</v>
      </c>
      <c r="B111" s="121">
        <v>681.08014004737458</v>
      </c>
      <c r="C111" s="121">
        <v>391.45919188535026</v>
      </c>
      <c r="D111" s="121">
        <v>391.45919188535026</v>
      </c>
      <c r="E111" s="121">
        <v>391.45919188535026</v>
      </c>
      <c r="F111" s="118">
        <v>678.76069918978885</v>
      </c>
      <c r="G111" s="22">
        <v>127</v>
      </c>
      <c r="H111" s="72">
        <v>43.2</v>
      </c>
      <c r="I111" s="72">
        <v>43.2</v>
      </c>
      <c r="J111" s="118">
        <v>3.12</v>
      </c>
      <c r="K111" s="72">
        <v>43.2</v>
      </c>
      <c r="L111" s="22">
        <v>127</v>
      </c>
      <c r="M111" s="22">
        <v>127</v>
      </c>
      <c r="N111" s="22">
        <v>127</v>
      </c>
    </row>
    <row r="112" spans="1:14" x14ac:dyDescent="0.25">
      <c r="A112" s="3">
        <v>96</v>
      </c>
      <c r="B112" s="121">
        <v>663.59950357847345</v>
      </c>
      <c r="C112" s="121">
        <v>385.58606517149389</v>
      </c>
      <c r="D112" s="121">
        <v>385.58606517149389</v>
      </c>
      <c r="E112" s="121">
        <v>385.58606517149389</v>
      </c>
      <c r="F112" s="118">
        <v>660.92369874254416</v>
      </c>
      <c r="G112" s="22">
        <v>127</v>
      </c>
      <c r="H112" s="72">
        <v>43.2</v>
      </c>
      <c r="I112" s="72">
        <v>43.2</v>
      </c>
      <c r="J112" s="118">
        <v>3.12</v>
      </c>
      <c r="K112" s="72">
        <v>43.2</v>
      </c>
      <c r="L112" s="22">
        <v>127</v>
      </c>
      <c r="M112" s="22">
        <v>127</v>
      </c>
      <c r="N112" s="22">
        <v>127</v>
      </c>
    </row>
    <row r="113" spans="1:14" x14ac:dyDescent="0.25">
      <c r="A113" s="3">
        <v>97</v>
      </c>
      <c r="B113" s="121">
        <v>649.51004538433028</v>
      </c>
      <c r="C113" s="121">
        <v>381.32416597257225</v>
      </c>
      <c r="D113" s="121">
        <v>381.32416597257225</v>
      </c>
      <c r="E113" s="121">
        <v>381.32416597257225</v>
      </c>
      <c r="F113" s="118">
        <v>646.5591782895317</v>
      </c>
      <c r="G113" s="22">
        <v>127</v>
      </c>
      <c r="H113" s="72">
        <v>43.2</v>
      </c>
      <c r="I113" s="72">
        <v>43.2</v>
      </c>
      <c r="J113" s="118">
        <v>3.12</v>
      </c>
      <c r="K113" s="72">
        <v>43.2</v>
      </c>
      <c r="L113" s="22">
        <v>127</v>
      </c>
      <c r="M113" s="22">
        <v>127</v>
      </c>
      <c r="N113" s="22">
        <v>127</v>
      </c>
    </row>
    <row r="114" spans="1:14" x14ac:dyDescent="0.25">
      <c r="A114" s="3">
        <v>98</v>
      </c>
      <c r="B114" s="121">
        <v>644.90360224766096</v>
      </c>
      <c r="C114" s="121">
        <v>381.2236722023714</v>
      </c>
      <c r="D114" s="121">
        <v>381.2236722023714</v>
      </c>
      <c r="E114" s="121">
        <v>381.2236722023714</v>
      </c>
      <c r="F114" s="118">
        <v>641.86898760849522</v>
      </c>
      <c r="G114" s="22">
        <v>127</v>
      </c>
      <c r="H114" s="72">
        <v>43.2</v>
      </c>
      <c r="I114" s="72">
        <v>43.2</v>
      </c>
      <c r="J114" s="118">
        <v>3.12</v>
      </c>
      <c r="K114" s="72">
        <v>43.2</v>
      </c>
      <c r="L114" s="22">
        <v>127</v>
      </c>
      <c r="M114" s="22">
        <v>127</v>
      </c>
      <c r="N114" s="22">
        <v>127</v>
      </c>
    </row>
    <row r="115" spans="1:14" x14ac:dyDescent="0.25">
      <c r="A115" s="3">
        <v>99</v>
      </c>
      <c r="B115" s="121">
        <v>619.11645754902588</v>
      </c>
      <c r="C115" s="121">
        <v>372.05539301389848</v>
      </c>
      <c r="D115" s="121">
        <v>372.05539301389848</v>
      </c>
      <c r="E115" s="121">
        <v>372.05539301389848</v>
      </c>
      <c r="F115" s="118">
        <v>615.59597932044642</v>
      </c>
      <c r="G115" s="22">
        <v>127</v>
      </c>
      <c r="H115" s="72">
        <v>43.2</v>
      </c>
      <c r="I115" s="72">
        <v>43.2</v>
      </c>
      <c r="J115" s="118">
        <v>3.12</v>
      </c>
      <c r="K115" s="72">
        <v>43.2</v>
      </c>
      <c r="L115" s="22">
        <v>127</v>
      </c>
      <c r="M115" s="22">
        <v>127</v>
      </c>
      <c r="N115" s="22">
        <v>127</v>
      </c>
    </row>
    <row r="116" spans="1:14" x14ac:dyDescent="0.25">
      <c r="A116" s="3">
        <v>100</v>
      </c>
      <c r="B116" s="121">
        <v>619.11049925243572</v>
      </c>
      <c r="C116" s="121">
        <v>374.36788788509688</v>
      </c>
      <c r="D116" s="121">
        <v>374.36788788509688</v>
      </c>
      <c r="E116" s="121">
        <v>374.36788788509688</v>
      </c>
      <c r="F116" s="118">
        <v>615.59597932044642</v>
      </c>
      <c r="G116" s="22">
        <v>127</v>
      </c>
      <c r="H116" s="72">
        <v>43.2</v>
      </c>
      <c r="I116" s="72">
        <v>43.2</v>
      </c>
      <c r="J116" s="118">
        <v>3.12</v>
      </c>
      <c r="K116" s="72">
        <v>43.2</v>
      </c>
      <c r="L116" s="22">
        <v>127</v>
      </c>
      <c r="M116" s="22">
        <v>127</v>
      </c>
      <c r="N116" s="22">
        <v>127</v>
      </c>
    </row>
    <row r="117" spans="1:14" x14ac:dyDescent="0.25">
      <c r="A117" s="3">
        <v>101</v>
      </c>
      <c r="B117" s="121">
        <v>610.55877541373798</v>
      </c>
      <c r="C117" s="121">
        <v>372.86831800030143</v>
      </c>
      <c r="D117" s="121">
        <v>372.86831800030143</v>
      </c>
      <c r="E117" s="121">
        <v>372.86831800030143</v>
      </c>
      <c r="F117" s="118">
        <v>606.8918897075298</v>
      </c>
      <c r="G117" s="22">
        <v>127</v>
      </c>
      <c r="H117" s="72">
        <v>43.2</v>
      </c>
      <c r="I117" s="72">
        <v>43.2</v>
      </c>
      <c r="J117" s="118">
        <v>3.12</v>
      </c>
      <c r="K117" s="72">
        <v>43.2</v>
      </c>
      <c r="L117" s="22">
        <v>127</v>
      </c>
      <c r="M117" s="22">
        <v>127</v>
      </c>
      <c r="N117" s="22">
        <v>127</v>
      </c>
    </row>
    <row r="118" spans="1:14" x14ac:dyDescent="0.25">
      <c r="A118" s="3">
        <v>102</v>
      </c>
      <c r="B118" s="121">
        <v>595.59045993519408</v>
      </c>
      <c r="C118" s="121">
        <v>368.60879423195331</v>
      </c>
      <c r="D118" s="121">
        <v>368.60879423195331</v>
      </c>
      <c r="E118" s="121">
        <v>368.60879423195331</v>
      </c>
      <c r="F118" s="118">
        <v>591.66420135941519</v>
      </c>
      <c r="G118" s="22">
        <v>127</v>
      </c>
      <c r="H118" s="72">
        <v>43.2</v>
      </c>
      <c r="I118" s="72">
        <v>43.2</v>
      </c>
      <c r="J118" s="118">
        <v>3.12</v>
      </c>
      <c r="K118" s="72">
        <v>43.2</v>
      </c>
      <c r="L118" s="22">
        <v>127</v>
      </c>
      <c r="M118" s="22">
        <v>127</v>
      </c>
      <c r="N118" s="22">
        <v>127</v>
      </c>
    </row>
    <row r="119" spans="1:14" x14ac:dyDescent="0.25">
      <c r="A119" s="3">
        <v>103</v>
      </c>
      <c r="B119" s="121">
        <v>563.06520004366064</v>
      </c>
      <c r="C119" s="121">
        <v>356.5082915057626</v>
      </c>
      <c r="D119" s="121">
        <v>356.5082915057626</v>
      </c>
      <c r="E119" s="121">
        <v>356.5082915057626</v>
      </c>
      <c r="F119" s="118">
        <v>558.59868269680192</v>
      </c>
      <c r="G119" s="22">
        <v>127</v>
      </c>
      <c r="H119" s="72">
        <v>43.2</v>
      </c>
      <c r="I119" s="72">
        <v>43.2</v>
      </c>
      <c r="J119" s="118">
        <v>3.12</v>
      </c>
      <c r="K119" s="72">
        <v>43.2</v>
      </c>
      <c r="L119" s="22">
        <v>127</v>
      </c>
      <c r="M119" s="22">
        <v>127</v>
      </c>
      <c r="N119" s="22">
        <v>127</v>
      </c>
    </row>
    <row r="120" spans="1:14" x14ac:dyDescent="0.25">
      <c r="A120" s="3">
        <v>104</v>
      </c>
      <c r="B120" s="121">
        <v>558.56883244816504</v>
      </c>
      <c r="C120" s="121">
        <v>357.64359452343069</v>
      </c>
      <c r="D120" s="121">
        <v>357.64359452343069</v>
      </c>
      <c r="E120" s="121">
        <v>357.64359452343069</v>
      </c>
      <c r="F120" s="118">
        <v>554.04235306417741</v>
      </c>
      <c r="G120" s="22">
        <v>127</v>
      </c>
      <c r="H120" s="72">
        <v>43.2</v>
      </c>
      <c r="I120" s="72">
        <v>43.2</v>
      </c>
      <c r="J120" s="118">
        <v>3.12</v>
      </c>
      <c r="K120" s="72">
        <v>43.2</v>
      </c>
      <c r="L120" s="22">
        <v>127</v>
      </c>
      <c r="M120" s="22">
        <v>127</v>
      </c>
      <c r="N120" s="22">
        <v>127</v>
      </c>
    </row>
    <row r="121" spans="1:14" x14ac:dyDescent="0.25">
      <c r="A121" s="3">
        <v>105</v>
      </c>
      <c r="B121" s="121">
        <v>557.82075754683387</v>
      </c>
      <c r="C121" s="121">
        <v>360.47685562151776</v>
      </c>
      <c r="D121" s="121">
        <v>360.47685562151776</v>
      </c>
      <c r="E121" s="121">
        <v>360.47685562151776</v>
      </c>
      <c r="F121" s="118">
        <v>553.28827075932588</v>
      </c>
      <c r="G121" s="22">
        <v>127</v>
      </c>
      <c r="H121" s="72">
        <v>43.2</v>
      </c>
      <c r="I121" s="72">
        <v>43.2</v>
      </c>
      <c r="J121" s="118">
        <v>3.12</v>
      </c>
      <c r="K121" s="72">
        <v>43.2</v>
      </c>
      <c r="L121" s="22">
        <v>127</v>
      </c>
      <c r="M121" s="22">
        <v>127</v>
      </c>
      <c r="N121" s="22">
        <v>127</v>
      </c>
    </row>
    <row r="122" spans="1:14" x14ac:dyDescent="0.25">
      <c r="A122" s="3">
        <v>106</v>
      </c>
      <c r="B122" s="121">
        <v>546.85687569566414</v>
      </c>
      <c r="C122" s="121">
        <v>358.30807406260152</v>
      </c>
      <c r="D122" s="121">
        <v>358.30807406260152</v>
      </c>
      <c r="E122" s="121">
        <v>358.30807406260152</v>
      </c>
      <c r="F122" s="118">
        <v>542.15594619180297</v>
      </c>
      <c r="G122" s="22">
        <v>127</v>
      </c>
      <c r="H122" s="72">
        <v>43.2</v>
      </c>
      <c r="I122" s="72">
        <v>43.2</v>
      </c>
      <c r="J122" s="118">
        <v>3.12</v>
      </c>
      <c r="K122" s="72">
        <v>43.2</v>
      </c>
      <c r="L122" s="22">
        <v>127</v>
      </c>
      <c r="M122" s="22">
        <v>127</v>
      </c>
      <c r="N122" s="22">
        <v>127</v>
      </c>
    </row>
    <row r="123" spans="1:14" x14ac:dyDescent="0.25">
      <c r="A123" s="3">
        <v>107</v>
      </c>
      <c r="B123" s="121">
        <v>532.7351912630678</v>
      </c>
      <c r="C123" s="121">
        <v>354.57639594103244</v>
      </c>
      <c r="D123" s="121">
        <v>354.57639594103244</v>
      </c>
      <c r="E123" s="121">
        <v>354.57639594103244</v>
      </c>
      <c r="F123" s="118">
        <v>527.82067803416544</v>
      </c>
      <c r="G123" s="22">
        <v>127</v>
      </c>
      <c r="H123" s="72">
        <v>43.2</v>
      </c>
      <c r="I123" s="72">
        <v>43.2</v>
      </c>
      <c r="J123" s="118">
        <v>3.12</v>
      </c>
      <c r="K123" s="72">
        <v>43.2</v>
      </c>
      <c r="L123" s="22">
        <v>127</v>
      </c>
      <c r="M123" s="22">
        <v>127</v>
      </c>
      <c r="N123" s="22">
        <v>127</v>
      </c>
    </row>
    <row r="124" spans="1:14" x14ac:dyDescent="0.25">
      <c r="A124" s="3">
        <v>108</v>
      </c>
      <c r="B124" s="121">
        <v>532.04334912916977</v>
      </c>
      <c r="C124" s="121">
        <v>357.52960898780873</v>
      </c>
      <c r="D124" s="121">
        <v>357.52960898780873</v>
      </c>
      <c r="E124" s="121">
        <v>357.52960898780873</v>
      </c>
      <c r="F124" s="118">
        <v>527.11873945817399</v>
      </c>
      <c r="G124" s="22">
        <v>127</v>
      </c>
      <c r="H124" s="72">
        <v>43.2</v>
      </c>
      <c r="I124" s="72">
        <v>43.2</v>
      </c>
      <c r="J124" s="118">
        <v>3.12</v>
      </c>
      <c r="K124" s="72">
        <v>43.2</v>
      </c>
      <c r="L124" s="22">
        <v>127</v>
      </c>
      <c r="M124" s="22">
        <v>127</v>
      </c>
      <c r="N124" s="22">
        <v>127</v>
      </c>
    </row>
    <row r="125" spans="1:14" x14ac:dyDescent="0.25">
      <c r="A125" s="3">
        <v>109</v>
      </c>
      <c r="B125" s="121">
        <v>532.04334912916977</v>
      </c>
      <c r="C125" s="121">
        <v>360.6969501437203</v>
      </c>
      <c r="D125" s="121">
        <v>360.6969501437203</v>
      </c>
      <c r="E125" s="121">
        <v>360.6969501437203</v>
      </c>
      <c r="F125" s="118">
        <v>527.11873945817399</v>
      </c>
      <c r="G125" s="22">
        <v>127</v>
      </c>
      <c r="H125" s="72">
        <v>43.2</v>
      </c>
      <c r="I125" s="72">
        <v>43.2</v>
      </c>
      <c r="J125" s="118">
        <v>3.12</v>
      </c>
      <c r="K125" s="72">
        <v>43.2</v>
      </c>
      <c r="L125" s="22">
        <v>127</v>
      </c>
      <c r="M125" s="22">
        <v>127</v>
      </c>
      <c r="N125" s="22">
        <v>127</v>
      </c>
    </row>
    <row r="126" spans="1:14" x14ac:dyDescent="0.25">
      <c r="A126" s="3">
        <v>110</v>
      </c>
      <c r="B126" s="121">
        <v>532.04334912916977</v>
      </c>
      <c r="C126" s="121">
        <v>363.72661647570385</v>
      </c>
      <c r="D126" s="121">
        <v>363.72661647570385</v>
      </c>
      <c r="E126" s="121">
        <v>363.72661647570385</v>
      </c>
      <c r="F126" s="118">
        <v>527.11873945817399</v>
      </c>
      <c r="G126" s="22">
        <v>127</v>
      </c>
      <c r="H126" s="72">
        <v>43.2</v>
      </c>
      <c r="I126" s="72">
        <v>43.2</v>
      </c>
      <c r="J126" s="118">
        <v>3.12</v>
      </c>
      <c r="K126" s="72">
        <v>43.2</v>
      </c>
      <c r="L126" s="22">
        <v>127</v>
      </c>
      <c r="M126" s="22">
        <v>127</v>
      </c>
      <c r="N126" s="22">
        <v>127</v>
      </c>
    </row>
    <row r="127" spans="1:14" x14ac:dyDescent="0.25">
      <c r="A127" s="3">
        <v>111</v>
      </c>
      <c r="B127" s="121">
        <v>532.04334912916977</v>
      </c>
      <c r="C127" s="121">
        <v>366.62375748908187</v>
      </c>
      <c r="D127" s="121">
        <v>366.62375748908187</v>
      </c>
      <c r="E127" s="121">
        <v>366.62375748908187</v>
      </c>
      <c r="F127" s="118">
        <v>527.11873945817399</v>
      </c>
      <c r="G127" s="22">
        <v>127</v>
      </c>
      <c r="H127" s="72">
        <v>43.2</v>
      </c>
      <c r="I127" s="72">
        <v>43.2</v>
      </c>
      <c r="J127" s="118">
        <v>3.12</v>
      </c>
      <c r="K127" s="72">
        <v>43.2</v>
      </c>
      <c r="L127" s="22">
        <v>127</v>
      </c>
      <c r="M127" s="22">
        <v>127</v>
      </c>
      <c r="N127" s="22">
        <v>127</v>
      </c>
    </row>
    <row r="128" spans="1:14" x14ac:dyDescent="0.25">
      <c r="A128" s="3">
        <v>112</v>
      </c>
      <c r="B128" s="121">
        <v>532.04334912916977</v>
      </c>
      <c r="C128" s="121">
        <v>369.39341541707512</v>
      </c>
      <c r="D128" s="121">
        <v>369.39341541707512</v>
      </c>
      <c r="E128" s="121">
        <v>369.39341541707512</v>
      </c>
      <c r="F128" s="118">
        <v>527.11873945817399</v>
      </c>
      <c r="G128" s="22">
        <v>127</v>
      </c>
      <c r="H128" s="72">
        <v>43.2</v>
      </c>
      <c r="I128" s="72">
        <v>43.2</v>
      </c>
      <c r="J128" s="118">
        <v>3.12</v>
      </c>
      <c r="K128" s="72">
        <v>43.2</v>
      </c>
      <c r="L128" s="22">
        <v>127</v>
      </c>
      <c r="M128" s="22">
        <v>127</v>
      </c>
      <c r="N128" s="22">
        <v>127</v>
      </c>
    </row>
    <row r="129" spans="1:14" x14ac:dyDescent="0.25">
      <c r="A129" s="3">
        <v>113</v>
      </c>
      <c r="B129" s="121">
        <v>532.04334912916977</v>
      </c>
      <c r="C129" s="121">
        <v>372.04051748828027</v>
      </c>
      <c r="D129" s="121">
        <v>372.04051748828027</v>
      </c>
      <c r="E129" s="121">
        <v>372.04051748828027</v>
      </c>
      <c r="F129" s="118">
        <v>527.11873945817399</v>
      </c>
      <c r="G129" s="22">
        <v>127</v>
      </c>
      <c r="H129" s="72">
        <v>43.2</v>
      </c>
      <c r="I129" s="72">
        <v>43.2</v>
      </c>
      <c r="J129" s="118">
        <v>3.12</v>
      </c>
      <c r="K129" s="72">
        <v>43.2</v>
      </c>
      <c r="L129" s="22">
        <v>127</v>
      </c>
      <c r="M129" s="22">
        <v>127</v>
      </c>
      <c r="N129" s="22">
        <v>127</v>
      </c>
    </row>
    <row r="130" spans="1:14" x14ac:dyDescent="0.25">
      <c r="A130" s="3">
        <v>114</v>
      </c>
      <c r="B130" s="121">
        <v>521.82832204583951</v>
      </c>
      <c r="C130" s="121">
        <v>369.05215646838002</v>
      </c>
      <c r="D130" s="121">
        <v>369.05215646838002</v>
      </c>
      <c r="E130" s="121">
        <v>369.05215646838002</v>
      </c>
      <c r="F130" s="118">
        <v>516.75454735839969</v>
      </c>
      <c r="G130" s="22">
        <v>127</v>
      </c>
      <c r="H130" s="72">
        <v>43.2</v>
      </c>
      <c r="I130" s="72">
        <v>43.2</v>
      </c>
      <c r="J130" s="118">
        <v>3.12</v>
      </c>
      <c r="K130" s="72">
        <v>43.2</v>
      </c>
      <c r="L130" s="22">
        <v>127</v>
      </c>
      <c r="M130" s="22">
        <v>127</v>
      </c>
      <c r="N130" s="22">
        <v>127</v>
      </c>
    </row>
    <row r="131" spans="1:14" x14ac:dyDescent="0.25">
      <c r="A131" s="3">
        <v>115</v>
      </c>
      <c r="B131" s="121">
        <v>521.82613873197056</v>
      </c>
      <c r="C131" s="121">
        <v>371.80351738554293</v>
      </c>
      <c r="D131" s="121">
        <v>371.80351738554293</v>
      </c>
      <c r="E131" s="121">
        <v>371.80351738554293</v>
      </c>
      <c r="F131" s="118">
        <v>516.75454735839969</v>
      </c>
      <c r="G131" s="22">
        <v>127</v>
      </c>
      <c r="H131" s="72">
        <v>43.2</v>
      </c>
      <c r="I131" s="72">
        <v>43.2</v>
      </c>
      <c r="J131" s="118">
        <v>3.12</v>
      </c>
      <c r="K131" s="72">
        <v>43.2</v>
      </c>
      <c r="L131" s="22">
        <v>127</v>
      </c>
      <c r="M131" s="22">
        <v>127</v>
      </c>
      <c r="N131" s="22">
        <v>127</v>
      </c>
    </row>
    <row r="132" spans="1:14" x14ac:dyDescent="0.25">
      <c r="A132" s="3">
        <v>116</v>
      </c>
      <c r="B132" s="121">
        <v>521.15462352434315</v>
      </c>
      <c r="C132" s="121">
        <v>374.06341462610487</v>
      </c>
      <c r="D132" s="121">
        <v>374.06341462610487</v>
      </c>
      <c r="E132" s="121">
        <v>374.06341462610487</v>
      </c>
      <c r="F132" s="118">
        <v>516.07445398647201</v>
      </c>
      <c r="G132" s="22">
        <v>127</v>
      </c>
      <c r="H132" s="72">
        <v>43.2</v>
      </c>
      <c r="I132" s="72">
        <v>43.2</v>
      </c>
      <c r="J132" s="118">
        <v>3.12</v>
      </c>
      <c r="K132" s="72">
        <v>43.2</v>
      </c>
      <c r="L132" s="22">
        <v>127</v>
      </c>
      <c r="M132" s="22">
        <v>127</v>
      </c>
      <c r="N132" s="22">
        <v>127</v>
      </c>
    </row>
    <row r="133" spans="1:14" x14ac:dyDescent="0.25">
      <c r="A133" s="3">
        <v>117</v>
      </c>
      <c r="B133" s="121">
        <v>521.15274944255805</v>
      </c>
      <c r="C133" s="121">
        <v>376.69339002067346</v>
      </c>
      <c r="D133" s="121">
        <v>376.69339002067346</v>
      </c>
      <c r="E133" s="121">
        <v>376.69339002067346</v>
      </c>
      <c r="F133" s="118">
        <v>516.07445398647201</v>
      </c>
      <c r="G133" s="22">
        <v>127</v>
      </c>
      <c r="H133" s="72">
        <v>43.2</v>
      </c>
      <c r="I133" s="72">
        <v>43.2</v>
      </c>
      <c r="J133" s="118">
        <v>3.12</v>
      </c>
      <c r="K133" s="72">
        <v>43.2</v>
      </c>
      <c r="L133" s="22">
        <v>127</v>
      </c>
      <c r="M133" s="22">
        <v>127</v>
      </c>
      <c r="N133" s="22">
        <v>127</v>
      </c>
    </row>
    <row r="134" spans="1:14" x14ac:dyDescent="0.25">
      <c r="A134" s="3">
        <v>118</v>
      </c>
      <c r="B134" s="121">
        <v>521.15060774443737</v>
      </c>
      <c r="C134" s="121">
        <v>379.31644950896975</v>
      </c>
      <c r="D134" s="121">
        <v>379.31644950896975</v>
      </c>
      <c r="E134" s="121">
        <v>379.31644950896975</v>
      </c>
      <c r="F134" s="118">
        <v>516.07445398647201</v>
      </c>
      <c r="G134" s="22">
        <v>127</v>
      </c>
      <c r="H134" s="72">
        <v>43.2</v>
      </c>
      <c r="I134" s="72">
        <v>43.2</v>
      </c>
      <c r="J134" s="118">
        <v>3.12</v>
      </c>
      <c r="K134" s="72">
        <v>43.2</v>
      </c>
      <c r="L134" s="22">
        <v>127</v>
      </c>
      <c r="M134" s="22">
        <v>127</v>
      </c>
      <c r="N134" s="22">
        <v>127</v>
      </c>
    </row>
    <row r="135" spans="1:14" x14ac:dyDescent="0.25">
      <c r="A135" s="3">
        <v>119</v>
      </c>
      <c r="B135" s="121">
        <v>521.15041169365111</v>
      </c>
      <c r="C135" s="121">
        <v>381.93688831108261</v>
      </c>
      <c r="D135" s="121">
        <v>381.93688831108261</v>
      </c>
      <c r="E135" s="121">
        <v>381.93688831108261</v>
      </c>
      <c r="F135" s="118">
        <v>516.07445398647201</v>
      </c>
      <c r="G135" s="22">
        <v>127</v>
      </c>
      <c r="H135" s="72">
        <v>43.2</v>
      </c>
      <c r="I135" s="72">
        <v>43.2</v>
      </c>
      <c r="J135" s="118">
        <v>3.12</v>
      </c>
      <c r="K135" s="72">
        <v>43.2</v>
      </c>
      <c r="L135" s="22">
        <v>127</v>
      </c>
      <c r="M135" s="22">
        <v>127</v>
      </c>
      <c r="N135" s="22">
        <v>127</v>
      </c>
    </row>
    <row r="136" spans="1:14" x14ac:dyDescent="0.25">
      <c r="A136" s="3">
        <v>120</v>
      </c>
      <c r="B136" s="121">
        <v>511.23753772260466</v>
      </c>
      <c r="C136" s="121">
        <v>378.80623458687029</v>
      </c>
      <c r="D136" s="121">
        <v>378.80623458687029</v>
      </c>
      <c r="E136" s="121">
        <v>378.80623458687029</v>
      </c>
      <c r="F136" s="118">
        <v>506.03209964908433</v>
      </c>
      <c r="G136" s="22">
        <v>127</v>
      </c>
      <c r="H136" s="72">
        <v>43.2</v>
      </c>
      <c r="I136" s="72">
        <v>43.2</v>
      </c>
      <c r="J136" s="118">
        <v>3.12</v>
      </c>
      <c r="K136" s="72">
        <v>43.2</v>
      </c>
      <c r="L136" s="22">
        <v>127</v>
      </c>
      <c r="M136" s="22">
        <v>127</v>
      </c>
      <c r="N136" s="22">
        <v>127</v>
      </c>
    </row>
    <row r="137" spans="1:14" x14ac:dyDescent="0.25">
      <c r="A137" s="3">
        <v>121</v>
      </c>
      <c r="B137" s="121">
        <v>511.2341487289691</v>
      </c>
      <c r="C137" s="121">
        <v>381.56498672047223</v>
      </c>
      <c r="D137" s="121">
        <v>381.56498672047223</v>
      </c>
      <c r="E137" s="121">
        <v>381.56498672047223</v>
      </c>
      <c r="F137" s="118">
        <v>506.03209964908433</v>
      </c>
      <c r="G137" s="22">
        <v>127</v>
      </c>
      <c r="H137" s="72">
        <v>43.2</v>
      </c>
      <c r="I137" s="72">
        <v>43.2</v>
      </c>
      <c r="J137" s="118">
        <v>3.12</v>
      </c>
      <c r="K137" s="72">
        <v>43.2</v>
      </c>
      <c r="L137" s="22">
        <v>127</v>
      </c>
      <c r="M137" s="22">
        <v>127</v>
      </c>
      <c r="N137" s="22">
        <v>127</v>
      </c>
    </row>
    <row r="138" spans="1:14" x14ac:dyDescent="0.25">
      <c r="A138" s="3">
        <v>122</v>
      </c>
      <c r="B138" s="121">
        <v>498.4560524731595</v>
      </c>
      <c r="C138" s="121">
        <v>376.75259583751313</v>
      </c>
      <c r="D138" s="121">
        <v>376.75259583751313</v>
      </c>
      <c r="E138" s="121">
        <v>376.75259583751313</v>
      </c>
      <c r="F138" s="118">
        <v>493.09388725680049</v>
      </c>
      <c r="G138" s="22">
        <v>127</v>
      </c>
      <c r="H138" s="72">
        <v>43.2</v>
      </c>
      <c r="I138" s="72">
        <v>43.2</v>
      </c>
      <c r="J138" s="118">
        <v>3.12</v>
      </c>
      <c r="K138" s="72">
        <v>43.2</v>
      </c>
      <c r="L138" s="22">
        <v>127</v>
      </c>
      <c r="M138" s="22">
        <v>127</v>
      </c>
      <c r="N138" s="22">
        <v>127</v>
      </c>
    </row>
    <row r="139" spans="1:14" x14ac:dyDescent="0.25">
      <c r="A139" s="3">
        <v>123</v>
      </c>
      <c r="B139" s="121">
        <v>488.57270483038468</v>
      </c>
      <c r="C139" s="121">
        <v>373.9361271337068</v>
      </c>
      <c r="D139" s="121">
        <v>373.9361271337068</v>
      </c>
      <c r="E139" s="121">
        <v>373.9361271337068</v>
      </c>
      <c r="F139" s="118">
        <v>483.10103799249077</v>
      </c>
      <c r="G139" s="22">
        <v>127</v>
      </c>
      <c r="H139" s="72">
        <v>43.2</v>
      </c>
      <c r="I139" s="72">
        <v>43.2</v>
      </c>
      <c r="J139" s="118">
        <v>3.12</v>
      </c>
      <c r="K139" s="72">
        <v>43.2</v>
      </c>
      <c r="L139" s="22">
        <v>127</v>
      </c>
      <c r="M139" s="22">
        <v>127</v>
      </c>
      <c r="N139" s="22">
        <v>127</v>
      </c>
    </row>
    <row r="140" spans="1:14" x14ac:dyDescent="0.25">
      <c r="A140" s="3">
        <v>124</v>
      </c>
      <c r="B140" s="121">
        <v>487.94886046746376</v>
      </c>
      <c r="C140" s="121">
        <v>376.98470602254656</v>
      </c>
      <c r="D140" s="121">
        <v>376.98470602254656</v>
      </c>
      <c r="E140" s="121">
        <v>376.98470602254656</v>
      </c>
      <c r="F140" s="118">
        <v>482.48675493716564</v>
      </c>
      <c r="G140" s="22">
        <v>127</v>
      </c>
      <c r="H140" s="72">
        <v>43.2</v>
      </c>
      <c r="I140" s="72">
        <v>43.2</v>
      </c>
      <c r="J140" s="118">
        <v>3.12</v>
      </c>
      <c r="K140" s="72">
        <v>43.2</v>
      </c>
      <c r="L140" s="22">
        <v>127</v>
      </c>
      <c r="M140" s="22">
        <v>127</v>
      </c>
      <c r="N140" s="22">
        <v>127</v>
      </c>
    </row>
    <row r="141" spans="1:14" x14ac:dyDescent="0.25">
      <c r="A141" s="3">
        <v>125</v>
      </c>
      <c r="B141" s="121">
        <v>484.92037320690628</v>
      </c>
      <c r="C141" s="121">
        <v>378.47888516168405</v>
      </c>
      <c r="D141" s="121">
        <v>378.47888516168405</v>
      </c>
      <c r="E141" s="121">
        <v>378.47888516168405</v>
      </c>
      <c r="F141" s="118">
        <v>479.43316908924817</v>
      </c>
      <c r="G141" s="22">
        <v>127</v>
      </c>
      <c r="H141" s="72">
        <v>43.2</v>
      </c>
      <c r="I141" s="72">
        <v>43.2</v>
      </c>
      <c r="J141" s="118">
        <v>3.12</v>
      </c>
      <c r="K141" s="72">
        <v>43.2</v>
      </c>
      <c r="L141" s="22">
        <v>127</v>
      </c>
      <c r="M141" s="22">
        <v>127</v>
      </c>
      <c r="N141" s="22">
        <v>127</v>
      </c>
    </row>
    <row r="142" spans="1:14" x14ac:dyDescent="0.25">
      <c r="A142" s="3">
        <v>126</v>
      </c>
      <c r="B142" s="121">
        <v>478.9661615846652</v>
      </c>
      <c r="C142" s="121">
        <v>378.04162621153699</v>
      </c>
      <c r="D142" s="121">
        <v>378.04162621153699</v>
      </c>
      <c r="E142" s="121">
        <v>378.04162621153699</v>
      </c>
      <c r="F142" s="118">
        <v>473.41409579158994</v>
      </c>
      <c r="G142" s="22">
        <v>127</v>
      </c>
      <c r="H142" s="72">
        <v>43.2</v>
      </c>
      <c r="I142" s="72">
        <v>43.2</v>
      </c>
      <c r="J142" s="118">
        <v>3.12</v>
      </c>
      <c r="K142" s="72">
        <v>43.2</v>
      </c>
      <c r="L142" s="22">
        <v>127</v>
      </c>
      <c r="M142" s="22">
        <v>127</v>
      </c>
      <c r="N142" s="22">
        <v>127</v>
      </c>
    </row>
    <row r="143" spans="1:14" x14ac:dyDescent="0.25">
      <c r="A143" s="3">
        <v>127</v>
      </c>
      <c r="B143" s="121">
        <v>467.96333095465991</v>
      </c>
      <c r="C143" s="121">
        <v>374.47529910963209</v>
      </c>
      <c r="D143" s="121">
        <v>374.47529910963209</v>
      </c>
      <c r="E143" s="121">
        <v>374.47529910963209</v>
      </c>
      <c r="F143" s="118">
        <v>462.29345838663033</v>
      </c>
      <c r="G143" s="22">
        <v>127</v>
      </c>
      <c r="H143" s="72">
        <v>43.2</v>
      </c>
      <c r="I143" s="72">
        <v>43.2</v>
      </c>
      <c r="J143" s="118">
        <v>3.12</v>
      </c>
      <c r="K143" s="72">
        <v>43.2</v>
      </c>
      <c r="L143" s="22">
        <v>127</v>
      </c>
      <c r="M143" s="22">
        <v>127</v>
      </c>
      <c r="N143" s="22">
        <v>127</v>
      </c>
    </row>
    <row r="144" spans="1:14" x14ac:dyDescent="0.25">
      <c r="A144" s="3">
        <v>128</v>
      </c>
      <c r="B144" s="121">
        <v>467.95510588308889</v>
      </c>
      <c r="C144" s="121">
        <v>378.16129461282509</v>
      </c>
      <c r="D144" s="121">
        <v>378.16129461282509</v>
      </c>
      <c r="E144" s="121">
        <v>378.16129461282509</v>
      </c>
      <c r="F144" s="118">
        <v>462.29345838663033</v>
      </c>
      <c r="G144" s="22">
        <v>127</v>
      </c>
      <c r="H144" s="72">
        <v>43.2</v>
      </c>
      <c r="I144" s="72">
        <v>43.2</v>
      </c>
      <c r="J144" s="118">
        <v>3.12</v>
      </c>
      <c r="K144" s="72">
        <v>43.2</v>
      </c>
      <c r="L144" s="22">
        <v>127</v>
      </c>
      <c r="M144" s="22">
        <v>127</v>
      </c>
      <c r="N144" s="22">
        <v>127</v>
      </c>
    </row>
    <row r="145" spans="1:14" x14ac:dyDescent="0.25">
      <c r="A145" s="3">
        <v>129</v>
      </c>
      <c r="B145" s="121">
        <v>467.94936901353094</v>
      </c>
      <c r="C145" s="121">
        <v>381.69233400022273</v>
      </c>
      <c r="D145" s="121">
        <v>381.69233400022273</v>
      </c>
      <c r="E145" s="121">
        <v>381.69233400022273</v>
      </c>
      <c r="F145" s="118">
        <v>462.29345838663033</v>
      </c>
      <c r="G145" s="22">
        <v>127</v>
      </c>
      <c r="H145" s="72">
        <v>43.2</v>
      </c>
      <c r="I145" s="72">
        <v>43.2</v>
      </c>
      <c r="J145" s="118">
        <v>3.12</v>
      </c>
      <c r="K145" s="72">
        <v>43.2</v>
      </c>
      <c r="L145" s="22">
        <v>127</v>
      </c>
      <c r="M145" s="22">
        <v>127</v>
      </c>
      <c r="N145" s="22">
        <v>127</v>
      </c>
    </row>
    <row r="146" spans="1:14" x14ac:dyDescent="0.25">
      <c r="A146" s="3">
        <v>130</v>
      </c>
      <c r="B146" s="121">
        <v>452.97645562845582</v>
      </c>
      <c r="C146" s="121">
        <v>375.2605412416649</v>
      </c>
      <c r="D146" s="121">
        <v>375.2605412416649</v>
      </c>
      <c r="E146" s="121">
        <v>375.2605412416649</v>
      </c>
      <c r="F146" s="118">
        <v>447.17317768523696</v>
      </c>
      <c r="G146" s="22">
        <v>127</v>
      </c>
      <c r="H146" s="72">
        <v>43.2</v>
      </c>
      <c r="I146" s="72">
        <v>43.2</v>
      </c>
      <c r="J146" s="118">
        <v>3.12</v>
      </c>
      <c r="K146" s="72">
        <v>43.2</v>
      </c>
      <c r="L146" s="22">
        <v>127</v>
      </c>
      <c r="M146" s="22">
        <v>127</v>
      </c>
      <c r="N146" s="22">
        <v>127</v>
      </c>
    </row>
    <row r="147" spans="1:14" x14ac:dyDescent="0.25">
      <c r="A147" s="3">
        <v>131</v>
      </c>
      <c r="B147" s="121">
        <v>437.1923804444919</v>
      </c>
      <c r="C147" s="121">
        <v>368.71496178429697</v>
      </c>
      <c r="D147" s="121">
        <v>368.71496178429697</v>
      </c>
      <c r="E147" s="121">
        <v>368.71496178429697</v>
      </c>
      <c r="F147" s="118">
        <v>431.26202869125416</v>
      </c>
      <c r="G147" s="22">
        <v>127</v>
      </c>
      <c r="H147" s="72">
        <v>43.2</v>
      </c>
      <c r="I147" s="72">
        <v>43.2</v>
      </c>
      <c r="J147" s="118">
        <v>3.12</v>
      </c>
      <c r="K147" s="72">
        <v>43.2</v>
      </c>
      <c r="L147" s="22">
        <v>127</v>
      </c>
      <c r="M147" s="22">
        <v>127</v>
      </c>
      <c r="N147" s="22">
        <v>127</v>
      </c>
    </row>
    <row r="148" spans="1:14" x14ac:dyDescent="0.25">
      <c r="A148" s="3">
        <v>132</v>
      </c>
      <c r="B148" s="121">
        <v>404.32796719441859</v>
      </c>
      <c r="C148" s="121">
        <v>350.78558214626452</v>
      </c>
      <c r="D148" s="121">
        <v>350.78558214626452</v>
      </c>
      <c r="E148" s="121">
        <v>350.78558214626452</v>
      </c>
      <c r="F148" s="118">
        <v>398.13639285898557</v>
      </c>
      <c r="G148" s="22">
        <v>127</v>
      </c>
      <c r="H148" s="72">
        <v>43.2</v>
      </c>
      <c r="I148" s="72">
        <v>43.2</v>
      </c>
      <c r="J148" s="118">
        <v>3.12</v>
      </c>
      <c r="K148" s="72">
        <v>43.2</v>
      </c>
      <c r="L148" s="22">
        <v>127</v>
      </c>
      <c r="M148" s="22">
        <v>127</v>
      </c>
      <c r="N148" s="22">
        <v>127</v>
      </c>
    </row>
    <row r="149" spans="1:14" x14ac:dyDescent="0.25">
      <c r="A149" s="3">
        <v>133</v>
      </c>
      <c r="B149" s="121">
        <v>403.8629020335689</v>
      </c>
      <c r="C149" s="121">
        <v>356.35430276305408</v>
      </c>
      <c r="D149" s="121">
        <v>356.35430276305408</v>
      </c>
      <c r="E149" s="121">
        <v>356.35430276305408</v>
      </c>
      <c r="F149" s="118">
        <v>397.68352155689075</v>
      </c>
      <c r="G149" s="22">
        <v>127</v>
      </c>
      <c r="H149" s="72">
        <v>43.2</v>
      </c>
      <c r="I149" s="72">
        <v>43.2</v>
      </c>
      <c r="J149" s="118">
        <v>3.12</v>
      </c>
      <c r="K149" s="72">
        <v>43.2</v>
      </c>
      <c r="L149" s="22">
        <v>127</v>
      </c>
      <c r="M149" s="22">
        <v>127</v>
      </c>
      <c r="N149" s="22">
        <v>127</v>
      </c>
    </row>
    <row r="150" spans="1:14" x14ac:dyDescent="0.25">
      <c r="A150" s="3">
        <v>134</v>
      </c>
      <c r="B150" s="121">
        <v>403.84970792606453</v>
      </c>
      <c r="C150" s="121">
        <v>361.92745129154287</v>
      </c>
      <c r="D150" s="121">
        <v>361.92745129154287</v>
      </c>
      <c r="E150" s="121">
        <v>361.92745129154287</v>
      </c>
      <c r="F150" s="118">
        <v>397.68352155689075</v>
      </c>
      <c r="G150" s="22">
        <v>127</v>
      </c>
      <c r="H150" s="72">
        <v>43.2</v>
      </c>
      <c r="I150" s="72">
        <v>43.2</v>
      </c>
      <c r="J150" s="118">
        <v>3.12</v>
      </c>
      <c r="K150" s="72">
        <v>43.2</v>
      </c>
      <c r="L150" s="22">
        <v>127</v>
      </c>
      <c r="M150" s="22">
        <v>127</v>
      </c>
      <c r="N150" s="22">
        <v>127</v>
      </c>
    </row>
    <row r="151" spans="1:14" x14ac:dyDescent="0.25">
      <c r="A151" s="3">
        <v>135</v>
      </c>
      <c r="B151" s="121">
        <v>398.95068449191717</v>
      </c>
      <c r="C151" s="121">
        <v>363.45816039473465</v>
      </c>
      <c r="D151" s="121">
        <v>363.45816039473465</v>
      </c>
      <c r="E151" s="121">
        <v>363.45816039473465</v>
      </c>
      <c r="F151" s="118">
        <v>392.756972248252</v>
      </c>
      <c r="G151" s="22">
        <v>127</v>
      </c>
      <c r="H151" s="72">
        <v>43.2</v>
      </c>
      <c r="I151" s="72">
        <v>43.2</v>
      </c>
      <c r="J151" s="118">
        <v>3.12</v>
      </c>
      <c r="K151" s="72">
        <v>43.2</v>
      </c>
      <c r="L151" s="22">
        <v>127</v>
      </c>
      <c r="M151" s="22">
        <v>127</v>
      </c>
      <c r="N151" s="22">
        <v>127</v>
      </c>
    </row>
    <row r="152" spans="1:14" x14ac:dyDescent="0.25">
      <c r="A152" s="3">
        <v>136</v>
      </c>
      <c r="B152" s="121">
        <v>391.99306627127214</v>
      </c>
      <c r="C152" s="121">
        <v>363.33889308871414</v>
      </c>
      <c r="D152" s="121">
        <v>363.33889308871414</v>
      </c>
      <c r="E152" s="121">
        <v>363.33889308871414</v>
      </c>
      <c r="F152" s="118">
        <v>385.76765212763587</v>
      </c>
      <c r="G152" s="22">
        <v>127</v>
      </c>
      <c r="H152" s="72">
        <v>43.2</v>
      </c>
      <c r="I152" s="72">
        <v>43.2</v>
      </c>
      <c r="J152" s="118">
        <v>3.12</v>
      </c>
      <c r="K152" s="72">
        <v>43.2</v>
      </c>
      <c r="L152" s="22">
        <v>127</v>
      </c>
      <c r="M152" s="22">
        <v>127</v>
      </c>
      <c r="N152" s="22">
        <v>127</v>
      </c>
    </row>
    <row r="153" spans="1:14" x14ac:dyDescent="0.25">
      <c r="A153" s="3">
        <v>137</v>
      </c>
      <c r="B153" s="121">
        <v>391.5589757806589</v>
      </c>
      <c r="C153" s="121">
        <v>368.33418504341438</v>
      </c>
      <c r="D153" s="121">
        <v>368.33418504341438</v>
      </c>
      <c r="E153" s="121">
        <v>368.33418504341438</v>
      </c>
      <c r="F153" s="118">
        <v>385.33763086133456</v>
      </c>
      <c r="G153" s="22">
        <v>127</v>
      </c>
      <c r="H153" s="72">
        <v>43.2</v>
      </c>
      <c r="I153" s="72">
        <v>43.2</v>
      </c>
      <c r="J153" s="118">
        <v>3.12</v>
      </c>
      <c r="K153" s="72">
        <v>43.2</v>
      </c>
      <c r="L153" s="22">
        <v>127</v>
      </c>
      <c r="M153" s="22">
        <v>127</v>
      </c>
      <c r="N153" s="22">
        <v>127</v>
      </c>
    </row>
    <row r="154" spans="1:14" x14ac:dyDescent="0.25">
      <c r="A154" s="3">
        <v>138</v>
      </c>
      <c r="B154" s="121">
        <v>391.13039617087031</v>
      </c>
      <c r="C154" s="121">
        <v>372.92150953133068</v>
      </c>
      <c r="D154" s="121">
        <v>372.92150953133068</v>
      </c>
      <c r="E154" s="121">
        <v>372.92150953133068</v>
      </c>
      <c r="F154" s="118">
        <v>384.90840072596058</v>
      </c>
      <c r="G154" s="22">
        <v>127</v>
      </c>
      <c r="H154" s="72">
        <v>43.2</v>
      </c>
      <c r="I154" s="72">
        <v>43.2</v>
      </c>
      <c r="J154" s="118">
        <v>3.12</v>
      </c>
      <c r="K154" s="72">
        <v>43.2</v>
      </c>
      <c r="L154" s="22">
        <v>127</v>
      </c>
      <c r="M154" s="22">
        <v>127</v>
      </c>
      <c r="N154" s="22">
        <v>127</v>
      </c>
    </row>
    <row r="155" spans="1:14" x14ac:dyDescent="0.25">
      <c r="A155" s="3">
        <v>139</v>
      </c>
      <c r="B155" s="121">
        <v>391.12994455400093</v>
      </c>
      <c r="C155" s="121">
        <v>377.46933625228098</v>
      </c>
      <c r="D155" s="121">
        <v>377.46933625228098</v>
      </c>
      <c r="E155" s="121">
        <v>377.46933625228098</v>
      </c>
      <c r="F155" s="118">
        <v>384.90840072596058</v>
      </c>
      <c r="G155" s="22">
        <v>127</v>
      </c>
      <c r="H155" s="72">
        <v>43.2</v>
      </c>
      <c r="I155" s="72">
        <v>43.2</v>
      </c>
      <c r="J155" s="118">
        <v>3.12</v>
      </c>
      <c r="K155" s="72">
        <v>43.2</v>
      </c>
      <c r="L155" s="22">
        <v>127</v>
      </c>
      <c r="M155" s="22">
        <v>127</v>
      </c>
      <c r="N155" s="22">
        <v>127</v>
      </c>
    </row>
    <row r="156" spans="1:14" x14ac:dyDescent="0.25">
      <c r="A156" s="3">
        <v>140</v>
      </c>
      <c r="B156" s="121">
        <v>391.12984044668514</v>
      </c>
      <c r="C156" s="121">
        <v>381.64431927247222</v>
      </c>
      <c r="D156" s="121">
        <v>381.64431927247222</v>
      </c>
      <c r="E156" s="121">
        <v>381.64431927247222</v>
      </c>
      <c r="F156" s="118">
        <v>384.90840072596058</v>
      </c>
      <c r="G156" s="22">
        <v>127</v>
      </c>
      <c r="H156" s="72">
        <v>43.2</v>
      </c>
      <c r="I156" s="72">
        <v>43.2</v>
      </c>
      <c r="J156" s="118">
        <v>3.12</v>
      </c>
      <c r="K156" s="72">
        <v>43.2</v>
      </c>
      <c r="L156" s="22">
        <v>127</v>
      </c>
      <c r="M156" s="22">
        <v>127</v>
      </c>
      <c r="N156" s="22">
        <v>127</v>
      </c>
    </row>
    <row r="157" spans="1:14" x14ac:dyDescent="0.25">
      <c r="A157" s="3">
        <v>141</v>
      </c>
      <c r="B157" s="121">
        <v>391.12972074829293</v>
      </c>
      <c r="C157" s="121">
        <v>385.54182277390242</v>
      </c>
      <c r="D157" s="121">
        <v>385.54182277390242</v>
      </c>
      <c r="E157" s="121">
        <v>385.54182277390242</v>
      </c>
      <c r="F157" s="118">
        <v>384.90840072596058</v>
      </c>
      <c r="G157" s="22">
        <v>127</v>
      </c>
      <c r="H157" s="72">
        <v>43.2</v>
      </c>
      <c r="I157" s="72">
        <v>43.2</v>
      </c>
      <c r="J157" s="118">
        <v>3.12</v>
      </c>
      <c r="K157" s="72">
        <v>43.2</v>
      </c>
      <c r="L157" s="22">
        <v>127</v>
      </c>
      <c r="M157" s="22">
        <v>127</v>
      </c>
      <c r="N157" s="22">
        <v>127</v>
      </c>
    </row>
    <row r="158" spans="1:14" x14ac:dyDescent="0.25">
      <c r="A158" s="3">
        <v>142</v>
      </c>
      <c r="B158" s="121">
        <v>390.27861535003296</v>
      </c>
      <c r="C158" s="121">
        <v>388.40208218921418</v>
      </c>
      <c r="D158" s="121">
        <v>388.40208218921418</v>
      </c>
      <c r="E158" s="121">
        <v>388.40208218921418</v>
      </c>
      <c r="F158" s="118">
        <v>384.05230713408463</v>
      </c>
      <c r="G158" s="22">
        <v>127</v>
      </c>
      <c r="H158" s="72">
        <v>43.2</v>
      </c>
      <c r="I158" s="72">
        <v>43.2</v>
      </c>
      <c r="J158" s="118">
        <v>3.12</v>
      </c>
      <c r="K158" s="72">
        <v>43.2</v>
      </c>
      <c r="L158" s="22">
        <v>127</v>
      </c>
      <c r="M158" s="22">
        <v>127</v>
      </c>
      <c r="N158" s="22">
        <v>127</v>
      </c>
    </row>
    <row r="159" spans="1:14" x14ac:dyDescent="0.25">
      <c r="A159" s="3">
        <v>143</v>
      </c>
      <c r="B159" s="121">
        <v>383.16307964036002</v>
      </c>
      <c r="C159" s="121">
        <v>385.62339344032466</v>
      </c>
      <c r="D159" s="121">
        <v>385.62339344032466</v>
      </c>
      <c r="E159" s="121">
        <v>385.62339344032466</v>
      </c>
      <c r="F159" s="118">
        <v>376.90113296871885</v>
      </c>
      <c r="G159" s="22">
        <v>127</v>
      </c>
      <c r="H159" s="72">
        <v>43.2</v>
      </c>
      <c r="I159" s="72">
        <v>43.2</v>
      </c>
      <c r="J159" s="118">
        <v>3.12</v>
      </c>
      <c r="K159" s="72">
        <v>43.2</v>
      </c>
      <c r="L159" s="22">
        <v>127</v>
      </c>
      <c r="M159" s="22">
        <v>127</v>
      </c>
      <c r="N159" s="22">
        <v>127</v>
      </c>
    </row>
    <row r="160" spans="1:14" x14ac:dyDescent="0.25">
      <c r="A160" s="3">
        <v>144</v>
      </c>
      <c r="B160" s="121">
        <v>383.15351910269897</v>
      </c>
      <c r="C160" s="121">
        <v>389.5218720927756</v>
      </c>
      <c r="D160" s="121">
        <v>389.5218720927756</v>
      </c>
      <c r="E160" s="121">
        <v>389.5218720927756</v>
      </c>
      <c r="F160" s="118">
        <v>376.90113296871885</v>
      </c>
      <c r="G160" s="22">
        <v>127</v>
      </c>
      <c r="H160" s="72">
        <v>43.2</v>
      </c>
      <c r="I160" s="72">
        <v>43.2</v>
      </c>
      <c r="J160" s="118">
        <v>3.12</v>
      </c>
      <c r="K160" s="72">
        <v>43.2</v>
      </c>
      <c r="L160" s="22">
        <v>127</v>
      </c>
      <c r="M160" s="22">
        <v>127</v>
      </c>
      <c r="N160" s="22">
        <v>127</v>
      </c>
    </row>
    <row r="161" spans="1:14" x14ac:dyDescent="0.25">
      <c r="A161" s="3">
        <v>145</v>
      </c>
      <c r="B161" s="121">
        <v>381.09365403384879</v>
      </c>
      <c r="C161" s="121">
        <v>391.35080901245516</v>
      </c>
      <c r="D161" s="121">
        <v>391.35080901245516</v>
      </c>
      <c r="E161" s="121">
        <v>391.35080901245516</v>
      </c>
      <c r="F161" s="118">
        <v>374.83990902078165</v>
      </c>
      <c r="G161" s="22">
        <v>127</v>
      </c>
      <c r="H161" s="72">
        <v>43.2</v>
      </c>
      <c r="I161" s="72">
        <v>43.2</v>
      </c>
      <c r="J161" s="118">
        <v>3.12</v>
      </c>
      <c r="K161" s="72">
        <v>43.2</v>
      </c>
      <c r="L161" s="22">
        <v>127</v>
      </c>
      <c r="M161" s="22">
        <v>127</v>
      </c>
      <c r="N161" s="22">
        <v>127</v>
      </c>
    </row>
    <row r="162" spans="1:14" x14ac:dyDescent="0.25">
      <c r="A162" s="3">
        <v>146</v>
      </c>
      <c r="B162" s="121">
        <v>367.04525457382937</v>
      </c>
      <c r="C162" s="121">
        <v>382.1182074285947</v>
      </c>
      <c r="D162" s="121">
        <v>382.1182074285947</v>
      </c>
      <c r="E162" s="121">
        <v>382.1182074285947</v>
      </c>
      <c r="F162" s="118">
        <v>360.73326427420341</v>
      </c>
      <c r="G162" s="22">
        <v>127</v>
      </c>
      <c r="H162" s="72">
        <v>43.2</v>
      </c>
      <c r="I162" s="72">
        <v>43.2</v>
      </c>
      <c r="J162" s="118">
        <v>3.12</v>
      </c>
      <c r="K162" s="72">
        <v>43.2</v>
      </c>
      <c r="L162" s="22">
        <v>127</v>
      </c>
      <c r="M162" s="22">
        <v>127</v>
      </c>
      <c r="N162" s="22">
        <v>127</v>
      </c>
    </row>
    <row r="163" spans="1:14" x14ac:dyDescent="0.25">
      <c r="A163" s="3">
        <v>147</v>
      </c>
      <c r="B163" s="121">
        <v>366.65627097920395</v>
      </c>
      <c r="C163" s="121">
        <v>386.18286478120467</v>
      </c>
      <c r="D163" s="121">
        <v>386.18286478120467</v>
      </c>
      <c r="E163" s="121">
        <v>386.18286478120467</v>
      </c>
      <c r="F163" s="118">
        <v>360.34891476540759</v>
      </c>
      <c r="G163" s="22">
        <v>127</v>
      </c>
      <c r="H163" s="72">
        <v>43.2</v>
      </c>
      <c r="I163" s="72">
        <v>43.2</v>
      </c>
      <c r="J163" s="118">
        <v>3.12</v>
      </c>
      <c r="K163" s="72">
        <v>43.2</v>
      </c>
      <c r="L163" s="22">
        <v>127</v>
      </c>
      <c r="M163" s="22">
        <v>127</v>
      </c>
      <c r="N163" s="22">
        <v>127</v>
      </c>
    </row>
    <row r="164" spans="1:14" x14ac:dyDescent="0.25">
      <c r="A164" s="3">
        <v>148</v>
      </c>
      <c r="B164" s="121">
        <v>366.65285957938016</v>
      </c>
      <c r="C164" s="121">
        <v>390.2440881543846</v>
      </c>
      <c r="D164" s="121">
        <v>390.2440881543846</v>
      </c>
      <c r="E164" s="121">
        <v>390.2440881543846</v>
      </c>
      <c r="F164" s="118">
        <v>360.34891476540759</v>
      </c>
      <c r="G164" s="22">
        <v>127</v>
      </c>
      <c r="H164" s="72">
        <v>43.2</v>
      </c>
      <c r="I164" s="72">
        <v>43.2</v>
      </c>
      <c r="J164" s="118">
        <v>3.12</v>
      </c>
      <c r="K164" s="72">
        <v>43.2</v>
      </c>
      <c r="L164" s="22">
        <v>127</v>
      </c>
      <c r="M164" s="22">
        <v>127</v>
      </c>
      <c r="N164" s="22">
        <v>127</v>
      </c>
    </row>
    <row r="165" spans="1:14" x14ac:dyDescent="0.25">
      <c r="A165" s="3">
        <v>149</v>
      </c>
      <c r="B165" s="121">
        <v>366.65153082238749</v>
      </c>
      <c r="C165" s="121">
        <v>393.9112704738078</v>
      </c>
      <c r="D165" s="121">
        <v>393.9112704738078</v>
      </c>
      <c r="E165" s="121">
        <v>393.9112704738078</v>
      </c>
      <c r="F165" s="118">
        <v>360.34891476540759</v>
      </c>
      <c r="G165" s="22">
        <v>127</v>
      </c>
      <c r="H165" s="72">
        <v>43.2</v>
      </c>
      <c r="I165" s="72">
        <v>43.2</v>
      </c>
      <c r="J165" s="118">
        <v>3.12</v>
      </c>
      <c r="K165" s="72">
        <v>43.2</v>
      </c>
      <c r="L165" s="22">
        <v>127</v>
      </c>
      <c r="M165" s="22">
        <v>127</v>
      </c>
      <c r="N165" s="22">
        <v>127</v>
      </c>
    </row>
    <row r="166" spans="1:14" x14ac:dyDescent="0.25">
      <c r="A166" s="3">
        <v>150</v>
      </c>
      <c r="B166" s="121">
        <v>366.65009607515219</v>
      </c>
      <c r="C166" s="121">
        <v>397.24328338222313</v>
      </c>
      <c r="D166" s="121">
        <v>397.24328338222313</v>
      </c>
      <c r="E166" s="121">
        <v>397.24328338222313</v>
      </c>
      <c r="F166" s="118">
        <v>360.34891476540759</v>
      </c>
      <c r="G166" s="22">
        <v>127</v>
      </c>
      <c r="H166" s="72">
        <v>43.2</v>
      </c>
      <c r="I166" s="72">
        <v>43.2</v>
      </c>
      <c r="J166" s="118">
        <v>3.12</v>
      </c>
      <c r="K166" s="72">
        <v>43.2</v>
      </c>
      <c r="L166" s="22">
        <v>127</v>
      </c>
      <c r="M166" s="22">
        <v>127</v>
      </c>
      <c r="N166" s="22">
        <v>127</v>
      </c>
    </row>
    <row r="167" spans="1:14" x14ac:dyDescent="0.25">
      <c r="A167" s="3">
        <v>151</v>
      </c>
      <c r="B167" s="121">
        <v>366.65005146487442</v>
      </c>
      <c r="C167" s="121">
        <v>400.26612816289969</v>
      </c>
      <c r="D167" s="121">
        <v>400.26612816289969</v>
      </c>
      <c r="E167" s="121">
        <v>400.26612816289969</v>
      </c>
      <c r="F167" s="118">
        <v>360.34891476540759</v>
      </c>
      <c r="G167" s="22">
        <v>127</v>
      </c>
      <c r="H167" s="72">
        <v>43.2</v>
      </c>
      <c r="I167" s="72">
        <v>43.2</v>
      </c>
      <c r="J167" s="118">
        <v>3.12</v>
      </c>
      <c r="K167" s="72">
        <v>43.2</v>
      </c>
      <c r="L167" s="22">
        <v>127</v>
      </c>
      <c r="M167" s="22">
        <v>127</v>
      </c>
      <c r="N167" s="22">
        <v>127</v>
      </c>
    </row>
    <row r="168" spans="1:14" x14ac:dyDescent="0.25">
      <c r="A168" s="3">
        <v>152</v>
      </c>
      <c r="B168" s="121">
        <v>366.65005146487442</v>
      </c>
      <c r="C168" s="121">
        <v>403.01328812962333</v>
      </c>
      <c r="D168" s="121">
        <v>403.01328812962333</v>
      </c>
      <c r="E168" s="121">
        <v>403.01328812962333</v>
      </c>
      <c r="F168" s="118">
        <v>360.34891476540759</v>
      </c>
      <c r="G168" s="22">
        <v>127</v>
      </c>
      <c r="H168" s="72">
        <v>43.2</v>
      </c>
      <c r="I168" s="72">
        <v>43.2</v>
      </c>
      <c r="J168" s="118">
        <v>3.12</v>
      </c>
      <c r="K168" s="72">
        <v>43.2</v>
      </c>
      <c r="L168" s="22">
        <v>127</v>
      </c>
      <c r="M168" s="22">
        <v>127</v>
      </c>
      <c r="N168" s="22">
        <v>127</v>
      </c>
    </row>
    <row r="169" spans="1:14" x14ac:dyDescent="0.25">
      <c r="A169" s="3">
        <v>153</v>
      </c>
      <c r="B169" s="121">
        <v>361.3616428727268</v>
      </c>
      <c r="C169" s="121">
        <v>400.20406322660443</v>
      </c>
      <c r="D169" s="121">
        <v>400.20406322660443</v>
      </c>
      <c r="E169" s="121">
        <v>400.20406322660443</v>
      </c>
      <c r="F169" s="118">
        <v>355.0403291032145</v>
      </c>
      <c r="G169" s="22">
        <v>127</v>
      </c>
      <c r="H169" s="72">
        <v>43.2</v>
      </c>
      <c r="I169" s="72">
        <v>43.2</v>
      </c>
      <c r="J169" s="118">
        <v>3.12</v>
      </c>
      <c r="K169" s="72">
        <v>43.2</v>
      </c>
      <c r="L169" s="22">
        <v>127</v>
      </c>
      <c r="M169" s="22">
        <v>127</v>
      </c>
      <c r="N169" s="22">
        <v>127</v>
      </c>
    </row>
    <row r="170" spans="1:14" x14ac:dyDescent="0.25">
      <c r="A170" s="3">
        <v>154</v>
      </c>
      <c r="B170" s="121">
        <v>345.04906494840799</v>
      </c>
      <c r="C170" s="121">
        <v>386.50458102817004</v>
      </c>
      <c r="D170" s="121">
        <v>386.50458102817004</v>
      </c>
      <c r="E170" s="121">
        <v>386.50458102817004</v>
      </c>
      <c r="F170" s="118">
        <v>338.68152933777799</v>
      </c>
      <c r="G170" s="22">
        <v>127</v>
      </c>
      <c r="H170" s="72">
        <v>43.2</v>
      </c>
      <c r="I170" s="72">
        <v>43.2</v>
      </c>
      <c r="J170" s="118">
        <v>3.12</v>
      </c>
      <c r="K170" s="72">
        <v>43.2</v>
      </c>
      <c r="L170" s="22">
        <v>127</v>
      </c>
      <c r="M170" s="22">
        <v>127</v>
      </c>
      <c r="N170" s="22">
        <v>127</v>
      </c>
    </row>
    <row r="171" spans="1:14" x14ac:dyDescent="0.25">
      <c r="A171" s="3">
        <v>155</v>
      </c>
      <c r="B171" s="121">
        <v>340.28257690788053</v>
      </c>
      <c r="C171" s="121">
        <v>385.86398875371708</v>
      </c>
      <c r="D171" s="121">
        <v>385.86398875371708</v>
      </c>
      <c r="E171" s="121">
        <v>385.86398875371708</v>
      </c>
      <c r="F171" s="118">
        <v>333.90953669645302</v>
      </c>
      <c r="G171" s="22">
        <v>127</v>
      </c>
      <c r="H171" s="72">
        <v>43.2</v>
      </c>
      <c r="I171" s="72">
        <v>43.2</v>
      </c>
      <c r="J171" s="118">
        <v>3.12</v>
      </c>
      <c r="K171" s="72">
        <v>43.2</v>
      </c>
      <c r="L171" s="22">
        <v>127</v>
      </c>
      <c r="M171" s="22">
        <v>127</v>
      </c>
      <c r="N171" s="22">
        <v>127</v>
      </c>
    </row>
    <row r="172" spans="1:14" x14ac:dyDescent="0.25">
      <c r="A172" s="3">
        <v>156</v>
      </c>
      <c r="B172" s="121">
        <v>333.34785381470346</v>
      </c>
      <c r="C172" s="121">
        <v>382.95042242647349</v>
      </c>
      <c r="D172" s="121">
        <v>382.95042242647349</v>
      </c>
      <c r="E172" s="121">
        <v>382.95042242647349</v>
      </c>
      <c r="F172" s="118">
        <v>326.96980632460372</v>
      </c>
      <c r="G172" s="22">
        <v>127</v>
      </c>
      <c r="H172" s="72">
        <v>43.2</v>
      </c>
      <c r="I172" s="72">
        <v>43.2</v>
      </c>
      <c r="J172" s="118">
        <v>3.12</v>
      </c>
      <c r="K172" s="72">
        <v>43.2</v>
      </c>
      <c r="L172" s="22">
        <v>127</v>
      </c>
      <c r="M172" s="22">
        <v>127</v>
      </c>
      <c r="N172" s="22">
        <v>127</v>
      </c>
    </row>
    <row r="173" spans="1:14" x14ac:dyDescent="0.25">
      <c r="A173" s="3">
        <v>157</v>
      </c>
      <c r="B173" s="121">
        <v>329.48563491054949</v>
      </c>
      <c r="C173" s="121">
        <v>383.60983403981317</v>
      </c>
      <c r="D173" s="121">
        <v>383.60983403981317</v>
      </c>
      <c r="E173" s="121">
        <v>383.60983403981317</v>
      </c>
      <c r="F173" s="118">
        <v>323.11812349787084</v>
      </c>
      <c r="G173" s="22">
        <v>127</v>
      </c>
      <c r="H173" s="72">
        <v>43.2</v>
      </c>
      <c r="I173" s="72">
        <v>43.2</v>
      </c>
      <c r="J173" s="118">
        <v>3.12</v>
      </c>
      <c r="K173" s="72">
        <v>43.2</v>
      </c>
      <c r="L173" s="22">
        <v>127</v>
      </c>
      <c r="M173" s="22">
        <v>127</v>
      </c>
      <c r="N173" s="22">
        <v>127</v>
      </c>
    </row>
    <row r="174" spans="1:14" x14ac:dyDescent="0.25">
      <c r="A174" s="3">
        <v>158</v>
      </c>
      <c r="B174" s="121">
        <v>325.09096401960346</v>
      </c>
      <c r="C174" s="121">
        <v>383.53040683603621</v>
      </c>
      <c r="D174" s="121">
        <v>383.53040683603621</v>
      </c>
      <c r="E174" s="121">
        <v>383.53040683603621</v>
      </c>
      <c r="F174" s="118">
        <v>318.72587185373391</v>
      </c>
      <c r="G174" s="22">
        <v>127</v>
      </c>
      <c r="H174" s="72">
        <v>43.2</v>
      </c>
      <c r="I174" s="72">
        <v>43.2</v>
      </c>
      <c r="J174" s="118">
        <v>3.12</v>
      </c>
      <c r="K174" s="72">
        <v>43.2</v>
      </c>
      <c r="L174" s="22">
        <v>127</v>
      </c>
      <c r="M174" s="22">
        <v>127</v>
      </c>
      <c r="N174" s="22">
        <v>127</v>
      </c>
    </row>
    <row r="175" spans="1:14" x14ac:dyDescent="0.25">
      <c r="A175" s="3">
        <v>159</v>
      </c>
      <c r="B175" s="121">
        <v>323.85354892438045</v>
      </c>
      <c r="C175" s="121">
        <v>386.92405487443705</v>
      </c>
      <c r="D175" s="121">
        <v>386.92405487443705</v>
      </c>
      <c r="E175" s="121">
        <v>386.92405487443705</v>
      </c>
      <c r="F175" s="118">
        <v>317.49059146677905</v>
      </c>
      <c r="G175" s="22">
        <v>127</v>
      </c>
      <c r="H175" s="72">
        <v>43.2</v>
      </c>
      <c r="I175" s="72">
        <v>43.2</v>
      </c>
      <c r="J175" s="118">
        <v>3.12</v>
      </c>
      <c r="K175" s="72">
        <v>43.2</v>
      </c>
      <c r="L175" s="22">
        <v>127</v>
      </c>
      <c r="M175" s="22">
        <v>127</v>
      </c>
      <c r="N175" s="22">
        <v>127</v>
      </c>
    </row>
    <row r="176" spans="1:14" x14ac:dyDescent="0.25">
      <c r="A176" s="3">
        <v>160</v>
      </c>
      <c r="B176" s="121">
        <v>317.21422117926488</v>
      </c>
      <c r="C176" s="121">
        <v>383.71499769090883</v>
      </c>
      <c r="D176" s="121">
        <v>383.71499769090883</v>
      </c>
      <c r="E176" s="121">
        <v>383.71499769090883</v>
      </c>
      <c r="F176" s="118">
        <v>310.84849091385962</v>
      </c>
      <c r="G176" s="22">
        <v>127</v>
      </c>
      <c r="H176" s="72">
        <v>43.2</v>
      </c>
      <c r="I176" s="72">
        <v>43.2</v>
      </c>
      <c r="J176" s="118">
        <v>3.12</v>
      </c>
      <c r="K176" s="72">
        <v>43.2</v>
      </c>
      <c r="L176" s="22">
        <v>127</v>
      </c>
      <c r="M176" s="22">
        <v>127</v>
      </c>
      <c r="N176" s="22">
        <v>127</v>
      </c>
    </row>
    <row r="177" spans="1:14" x14ac:dyDescent="0.25">
      <c r="A177" s="3">
        <v>161</v>
      </c>
      <c r="B177" s="121">
        <v>317.2101092972772</v>
      </c>
      <c r="C177" s="121">
        <v>388.54668608645648</v>
      </c>
      <c r="D177" s="121">
        <v>388.54668608645648</v>
      </c>
      <c r="E177" s="121">
        <v>388.54668608645648</v>
      </c>
      <c r="F177" s="118">
        <v>310.84849091385962</v>
      </c>
      <c r="G177" s="22">
        <v>127</v>
      </c>
      <c r="H177" s="72">
        <v>43.2</v>
      </c>
      <c r="I177" s="72">
        <v>43.2</v>
      </c>
      <c r="J177" s="118">
        <v>3.12</v>
      </c>
      <c r="K177" s="72">
        <v>43.2</v>
      </c>
      <c r="L177" s="22">
        <v>127</v>
      </c>
      <c r="M177" s="22">
        <v>127</v>
      </c>
      <c r="N177" s="22">
        <v>127</v>
      </c>
    </row>
    <row r="178" spans="1:14" x14ac:dyDescent="0.25">
      <c r="A178" s="3">
        <v>162</v>
      </c>
      <c r="B178" s="121">
        <v>317.2062410696675</v>
      </c>
      <c r="C178" s="121">
        <v>392.91076289891618</v>
      </c>
      <c r="D178" s="121">
        <v>392.91076289891618</v>
      </c>
      <c r="E178" s="121">
        <v>392.91076289891618</v>
      </c>
      <c r="F178" s="118">
        <v>310.84849091385962</v>
      </c>
      <c r="G178" s="22">
        <v>127</v>
      </c>
      <c r="H178" s="72">
        <v>43.2</v>
      </c>
      <c r="I178" s="72">
        <v>43.2</v>
      </c>
      <c r="J178" s="118">
        <v>3.12</v>
      </c>
      <c r="K178" s="72">
        <v>43.2</v>
      </c>
      <c r="L178" s="22">
        <v>127</v>
      </c>
      <c r="M178" s="22">
        <v>127</v>
      </c>
      <c r="N178" s="22">
        <v>127</v>
      </c>
    </row>
    <row r="179" spans="1:14" x14ac:dyDescent="0.25">
      <c r="A179" s="3">
        <v>163</v>
      </c>
      <c r="B179" s="121">
        <v>317.20363950598033</v>
      </c>
      <c r="C179" s="121">
        <v>396.84507003533963</v>
      </c>
      <c r="D179" s="121">
        <v>396.84507003533963</v>
      </c>
      <c r="E179" s="121">
        <v>396.84507003533963</v>
      </c>
      <c r="F179" s="118">
        <v>310.84849091385962</v>
      </c>
      <c r="G179" s="22">
        <v>127</v>
      </c>
      <c r="H179" s="72">
        <v>43.2</v>
      </c>
      <c r="I179" s="72">
        <v>43.2</v>
      </c>
      <c r="J179" s="118">
        <v>3.12</v>
      </c>
      <c r="K179" s="72">
        <v>43.2</v>
      </c>
      <c r="L179" s="22">
        <v>127</v>
      </c>
      <c r="M179" s="22">
        <v>127</v>
      </c>
      <c r="N179" s="22">
        <v>127</v>
      </c>
    </row>
    <row r="180" spans="1:14" x14ac:dyDescent="0.25">
      <c r="A180" s="3">
        <v>164</v>
      </c>
      <c r="B180" s="121">
        <v>317.2017406804207</v>
      </c>
      <c r="C180" s="121">
        <v>400.37964419903119</v>
      </c>
      <c r="D180" s="121">
        <v>400.37964419903119</v>
      </c>
      <c r="E180" s="121">
        <v>400.37964419903119</v>
      </c>
      <c r="F180" s="118">
        <v>310.84849091385962</v>
      </c>
      <c r="G180" s="22">
        <v>127</v>
      </c>
      <c r="H180" s="72">
        <v>43.2</v>
      </c>
      <c r="I180" s="72">
        <v>43.2</v>
      </c>
      <c r="J180" s="118">
        <v>3.12</v>
      </c>
      <c r="K180" s="72">
        <v>43.2</v>
      </c>
      <c r="L180" s="22">
        <v>127</v>
      </c>
      <c r="M180" s="22">
        <v>127</v>
      </c>
      <c r="N180" s="22">
        <v>127</v>
      </c>
    </row>
    <row r="181" spans="1:14" x14ac:dyDescent="0.25">
      <c r="A181" s="3">
        <v>165</v>
      </c>
      <c r="B181" s="121">
        <v>317.2017406804207</v>
      </c>
      <c r="C181" s="121">
        <v>403.54424878849147</v>
      </c>
      <c r="D181" s="121">
        <v>403.54424878849147</v>
      </c>
      <c r="E181" s="121">
        <v>403.54424878849147</v>
      </c>
      <c r="F181" s="118">
        <v>310.84849091385962</v>
      </c>
      <c r="G181" s="22">
        <v>127</v>
      </c>
      <c r="H181" s="72">
        <v>43.2</v>
      </c>
      <c r="I181" s="72">
        <v>43.2</v>
      </c>
      <c r="J181" s="118">
        <v>3.12</v>
      </c>
      <c r="K181" s="72">
        <v>43.2</v>
      </c>
      <c r="L181" s="22">
        <v>127</v>
      </c>
      <c r="M181" s="22">
        <v>127</v>
      </c>
      <c r="N181" s="22">
        <v>127</v>
      </c>
    </row>
    <row r="182" spans="1:14" x14ac:dyDescent="0.25">
      <c r="A182" s="3">
        <v>166</v>
      </c>
      <c r="B182" s="121">
        <v>317.2017406804207</v>
      </c>
      <c r="C182" s="121">
        <v>406.36483280760945</v>
      </c>
      <c r="D182" s="121">
        <v>406.36483280760945</v>
      </c>
      <c r="E182" s="121">
        <v>406.36483280760945</v>
      </c>
      <c r="F182" s="118">
        <v>310.84849091385962</v>
      </c>
      <c r="G182" s="22">
        <v>127</v>
      </c>
      <c r="H182" s="72">
        <v>43.2</v>
      </c>
      <c r="I182" s="72">
        <v>43.2</v>
      </c>
      <c r="J182" s="118">
        <v>3.12</v>
      </c>
      <c r="K182" s="72">
        <v>43.2</v>
      </c>
      <c r="L182" s="22">
        <v>127</v>
      </c>
      <c r="M182" s="22">
        <v>127</v>
      </c>
      <c r="N182" s="22">
        <v>127</v>
      </c>
    </row>
    <row r="183" spans="1:14" x14ac:dyDescent="0.25">
      <c r="A183" s="3">
        <v>167</v>
      </c>
      <c r="B183" s="121">
        <v>315.43307290169952</v>
      </c>
      <c r="C183" s="121">
        <v>406.6209573049041</v>
      </c>
      <c r="D183" s="121">
        <v>406.6209573049041</v>
      </c>
      <c r="E183" s="121">
        <v>406.6209573049041</v>
      </c>
      <c r="F183" s="118">
        <v>781.82665599668803</v>
      </c>
      <c r="G183" s="22">
        <v>127</v>
      </c>
      <c r="H183" s="72">
        <v>43.2</v>
      </c>
      <c r="I183" s="72">
        <v>43.2</v>
      </c>
      <c r="J183" s="118">
        <v>3.12</v>
      </c>
      <c r="K183" s="72">
        <v>43.2</v>
      </c>
      <c r="L183" s="22">
        <v>127</v>
      </c>
      <c r="M183" s="22">
        <v>127</v>
      </c>
      <c r="N183" s="22">
        <v>127</v>
      </c>
    </row>
    <row r="184" spans="1:14" x14ac:dyDescent="0.25">
      <c r="A184" s="3">
        <v>168</v>
      </c>
      <c r="B184" s="121">
        <v>315.43186313237936</v>
      </c>
      <c r="C184" s="121">
        <v>409.12410912350515</v>
      </c>
      <c r="D184" s="121">
        <v>409.12410912350515</v>
      </c>
      <c r="E184" s="121">
        <v>409.12410912350515</v>
      </c>
      <c r="F184" s="118">
        <v>781.82665599668803</v>
      </c>
      <c r="G184" s="22">
        <v>127</v>
      </c>
      <c r="H184" s="72">
        <v>43.2</v>
      </c>
      <c r="I184" s="72">
        <v>43.2</v>
      </c>
      <c r="J184" s="118">
        <v>3.12</v>
      </c>
      <c r="K184" s="72">
        <v>43.2</v>
      </c>
      <c r="L184" s="22">
        <v>127</v>
      </c>
      <c r="M184" s="22">
        <v>127</v>
      </c>
      <c r="N184" s="22">
        <v>127</v>
      </c>
    </row>
    <row r="185" spans="1:14" x14ac:dyDescent="0.25">
      <c r="A185" s="3">
        <v>169</v>
      </c>
      <c r="B185" s="121">
        <v>315.43083173649995</v>
      </c>
      <c r="C185" s="121">
        <v>411.35503638226987</v>
      </c>
      <c r="D185" s="121">
        <v>411.35503638226987</v>
      </c>
      <c r="E185" s="121">
        <v>411.35503638226987</v>
      </c>
      <c r="F185" s="118">
        <v>781.82665599668803</v>
      </c>
      <c r="G185" s="22">
        <v>127</v>
      </c>
      <c r="H185" s="72">
        <v>43.2</v>
      </c>
      <c r="I185" s="72">
        <v>43.2</v>
      </c>
      <c r="J185" s="118">
        <v>3.12</v>
      </c>
      <c r="K185" s="72">
        <v>43.2</v>
      </c>
      <c r="L185" s="22">
        <v>127</v>
      </c>
      <c r="M185" s="22">
        <v>127</v>
      </c>
      <c r="N185" s="22">
        <v>127</v>
      </c>
    </row>
    <row r="186" spans="1:14" x14ac:dyDescent="0.25">
      <c r="A186" s="3">
        <v>170</v>
      </c>
      <c r="B186" s="121">
        <v>315.42967864253029</v>
      </c>
      <c r="C186" s="121">
        <v>413.35904037187345</v>
      </c>
      <c r="D186" s="121">
        <v>413.35904037187345</v>
      </c>
      <c r="E186" s="121">
        <v>413.35904037187345</v>
      </c>
      <c r="F186" s="118">
        <v>781.82665599668803</v>
      </c>
      <c r="G186" s="22">
        <v>127</v>
      </c>
      <c r="H186" s="72">
        <v>43.2</v>
      </c>
      <c r="I186" s="72">
        <v>43.2</v>
      </c>
      <c r="J186" s="118">
        <v>3.12</v>
      </c>
      <c r="K186" s="72">
        <v>43.2</v>
      </c>
      <c r="L186" s="22">
        <v>127</v>
      </c>
      <c r="M186" s="22">
        <v>127</v>
      </c>
      <c r="N186" s="22">
        <v>127</v>
      </c>
    </row>
    <row r="187" spans="1:14" x14ac:dyDescent="0.25">
      <c r="A187" s="3">
        <v>171</v>
      </c>
      <c r="B187" s="121">
        <v>315.42927371528742</v>
      </c>
      <c r="C187" s="121">
        <v>415.09818386829818</v>
      </c>
      <c r="D187" s="121">
        <v>415.09818386829818</v>
      </c>
      <c r="E187" s="121">
        <v>415.09818386829818</v>
      </c>
      <c r="F187" s="118">
        <v>781.82665599668803</v>
      </c>
      <c r="G187" s="22">
        <v>127</v>
      </c>
      <c r="H187" s="72">
        <v>43.2</v>
      </c>
      <c r="I187" s="72">
        <v>43.2</v>
      </c>
      <c r="J187" s="118">
        <v>3.12</v>
      </c>
      <c r="K187" s="72">
        <v>43.2</v>
      </c>
      <c r="L187" s="22">
        <v>127</v>
      </c>
      <c r="M187" s="22">
        <v>127</v>
      </c>
      <c r="N187" s="22">
        <v>127</v>
      </c>
    </row>
    <row r="188" spans="1:14" x14ac:dyDescent="0.25">
      <c r="A188" s="3">
        <v>172</v>
      </c>
      <c r="B188" s="121">
        <v>315.42927371528742</v>
      </c>
      <c r="C188" s="121">
        <v>416.63142138836304</v>
      </c>
      <c r="D188" s="121">
        <v>416.63142138836304</v>
      </c>
      <c r="E188" s="121">
        <v>416.63142138836304</v>
      </c>
      <c r="F188" s="118">
        <v>781.82665599668803</v>
      </c>
      <c r="G188" s="22">
        <v>127</v>
      </c>
      <c r="H188" s="72">
        <v>43.2</v>
      </c>
      <c r="I188" s="72">
        <v>43.2</v>
      </c>
      <c r="J188" s="118">
        <v>3.12</v>
      </c>
      <c r="K188" s="72">
        <v>43.2</v>
      </c>
      <c r="L188" s="22">
        <v>127</v>
      </c>
      <c r="M188" s="22">
        <v>127</v>
      </c>
      <c r="N188" s="22">
        <v>127</v>
      </c>
    </row>
    <row r="189" spans="1:14" x14ac:dyDescent="0.25">
      <c r="A189" s="3">
        <v>173</v>
      </c>
      <c r="B189" s="121">
        <v>315.42927371528742</v>
      </c>
      <c r="C189" s="121">
        <v>417.98121330268918</v>
      </c>
      <c r="D189" s="121">
        <v>417.98121330268918</v>
      </c>
      <c r="E189" s="121">
        <v>417.98121330268918</v>
      </c>
      <c r="F189" s="118">
        <v>781.82665599668803</v>
      </c>
      <c r="G189" s="22">
        <v>127</v>
      </c>
      <c r="H189" s="72">
        <v>43.2</v>
      </c>
      <c r="I189" s="72">
        <v>43.2</v>
      </c>
      <c r="J189" s="118">
        <v>3.12</v>
      </c>
      <c r="K189" s="72">
        <v>43.2</v>
      </c>
      <c r="L189" s="22">
        <v>127</v>
      </c>
      <c r="M189" s="22">
        <v>127</v>
      </c>
      <c r="N189" s="22">
        <v>127</v>
      </c>
    </row>
    <row r="190" spans="1:14" x14ac:dyDescent="0.25">
      <c r="A190" s="3">
        <v>174</v>
      </c>
      <c r="B190" s="121">
        <v>315.1358196756828</v>
      </c>
      <c r="C190" s="121">
        <v>418.79308396258955</v>
      </c>
      <c r="D190" s="121">
        <v>418.79308396258955</v>
      </c>
      <c r="E190" s="121">
        <v>418.79308396258955</v>
      </c>
      <c r="F190" s="118">
        <v>780.60115132049759</v>
      </c>
      <c r="G190" s="22">
        <v>127</v>
      </c>
      <c r="H190" s="72">
        <v>43.2</v>
      </c>
      <c r="I190" s="72">
        <v>43.2</v>
      </c>
      <c r="J190" s="118">
        <v>3.12</v>
      </c>
      <c r="K190" s="72">
        <v>43.2</v>
      </c>
      <c r="L190" s="22">
        <v>127</v>
      </c>
      <c r="M190" s="22">
        <v>127</v>
      </c>
      <c r="N190" s="22">
        <v>127</v>
      </c>
    </row>
    <row r="191" spans="1:14" x14ac:dyDescent="0.25">
      <c r="A191" s="3">
        <v>175</v>
      </c>
      <c r="B191" s="121">
        <v>314.84257424517489</v>
      </c>
      <c r="C191" s="121">
        <v>419.5110793515617</v>
      </c>
      <c r="D191" s="121">
        <v>419.5110793515617</v>
      </c>
      <c r="E191" s="121">
        <v>419.5110793515617</v>
      </c>
      <c r="F191" s="118">
        <v>779.3782569659993</v>
      </c>
      <c r="G191" s="22">
        <v>127</v>
      </c>
      <c r="H191" s="72">
        <v>43.2</v>
      </c>
      <c r="I191" s="72">
        <v>43.2</v>
      </c>
      <c r="J191" s="118">
        <v>3.12</v>
      </c>
      <c r="K191" s="72">
        <v>43.2</v>
      </c>
      <c r="L191" s="22">
        <v>127</v>
      </c>
      <c r="M191" s="22">
        <v>127</v>
      </c>
      <c r="N191" s="22">
        <v>127</v>
      </c>
    </row>
    <row r="192" spans="1:14" x14ac:dyDescent="0.25">
      <c r="A192" s="3">
        <v>176</v>
      </c>
      <c r="B192" s="121">
        <v>313.96635697237753</v>
      </c>
      <c r="C192" s="121">
        <v>419.39364779155187</v>
      </c>
      <c r="D192" s="121">
        <v>419.39364779155187</v>
      </c>
      <c r="E192" s="121">
        <v>419.39364779155187</v>
      </c>
      <c r="F192" s="118">
        <v>775.72517344866947</v>
      </c>
      <c r="G192" s="22">
        <v>127</v>
      </c>
      <c r="H192" s="72">
        <v>43.2</v>
      </c>
      <c r="I192" s="72">
        <v>43.2</v>
      </c>
      <c r="J192" s="118">
        <v>3.12</v>
      </c>
      <c r="K192" s="72">
        <v>43.2</v>
      </c>
      <c r="L192" s="22">
        <v>127</v>
      </c>
      <c r="M192" s="22">
        <v>127</v>
      </c>
      <c r="N192" s="22">
        <v>127</v>
      </c>
    </row>
    <row r="193" spans="1:14" x14ac:dyDescent="0.25">
      <c r="A193" s="3">
        <v>177</v>
      </c>
      <c r="B193" s="121">
        <v>310.22226565863366</v>
      </c>
      <c r="C193" s="121">
        <v>415.62867463715372</v>
      </c>
      <c r="D193" s="121">
        <v>415.62867463715372</v>
      </c>
      <c r="E193" s="121">
        <v>415.62867463715372</v>
      </c>
      <c r="F193" s="118">
        <v>760.16190308240584</v>
      </c>
      <c r="G193" s="22">
        <v>127</v>
      </c>
      <c r="H193" s="72">
        <v>43.2</v>
      </c>
      <c r="I193" s="72">
        <v>43.2</v>
      </c>
      <c r="J193" s="118">
        <v>3.12</v>
      </c>
      <c r="K193" s="72">
        <v>43.2</v>
      </c>
      <c r="L193" s="22">
        <v>127</v>
      </c>
      <c r="M193" s="22">
        <v>127</v>
      </c>
      <c r="N193" s="22">
        <v>127</v>
      </c>
    </row>
    <row r="194" spans="1:14" x14ac:dyDescent="0.25">
      <c r="A194" s="3">
        <v>178</v>
      </c>
      <c r="B194" s="121">
        <v>310.21549936009421</v>
      </c>
      <c r="C194" s="121">
        <v>417.30929851183635</v>
      </c>
      <c r="D194" s="121">
        <v>417.30929851183635</v>
      </c>
      <c r="E194" s="121">
        <v>417.30929851183635</v>
      </c>
      <c r="F194" s="118">
        <v>760.16190308240584</v>
      </c>
      <c r="G194" s="22">
        <v>127</v>
      </c>
      <c r="H194" s="72">
        <v>43.2</v>
      </c>
      <c r="I194" s="72">
        <v>43.2</v>
      </c>
      <c r="J194" s="118">
        <v>3.12</v>
      </c>
      <c r="K194" s="72">
        <v>43.2</v>
      </c>
      <c r="L194" s="22">
        <v>127</v>
      </c>
      <c r="M194" s="22">
        <v>127</v>
      </c>
      <c r="N194" s="22">
        <v>127</v>
      </c>
    </row>
    <row r="195" spans="1:14" x14ac:dyDescent="0.25">
      <c r="A195" s="3">
        <v>179</v>
      </c>
      <c r="B195" s="121">
        <v>310.21135260322563</v>
      </c>
      <c r="C195" s="121">
        <v>418.75553302097876</v>
      </c>
      <c r="D195" s="121">
        <v>418.75553302097876</v>
      </c>
      <c r="E195" s="121">
        <v>418.75553302097876</v>
      </c>
      <c r="F195" s="118">
        <v>760.16190308240584</v>
      </c>
      <c r="G195" s="22">
        <v>127</v>
      </c>
      <c r="H195" s="72">
        <v>43.2</v>
      </c>
      <c r="I195" s="72">
        <v>43.2</v>
      </c>
      <c r="J195" s="118">
        <v>3.12</v>
      </c>
      <c r="K195" s="72">
        <v>43.2</v>
      </c>
      <c r="L195" s="22">
        <v>127</v>
      </c>
      <c r="M195" s="22">
        <v>127</v>
      </c>
      <c r="N195" s="22">
        <v>127</v>
      </c>
    </row>
    <row r="196" spans="1:14" x14ac:dyDescent="0.25">
      <c r="A196" s="3">
        <v>180</v>
      </c>
      <c r="B196" s="121">
        <v>305.15797824227263</v>
      </c>
      <c r="C196" s="121">
        <v>413.52505323663706</v>
      </c>
      <c r="D196" s="121">
        <v>413.52505323663706</v>
      </c>
      <c r="E196" s="121">
        <v>413.52505323663706</v>
      </c>
      <c r="F196" s="118">
        <v>739.30932780314197</v>
      </c>
      <c r="G196" s="22">
        <v>127</v>
      </c>
      <c r="H196" s="72">
        <v>43.2</v>
      </c>
      <c r="I196" s="72">
        <v>43.2</v>
      </c>
      <c r="J196" s="118">
        <v>3.12</v>
      </c>
      <c r="K196" s="72">
        <v>43.2</v>
      </c>
      <c r="L196" s="22">
        <v>127</v>
      </c>
      <c r="M196" s="22">
        <v>127</v>
      </c>
      <c r="N196" s="22">
        <v>127</v>
      </c>
    </row>
    <row r="197" spans="1:14" x14ac:dyDescent="0.25">
      <c r="A197" s="3">
        <v>181</v>
      </c>
      <c r="B197" s="121">
        <v>304.87181253946187</v>
      </c>
      <c r="C197" s="121">
        <v>415.33847123069688</v>
      </c>
      <c r="D197" s="121">
        <v>415.33847123069688</v>
      </c>
      <c r="E197" s="121">
        <v>415.33847123069688</v>
      </c>
      <c r="F197" s="118">
        <v>738.17397247920917</v>
      </c>
      <c r="G197" s="22">
        <v>127</v>
      </c>
      <c r="H197" s="72">
        <v>43.2</v>
      </c>
      <c r="I197" s="72">
        <v>43.2</v>
      </c>
      <c r="J197" s="118">
        <v>3.12</v>
      </c>
      <c r="K197" s="72">
        <v>43.2</v>
      </c>
      <c r="L197" s="22">
        <v>127</v>
      </c>
      <c r="M197" s="22">
        <v>127</v>
      </c>
      <c r="N197" s="22">
        <v>127</v>
      </c>
    </row>
    <row r="198" spans="1:14" x14ac:dyDescent="0.25">
      <c r="A198" s="3">
        <v>182</v>
      </c>
      <c r="B198" s="121">
        <v>781.82665599668803</v>
      </c>
      <c r="C198" s="121">
        <v>392.91379712106971</v>
      </c>
      <c r="D198" s="121">
        <v>392.91379712106971</v>
      </c>
      <c r="E198" s="121">
        <v>392.91379712106971</v>
      </c>
      <c r="F198" s="118">
        <v>661.41023195805349</v>
      </c>
      <c r="G198" s="22">
        <v>127</v>
      </c>
      <c r="H198" s="72">
        <v>43.2</v>
      </c>
      <c r="I198" s="72">
        <v>43.2</v>
      </c>
      <c r="J198" s="118">
        <v>3.12</v>
      </c>
      <c r="K198" s="72">
        <v>43.2</v>
      </c>
      <c r="L198" s="22">
        <v>127</v>
      </c>
      <c r="M198" s="22">
        <v>127</v>
      </c>
      <c r="N198" s="22">
        <v>127</v>
      </c>
    </row>
    <row r="199" spans="1:14" x14ac:dyDescent="0.25">
      <c r="A199" s="3">
        <v>183</v>
      </c>
      <c r="B199" s="121">
        <v>755.64586361710508</v>
      </c>
      <c r="C199" s="121">
        <v>391.90935327628699</v>
      </c>
      <c r="D199" s="121">
        <v>391.90935327628699</v>
      </c>
      <c r="E199" s="121">
        <v>391.90935327628699</v>
      </c>
      <c r="F199" s="118">
        <v>640.47132474008436</v>
      </c>
      <c r="G199" s="22">
        <v>127</v>
      </c>
      <c r="H199" s="72">
        <v>43.2</v>
      </c>
      <c r="I199" s="72">
        <v>43.2</v>
      </c>
      <c r="J199" s="118">
        <v>3.12</v>
      </c>
      <c r="K199" s="72">
        <v>43.2</v>
      </c>
      <c r="L199" s="22">
        <v>127</v>
      </c>
      <c r="M199" s="22">
        <v>127</v>
      </c>
      <c r="N199" s="22">
        <v>127</v>
      </c>
    </row>
    <row r="200" spans="1:14" x14ac:dyDescent="0.25">
      <c r="A200" s="3">
        <v>184</v>
      </c>
      <c r="B200" s="121">
        <v>755.64525207046074</v>
      </c>
      <c r="C200" s="121">
        <v>398.07643581993386</v>
      </c>
      <c r="D200" s="121">
        <v>398.07643581993386</v>
      </c>
      <c r="E200" s="121">
        <v>398.07643581993386</v>
      </c>
      <c r="F200" s="118">
        <v>640.47132474008436</v>
      </c>
      <c r="G200" s="22">
        <v>127</v>
      </c>
      <c r="H200" s="72">
        <v>43.2</v>
      </c>
      <c r="I200" s="72">
        <v>43.2</v>
      </c>
      <c r="J200" s="118">
        <v>3.12</v>
      </c>
      <c r="K200" s="72">
        <v>43.2</v>
      </c>
      <c r="L200" s="22">
        <v>127</v>
      </c>
      <c r="M200" s="22">
        <v>127</v>
      </c>
      <c r="N200" s="22">
        <v>127</v>
      </c>
    </row>
    <row r="201" spans="1:14" x14ac:dyDescent="0.25">
      <c r="A201" s="3">
        <v>185</v>
      </c>
      <c r="B201" s="121">
        <v>755.6446258191703</v>
      </c>
      <c r="C201" s="121">
        <v>403.29876294843871</v>
      </c>
      <c r="D201" s="121">
        <v>403.29876294843871</v>
      </c>
      <c r="E201" s="121">
        <v>403.29876294843871</v>
      </c>
      <c r="F201" s="118">
        <v>640.47132474008436</v>
      </c>
      <c r="G201" s="22">
        <v>127</v>
      </c>
      <c r="H201" s="72">
        <v>43.2</v>
      </c>
      <c r="I201" s="72">
        <v>43.2</v>
      </c>
      <c r="J201" s="118">
        <v>3.12</v>
      </c>
      <c r="K201" s="72">
        <v>43.2</v>
      </c>
      <c r="L201" s="22">
        <v>127</v>
      </c>
      <c r="M201" s="22">
        <v>127</v>
      </c>
      <c r="N201" s="22">
        <v>127</v>
      </c>
    </row>
    <row r="202" spans="1:14" x14ac:dyDescent="0.25">
      <c r="A202" s="3">
        <v>186</v>
      </c>
      <c r="B202" s="121">
        <v>744.13837295659425</v>
      </c>
      <c r="C202" s="121">
        <v>404.50462565299631</v>
      </c>
      <c r="D202" s="121">
        <v>404.50462565299631</v>
      </c>
      <c r="E202" s="121">
        <v>404.50462565299631</v>
      </c>
      <c r="F202" s="118">
        <v>631.262966761592</v>
      </c>
      <c r="G202" s="22">
        <v>127</v>
      </c>
      <c r="H202" s="72">
        <v>43.2</v>
      </c>
      <c r="I202" s="72">
        <v>43.2</v>
      </c>
      <c r="J202" s="118">
        <v>3.12</v>
      </c>
      <c r="K202" s="72">
        <v>43.2</v>
      </c>
      <c r="L202" s="22">
        <v>127</v>
      </c>
      <c r="M202" s="22">
        <v>127</v>
      </c>
      <c r="N202" s="22">
        <v>127</v>
      </c>
    </row>
    <row r="203" spans="1:14" x14ac:dyDescent="0.25">
      <c r="A203" s="3">
        <v>187</v>
      </c>
      <c r="B203" s="121">
        <v>713.17853572650029</v>
      </c>
      <c r="C203" s="121">
        <v>399.98254620448108</v>
      </c>
      <c r="D203" s="121">
        <v>399.98254620448108</v>
      </c>
      <c r="E203" s="121">
        <v>399.98254620448108</v>
      </c>
      <c r="F203" s="118">
        <v>606.46132699412556</v>
      </c>
      <c r="G203" s="22">
        <v>127</v>
      </c>
      <c r="H203" s="72">
        <v>43.2</v>
      </c>
      <c r="I203" s="72">
        <v>43.2</v>
      </c>
      <c r="J203" s="118">
        <v>3.12</v>
      </c>
      <c r="K203" s="72">
        <v>43.2</v>
      </c>
      <c r="L203" s="22">
        <v>127</v>
      </c>
      <c r="M203" s="22">
        <v>127</v>
      </c>
      <c r="N203" s="22">
        <v>127</v>
      </c>
    </row>
    <row r="204" spans="1:14" x14ac:dyDescent="0.25">
      <c r="A204" s="3">
        <v>188</v>
      </c>
      <c r="B204" s="121">
        <v>695.24479186135397</v>
      </c>
      <c r="C204" s="121">
        <v>400.0543888358992</v>
      </c>
      <c r="D204" s="121">
        <v>400.0543888358992</v>
      </c>
      <c r="E204" s="121">
        <v>400.0543888358992</v>
      </c>
      <c r="F204" s="118">
        <v>592.07971972713676</v>
      </c>
      <c r="G204" s="22">
        <v>127</v>
      </c>
      <c r="H204" s="72">
        <v>43.2</v>
      </c>
      <c r="I204" s="72">
        <v>43.2</v>
      </c>
      <c r="J204" s="118">
        <v>3.12</v>
      </c>
      <c r="K204" s="72">
        <v>43.2</v>
      </c>
      <c r="L204" s="22">
        <v>127</v>
      </c>
      <c r="M204" s="22">
        <v>127</v>
      </c>
      <c r="N204" s="22">
        <v>127</v>
      </c>
    </row>
    <row r="205" spans="1:14" x14ac:dyDescent="0.25">
      <c r="A205" s="3">
        <v>189</v>
      </c>
      <c r="B205" s="121">
        <v>693.17431657429779</v>
      </c>
      <c r="C205" s="121">
        <v>404.92315521378794</v>
      </c>
      <c r="D205" s="121">
        <v>404.92315521378794</v>
      </c>
      <c r="E205" s="121">
        <v>404.92315521378794</v>
      </c>
      <c r="F205" s="118">
        <v>590.42017018471074</v>
      </c>
      <c r="G205" s="22">
        <v>127</v>
      </c>
      <c r="H205" s="72">
        <v>43.2</v>
      </c>
      <c r="I205" s="72">
        <v>43.2</v>
      </c>
      <c r="J205" s="118">
        <v>3.12</v>
      </c>
      <c r="K205" s="72">
        <v>43.2</v>
      </c>
      <c r="L205" s="22">
        <v>127</v>
      </c>
      <c r="M205" s="22">
        <v>127</v>
      </c>
      <c r="N205" s="22">
        <v>127</v>
      </c>
    </row>
    <row r="206" spans="1:14" x14ac:dyDescent="0.25">
      <c r="A206" s="3">
        <v>190</v>
      </c>
      <c r="B206" s="121">
        <v>688.0397221381055</v>
      </c>
      <c r="C206" s="121">
        <v>407.89532221698215</v>
      </c>
      <c r="D206" s="121">
        <v>407.89532221698215</v>
      </c>
      <c r="E206" s="121">
        <v>407.89532221698215</v>
      </c>
      <c r="F206" s="118">
        <v>586.30059575845235</v>
      </c>
      <c r="G206" s="22">
        <v>127</v>
      </c>
      <c r="H206" s="72">
        <v>43.2</v>
      </c>
      <c r="I206" s="72">
        <v>43.2</v>
      </c>
      <c r="J206" s="118">
        <v>3.12</v>
      </c>
      <c r="K206" s="72">
        <v>43.2</v>
      </c>
      <c r="L206" s="22">
        <v>127</v>
      </c>
      <c r="M206" s="22">
        <v>127</v>
      </c>
      <c r="N206" s="22">
        <v>127</v>
      </c>
    </row>
    <row r="207" spans="1:14" x14ac:dyDescent="0.25">
      <c r="A207" s="3">
        <v>191</v>
      </c>
      <c r="B207" s="121">
        <v>688.03876171108936</v>
      </c>
      <c r="C207" s="121">
        <v>411.87550636321532</v>
      </c>
      <c r="D207" s="121">
        <v>411.87550636321532</v>
      </c>
      <c r="E207" s="121">
        <v>411.87550636321532</v>
      </c>
      <c r="F207" s="118">
        <v>586.30059575845235</v>
      </c>
      <c r="G207" s="22">
        <v>127</v>
      </c>
      <c r="H207" s="72">
        <v>43.2</v>
      </c>
      <c r="I207" s="72">
        <v>43.2</v>
      </c>
      <c r="J207" s="118">
        <v>3.12</v>
      </c>
      <c r="K207" s="72">
        <v>43.2</v>
      </c>
      <c r="L207" s="22">
        <v>127</v>
      </c>
      <c r="M207" s="22">
        <v>127</v>
      </c>
      <c r="N207" s="22">
        <v>127</v>
      </c>
    </row>
    <row r="208" spans="1:14" x14ac:dyDescent="0.25">
      <c r="A208" s="3">
        <v>192</v>
      </c>
      <c r="B208" s="121">
        <v>688.03833126957102</v>
      </c>
      <c r="C208" s="121">
        <v>415.05427727867368</v>
      </c>
      <c r="D208" s="121">
        <v>415.05427727867368</v>
      </c>
      <c r="E208" s="121">
        <v>415.05427727867368</v>
      </c>
      <c r="F208" s="118">
        <v>586.30059575845235</v>
      </c>
      <c r="G208" s="22">
        <v>127</v>
      </c>
      <c r="H208" s="72">
        <v>43.2</v>
      </c>
      <c r="I208" s="72">
        <v>43.2</v>
      </c>
      <c r="J208" s="118">
        <v>3.12</v>
      </c>
      <c r="K208" s="72">
        <v>43.2</v>
      </c>
      <c r="L208" s="22">
        <v>127</v>
      </c>
      <c r="M208" s="22">
        <v>127</v>
      </c>
      <c r="N208" s="22">
        <v>127</v>
      </c>
    </row>
    <row r="209" spans="1:14" x14ac:dyDescent="0.25">
      <c r="A209" s="3">
        <v>193</v>
      </c>
      <c r="B209" s="121">
        <v>781.82665599668803</v>
      </c>
      <c r="C209" s="121">
        <v>417.59573026910698</v>
      </c>
      <c r="D209" s="121">
        <v>417.59573026910698</v>
      </c>
      <c r="E209" s="121">
        <v>417.59573026910698</v>
      </c>
      <c r="F209" s="118">
        <v>586.30059575845235</v>
      </c>
      <c r="G209" s="22">
        <v>127</v>
      </c>
      <c r="H209" s="72">
        <v>43.2</v>
      </c>
      <c r="I209" s="72">
        <v>43.2</v>
      </c>
      <c r="J209" s="118">
        <v>3.12</v>
      </c>
      <c r="K209" s="72">
        <v>43.2</v>
      </c>
      <c r="L209" s="22">
        <v>127</v>
      </c>
      <c r="M209" s="22">
        <v>127</v>
      </c>
      <c r="N209" s="22">
        <v>127</v>
      </c>
    </row>
    <row r="210" spans="1:14" x14ac:dyDescent="0.25">
      <c r="A210" s="3">
        <v>194</v>
      </c>
      <c r="B210" s="121">
        <v>767.33904572076233</v>
      </c>
      <c r="C210" s="121">
        <v>415.83193195016281</v>
      </c>
      <c r="D210" s="121">
        <v>415.83193195016281</v>
      </c>
      <c r="E210" s="121">
        <v>415.83193195016281</v>
      </c>
      <c r="F210" s="118">
        <v>576.58192550304932</v>
      </c>
      <c r="G210" s="22">
        <v>127</v>
      </c>
      <c r="H210" s="72">
        <v>43.2</v>
      </c>
      <c r="I210" s="72">
        <v>43.2</v>
      </c>
      <c r="J210" s="118">
        <v>3.12</v>
      </c>
      <c r="K210" s="72">
        <v>43.2</v>
      </c>
      <c r="L210" s="22">
        <v>127</v>
      </c>
      <c r="M210" s="22">
        <v>127</v>
      </c>
      <c r="N210" s="22">
        <v>127</v>
      </c>
    </row>
    <row r="211" spans="1:14" x14ac:dyDescent="0.25">
      <c r="A211" s="3">
        <v>195</v>
      </c>
      <c r="B211" s="121">
        <v>757.88338421338699</v>
      </c>
      <c r="C211" s="121">
        <v>415.83409814357071</v>
      </c>
      <c r="D211" s="121">
        <v>415.83409814357071</v>
      </c>
      <c r="E211" s="121">
        <v>415.83409814357071</v>
      </c>
      <c r="F211" s="118">
        <v>570.23231708630283</v>
      </c>
      <c r="G211" s="22">
        <v>127</v>
      </c>
      <c r="H211" s="72">
        <v>43.2</v>
      </c>
      <c r="I211" s="72">
        <v>43.2</v>
      </c>
      <c r="J211" s="118">
        <v>3.12</v>
      </c>
      <c r="K211" s="72">
        <v>43.2</v>
      </c>
      <c r="L211" s="22">
        <v>127</v>
      </c>
      <c r="M211" s="22">
        <v>127</v>
      </c>
      <c r="N211" s="22">
        <v>127</v>
      </c>
    </row>
    <row r="212" spans="1:14" x14ac:dyDescent="0.25">
      <c r="A212" s="3">
        <v>196</v>
      </c>
      <c r="B212" s="121">
        <v>722.7155606054182</v>
      </c>
      <c r="C212" s="121">
        <v>409.0192645076844</v>
      </c>
      <c r="D212" s="121">
        <v>409.0192645076844</v>
      </c>
      <c r="E212" s="121">
        <v>409.0192645076844</v>
      </c>
      <c r="F212" s="118">
        <v>546.56892592307406</v>
      </c>
      <c r="G212" s="22">
        <v>127</v>
      </c>
      <c r="H212" s="72">
        <v>43.2</v>
      </c>
      <c r="I212" s="72">
        <v>43.2</v>
      </c>
      <c r="J212" s="118">
        <v>3.12</v>
      </c>
      <c r="K212" s="72">
        <v>43.2</v>
      </c>
      <c r="L212" s="22">
        <v>127</v>
      </c>
      <c r="M212" s="22">
        <v>127</v>
      </c>
      <c r="N212" s="22">
        <v>127</v>
      </c>
    </row>
    <row r="213" spans="1:14" x14ac:dyDescent="0.25">
      <c r="A213" s="3">
        <v>197</v>
      </c>
      <c r="B213" s="121">
        <v>691.82414235090005</v>
      </c>
      <c r="C213" s="121">
        <v>404.84622141873149</v>
      </c>
      <c r="D213" s="121">
        <v>404.84622141873149</v>
      </c>
      <c r="E213" s="121">
        <v>404.84622141873149</v>
      </c>
      <c r="F213" s="118">
        <v>525.71902487108878</v>
      </c>
      <c r="G213" s="22">
        <v>127</v>
      </c>
      <c r="H213" s="72">
        <v>43.2</v>
      </c>
      <c r="I213" s="72">
        <v>43.2</v>
      </c>
      <c r="J213" s="118">
        <v>3.12</v>
      </c>
      <c r="K213" s="72">
        <v>43.2</v>
      </c>
      <c r="L213" s="22">
        <v>127</v>
      </c>
      <c r="M213" s="22">
        <v>127</v>
      </c>
      <c r="N213" s="22">
        <v>127</v>
      </c>
    </row>
    <row r="214" spans="1:14" x14ac:dyDescent="0.25">
      <c r="A214" s="3">
        <v>198</v>
      </c>
      <c r="B214" s="121">
        <v>644.14772615336483</v>
      </c>
      <c r="C214" s="121">
        <v>396.71361620065068</v>
      </c>
      <c r="D214" s="121">
        <v>396.71361620065068</v>
      </c>
      <c r="E214" s="121">
        <v>396.71361620065068</v>
      </c>
      <c r="F214" s="118">
        <v>493.41121301980775</v>
      </c>
      <c r="G214" s="22">
        <v>127</v>
      </c>
      <c r="H214" s="72">
        <v>43.2</v>
      </c>
      <c r="I214" s="72">
        <v>43.2</v>
      </c>
      <c r="J214" s="118">
        <v>3.12</v>
      </c>
      <c r="K214" s="72">
        <v>43.2</v>
      </c>
      <c r="L214" s="22">
        <v>127</v>
      </c>
      <c r="M214" s="22">
        <v>127</v>
      </c>
      <c r="N214" s="22">
        <v>127</v>
      </c>
    </row>
    <row r="215" spans="1:14" x14ac:dyDescent="0.25">
      <c r="A215" s="3">
        <v>199</v>
      </c>
      <c r="B215" s="121">
        <v>565.3611935101294</v>
      </c>
      <c r="C215" s="121">
        <v>380.31027736336364</v>
      </c>
      <c r="D215" s="121">
        <v>380.31027736336364</v>
      </c>
      <c r="E215" s="121">
        <v>380.31027736336364</v>
      </c>
      <c r="F215" s="118">
        <v>439.63496192934883</v>
      </c>
      <c r="G215" s="22">
        <v>127</v>
      </c>
      <c r="H215" s="72">
        <v>43.2</v>
      </c>
      <c r="I215" s="72">
        <v>43.2</v>
      </c>
      <c r="J215" s="118">
        <v>3.12</v>
      </c>
      <c r="K215" s="72">
        <v>43.2</v>
      </c>
      <c r="L215" s="22">
        <v>127</v>
      </c>
      <c r="M215" s="22">
        <v>127</v>
      </c>
      <c r="N215" s="22">
        <v>127</v>
      </c>
    </row>
    <row r="216" spans="1:14" x14ac:dyDescent="0.25">
      <c r="A216" s="3">
        <v>200</v>
      </c>
      <c r="B216" s="121">
        <v>557.68887484490472</v>
      </c>
      <c r="C216" s="121">
        <v>389.48898443940681</v>
      </c>
      <c r="D216" s="121">
        <v>389.48898443940681</v>
      </c>
      <c r="E216" s="121">
        <v>389.48898443940681</v>
      </c>
      <c r="F216" s="118">
        <v>434.37213354916821</v>
      </c>
      <c r="G216" s="22">
        <v>127</v>
      </c>
      <c r="H216" s="72">
        <v>43.2</v>
      </c>
      <c r="I216" s="72">
        <v>43.2</v>
      </c>
      <c r="J216" s="118">
        <v>3.12</v>
      </c>
      <c r="K216" s="72">
        <v>43.2</v>
      </c>
      <c r="L216" s="22">
        <v>127</v>
      </c>
      <c r="M216" s="22">
        <v>127</v>
      </c>
      <c r="N216" s="22">
        <v>127</v>
      </c>
    </row>
    <row r="217" spans="1:14" x14ac:dyDescent="0.25">
      <c r="A217" s="3">
        <v>201</v>
      </c>
      <c r="B217" s="121">
        <v>557.68518055638367</v>
      </c>
      <c r="C217" s="121">
        <v>399.06611269743269</v>
      </c>
      <c r="D217" s="121">
        <v>399.06611269743269</v>
      </c>
      <c r="E217" s="121">
        <v>399.06611269743269</v>
      </c>
      <c r="F217" s="118">
        <v>434.37213354916821</v>
      </c>
      <c r="G217" s="22">
        <v>127</v>
      </c>
      <c r="H217" s="72">
        <v>43.2</v>
      </c>
      <c r="I217" s="72">
        <v>43.2</v>
      </c>
      <c r="J217" s="118">
        <v>3.12</v>
      </c>
      <c r="K217" s="72">
        <v>43.2</v>
      </c>
      <c r="L217" s="22">
        <v>127</v>
      </c>
      <c r="M217" s="22">
        <v>127</v>
      </c>
      <c r="N217" s="22">
        <v>127</v>
      </c>
    </row>
    <row r="218" spans="1:14" x14ac:dyDescent="0.25">
      <c r="A218" s="3">
        <v>202</v>
      </c>
      <c r="B218" s="121">
        <v>557.68213562283813</v>
      </c>
      <c r="C218" s="121">
        <v>406.29785750477151</v>
      </c>
      <c r="D218" s="121">
        <v>406.29785750477151</v>
      </c>
      <c r="E218" s="121">
        <v>406.29785750477151</v>
      </c>
      <c r="F218" s="118">
        <v>434.37213354916821</v>
      </c>
      <c r="G218" s="22">
        <v>127</v>
      </c>
      <c r="H218" s="72">
        <v>43.2</v>
      </c>
      <c r="I218" s="72">
        <v>43.2</v>
      </c>
      <c r="J218" s="118">
        <v>3.12</v>
      </c>
      <c r="K218" s="72">
        <v>43.2</v>
      </c>
      <c r="L218" s="22">
        <v>127</v>
      </c>
      <c r="M218" s="22">
        <v>127</v>
      </c>
      <c r="N218" s="22">
        <v>127</v>
      </c>
    </row>
    <row r="219" spans="1:14" x14ac:dyDescent="0.25">
      <c r="A219" s="3">
        <v>203</v>
      </c>
      <c r="B219" s="121">
        <v>557.68013180008859</v>
      </c>
      <c r="C219" s="121">
        <v>411.71518430555057</v>
      </c>
      <c r="D219" s="121">
        <v>411.71518430555057</v>
      </c>
      <c r="E219" s="121">
        <v>411.71518430555057</v>
      </c>
      <c r="F219" s="118">
        <v>434.37213354916821</v>
      </c>
      <c r="G219" s="22">
        <v>127</v>
      </c>
      <c r="H219" s="72">
        <v>43.2</v>
      </c>
      <c r="I219" s="72">
        <v>43.2</v>
      </c>
      <c r="J219" s="118">
        <v>3.12</v>
      </c>
      <c r="K219" s="72">
        <v>43.2</v>
      </c>
      <c r="L219" s="22">
        <v>127</v>
      </c>
      <c r="M219" s="22">
        <v>127</v>
      </c>
      <c r="N219" s="22">
        <v>127</v>
      </c>
    </row>
    <row r="220" spans="1:14" x14ac:dyDescent="0.25">
      <c r="A220" s="3">
        <v>204</v>
      </c>
      <c r="B220" s="121">
        <v>557.67990053337337</v>
      </c>
      <c r="C220" s="121">
        <v>415.74987571360595</v>
      </c>
      <c r="D220" s="121">
        <v>415.74987571360595</v>
      </c>
      <c r="E220" s="121">
        <v>415.74987571360595</v>
      </c>
      <c r="F220" s="118">
        <v>434.37213354916821</v>
      </c>
      <c r="G220" s="22">
        <v>127</v>
      </c>
      <c r="H220" s="72">
        <v>43.2</v>
      </c>
      <c r="I220" s="72">
        <v>43.2</v>
      </c>
      <c r="J220" s="118">
        <v>3.12</v>
      </c>
      <c r="K220" s="72">
        <v>43.2</v>
      </c>
      <c r="L220" s="22">
        <v>127</v>
      </c>
      <c r="M220" s="22">
        <v>127</v>
      </c>
      <c r="N220" s="22">
        <v>127</v>
      </c>
    </row>
    <row r="221" spans="1:14" x14ac:dyDescent="0.25">
      <c r="A221" s="3">
        <v>205</v>
      </c>
      <c r="B221" s="121">
        <v>557.67990053337337</v>
      </c>
      <c r="C221" s="121">
        <v>418.72044537373881</v>
      </c>
      <c r="D221" s="121">
        <v>418.72044537373881</v>
      </c>
      <c r="E221" s="121">
        <v>418.72044537373881</v>
      </c>
      <c r="F221" s="118">
        <v>435.5542573849354</v>
      </c>
      <c r="G221" s="22">
        <v>127</v>
      </c>
      <c r="H221" s="72">
        <v>43.2</v>
      </c>
      <c r="I221" s="72">
        <v>43.2</v>
      </c>
      <c r="J221" s="118">
        <v>3.12</v>
      </c>
      <c r="K221" s="72">
        <v>43.2</v>
      </c>
      <c r="L221" s="22">
        <v>127</v>
      </c>
      <c r="M221" s="22">
        <v>127</v>
      </c>
      <c r="N221" s="22">
        <v>127</v>
      </c>
    </row>
    <row r="222" spans="1:14" x14ac:dyDescent="0.25">
      <c r="A222" s="3">
        <v>206</v>
      </c>
      <c r="B222" s="121">
        <v>551.65337233577031</v>
      </c>
      <c r="C222" s="121">
        <v>418.59929220916746</v>
      </c>
      <c r="D222" s="121">
        <v>418.59929220916746</v>
      </c>
      <c r="E222" s="121">
        <v>418.59929220916746</v>
      </c>
      <c r="F222" s="118">
        <v>431.43945634511374</v>
      </c>
      <c r="G222" s="22">
        <v>127</v>
      </c>
      <c r="H222" s="72">
        <v>43.2</v>
      </c>
      <c r="I222" s="72">
        <v>43.2</v>
      </c>
      <c r="J222" s="118">
        <v>3.12</v>
      </c>
      <c r="K222" s="72">
        <v>43.2</v>
      </c>
      <c r="L222" s="22">
        <v>127</v>
      </c>
      <c r="M222" s="22">
        <v>127</v>
      </c>
      <c r="N222" s="22">
        <v>127</v>
      </c>
    </row>
    <row r="223" spans="1:14" x14ac:dyDescent="0.25">
      <c r="A223" s="3">
        <v>207</v>
      </c>
      <c r="B223" s="121">
        <v>550.16161744758983</v>
      </c>
      <c r="C223" s="121">
        <v>420.20955384841369</v>
      </c>
      <c r="D223" s="121">
        <v>420.20955384841369</v>
      </c>
      <c r="E223" s="121">
        <v>420.20955384841369</v>
      </c>
      <c r="F223" s="118">
        <v>430.41637220280569</v>
      </c>
      <c r="G223" s="22">
        <v>127</v>
      </c>
      <c r="H223" s="72">
        <v>43.2</v>
      </c>
      <c r="I223" s="72">
        <v>43.2</v>
      </c>
      <c r="J223" s="118">
        <v>3.12</v>
      </c>
      <c r="K223" s="72">
        <v>43.2</v>
      </c>
      <c r="L223" s="22">
        <v>127</v>
      </c>
      <c r="M223" s="22">
        <v>127</v>
      </c>
      <c r="N223" s="22">
        <v>127</v>
      </c>
    </row>
    <row r="224" spans="1:14" x14ac:dyDescent="0.25">
      <c r="A224" s="3">
        <v>208</v>
      </c>
      <c r="B224" s="121">
        <v>542.06297221013222</v>
      </c>
      <c r="C224" s="121">
        <v>418.84200797768483</v>
      </c>
      <c r="D224" s="121">
        <v>418.84200797768483</v>
      </c>
      <c r="E224" s="121">
        <v>418.84200797768483</v>
      </c>
      <c r="F224" s="118">
        <v>424.8578396288728</v>
      </c>
      <c r="G224" s="22">
        <v>127</v>
      </c>
      <c r="H224" s="72">
        <v>43.2</v>
      </c>
      <c r="I224" s="72">
        <v>43.2</v>
      </c>
      <c r="J224" s="118">
        <v>3.12</v>
      </c>
      <c r="K224" s="72">
        <v>43.2</v>
      </c>
      <c r="L224" s="22">
        <v>127</v>
      </c>
      <c r="M224" s="22">
        <v>127</v>
      </c>
      <c r="N224" s="22">
        <v>127</v>
      </c>
    </row>
    <row r="225" spans="1:14" x14ac:dyDescent="0.25">
      <c r="A225" s="3">
        <v>209</v>
      </c>
      <c r="B225" s="121">
        <v>538.4396589094008</v>
      </c>
      <c r="C225" s="121">
        <v>419.57054180132741</v>
      </c>
      <c r="D225" s="121">
        <v>419.57054180132741</v>
      </c>
      <c r="E225" s="121">
        <v>419.57054180132741</v>
      </c>
      <c r="F225" s="118">
        <v>422.36897189821548</v>
      </c>
      <c r="G225" s="22">
        <v>127</v>
      </c>
      <c r="H225" s="72">
        <v>43.2</v>
      </c>
      <c r="I225" s="72">
        <v>43.2</v>
      </c>
      <c r="J225" s="118">
        <v>3.12</v>
      </c>
      <c r="K225" s="72">
        <v>43.2</v>
      </c>
      <c r="L225" s="22">
        <v>127</v>
      </c>
      <c r="M225" s="22">
        <v>127</v>
      </c>
      <c r="N225" s="22">
        <v>127</v>
      </c>
    </row>
    <row r="226" spans="1:14" x14ac:dyDescent="0.25">
      <c r="A226" s="3">
        <v>210</v>
      </c>
      <c r="B226" s="121">
        <v>534.85199568292956</v>
      </c>
      <c r="C226" s="121">
        <v>420.10204173576903</v>
      </c>
      <c r="D226" s="121">
        <v>420.10204173576903</v>
      </c>
      <c r="E226" s="121">
        <v>420.10204173576903</v>
      </c>
      <c r="F226" s="118">
        <v>419.90334667653497</v>
      </c>
      <c r="G226" s="22">
        <v>127</v>
      </c>
      <c r="H226" s="72">
        <v>43.2</v>
      </c>
      <c r="I226" s="72">
        <v>43.2</v>
      </c>
      <c r="J226" s="118">
        <v>3.12</v>
      </c>
      <c r="K226" s="72">
        <v>43.2</v>
      </c>
      <c r="L226" s="22">
        <v>127</v>
      </c>
      <c r="M226" s="22">
        <v>127</v>
      </c>
      <c r="N226" s="22">
        <v>127</v>
      </c>
    </row>
    <row r="227" spans="1:14" x14ac:dyDescent="0.25">
      <c r="A227" s="3">
        <v>211</v>
      </c>
      <c r="B227" s="121">
        <v>531.29965527562058</v>
      </c>
      <c r="C227" s="121">
        <v>420.49421211235688</v>
      </c>
      <c r="D227" s="121">
        <v>420.49421211235688</v>
      </c>
      <c r="E227" s="121">
        <v>420.49421211235688</v>
      </c>
      <c r="F227" s="118">
        <v>417.46313151334454</v>
      </c>
      <c r="G227" s="22">
        <v>127</v>
      </c>
      <c r="H227" s="72">
        <v>43.2</v>
      </c>
      <c r="I227" s="72">
        <v>43.2</v>
      </c>
      <c r="J227" s="118">
        <v>3.12</v>
      </c>
      <c r="K227" s="72">
        <v>43.2</v>
      </c>
      <c r="L227" s="22">
        <v>127</v>
      </c>
      <c r="M227" s="22">
        <v>127</v>
      </c>
      <c r="N227" s="22">
        <v>127</v>
      </c>
    </row>
    <row r="228" spans="1:14" x14ac:dyDescent="0.25">
      <c r="A228" s="3">
        <v>212</v>
      </c>
      <c r="B228" s="121">
        <v>531.29902372041067</v>
      </c>
      <c r="C228" s="121">
        <v>422.18565507815731</v>
      </c>
      <c r="D228" s="121">
        <v>422.18565507815731</v>
      </c>
      <c r="E228" s="121">
        <v>422.18565507815731</v>
      </c>
      <c r="F228" s="118">
        <v>417.49250487826941</v>
      </c>
      <c r="G228" s="22">
        <v>127</v>
      </c>
      <c r="H228" s="72">
        <v>43.2</v>
      </c>
      <c r="I228" s="72">
        <v>43.2</v>
      </c>
      <c r="J228" s="118">
        <v>3.12</v>
      </c>
      <c r="K228" s="72">
        <v>43.2</v>
      </c>
      <c r="L228" s="22">
        <v>127</v>
      </c>
      <c r="M228" s="22">
        <v>127</v>
      </c>
      <c r="N228" s="22">
        <v>127</v>
      </c>
    </row>
    <row r="229" spans="1:14" x14ac:dyDescent="0.25">
      <c r="A229" s="3">
        <v>213</v>
      </c>
      <c r="B229" s="121">
        <v>453.47396328027685</v>
      </c>
      <c r="C229" s="121">
        <v>391.99964298508769</v>
      </c>
      <c r="D229" s="121">
        <v>391.99964298508769</v>
      </c>
      <c r="E229" s="121">
        <v>391.99964298508769</v>
      </c>
      <c r="F229" s="118">
        <v>363.65588016598537</v>
      </c>
      <c r="G229" s="22">
        <v>127</v>
      </c>
      <c r="H229" s="72">
        <v>43.2</v>
      </c>
      <c r="I229" s="72">
        <v>43.2</v>
      </c>
      <c r="J229" s="118">
        <v>3.12</v>
      </c>
      <c r="K229" s="72">
        <v>43.2</v>
      </c>
      <c r="L229" s="22">
        <v>127</v>
      </c>
      <c r="M229" s="22">
        <v>127</v>
      </c>
      <c r="N229" s="22">
        <v>127</v>
      </c>
    </row>
    <row r="230" spans="1:14" x14ac:dyDescent="0.25">
      <c r="A230" s="3">
        <v>214</v>
      </c>
      <c r="B230" s="121">
        <v>443.64071217840848</v>
      </c>
      <c r="C230" s="121">
        <v>397.94560756321266</v>
      </c>
      <c r="D230" s="121">
        <v>397.94560756321266</v>
      </c>
      <c r="E230" s="121">
        <v>397.94560756321266</v>
      </c>
      <c r="F230" s="118">
        <v>356.84404712379961</v>
      </c>
      <c r="G230" s="22">
        <v>127</v>
      </c>
      <c r="H230" s="72">
        <v>43.2</v>
      </c>
      <c r="I230" s="72">
        <v>43.2</v>
      </c>
      <c r="J230" s="118">
        <v>3.12</v>
      </c>
      <c r="K230" s="72">
        <v>43.2</v>
      </c>
      <c r="L230" s="22">
        <v>127</v>
      </c>
      <c r="M230" s="22">
        <v>127</v>
      </c>
      <c r="N230" s="22">
        <v>127</v>
      </c>
    </row>
    <row r="231" spans="1:14" x14ac:dyDescent="0.25">
      <c r="A231" s="3">
        <v>215</v>
      </c>
      <c r="B231" s="121">
        <v>443.63281023186141</v>
      </c>
      <c r="C231" s="121">
        <v>406.63286271892349</v>
      </c>
      <c r="D231" s="121">
        <v>406.63286271892349</v>
      </c>
      <c r="E231" s="121">
        <v>406.63286271892349</v>
      </c>
      <c r="F231" s="118">
        <v>356.92558204358943</v>
      </c>
      <c r="G231" s="22">
        <v>127</v>
      </c>
      <c r="H231" s="72">
        <v>43.2</v>
      </c>
      <c r="I231" s="72">
        <v>43.2</v>
      </c>
      <c r="J231" s="118">
        <v>3.12</v>
      </c>
      <c r="K231" s="72">
        <v>43.2</v>
      </c>
      <c r="L231" s="22">
        <v>127</v>
      </c>
      <c r="M231" s="22">
        <v>127</v>
      </c>
      <c r="N231" s="22">
        <v>127</v>
      </c>
    </row>
    <row r="232" spans="1:14" x14ac:dyDescent="0.25">
      <c r="A232" s="3">
        <v>216</v>
      </c>
      <c r="B232" s="121">
        <v>437.93321442318717</v>
      </c>
      <c r="C232" s="121">
        <v>409.68431502611202</v>
      </c>
      <c r="D232" s="121">
        <v>409.68431502611202</v>
      </c>
      <c r="E232" s="121">
        <v>409.68431502611202</v>
      </c>
      <c r="F232" s="118">
        <v>352.52619208084724</v>
      </c>
      <c r="G232" s="22">
        <v>127</v>
      </c>
      <c r="H232" s="72">
        <v>43.2</v>
      </c>
      <c r="I232" s="72">
        <v>43.2</v>
      </c>
      <c r="J232" s="118">
        <v>3.12</v>
      </c>
      <c r="K232" s="72">
        <v>43.2</v>
      </c>
      <c r="L232" s="22">
        <v>127</v>
      </c>
      <c r="M232" s="22">
        <v>127</v>
      </c>
      <c r="N232" s="22">
        <v>127</v>
      </c>
    </row>
    <row r="233" spans="1:14" x14ac:dyDescent="0.25">
      <c r="A233" s="3">
        <v>217</v>
      </c>
      <c r="B233" s="121">
        <v>437.9429494151882</v>
      </c>
      <c r="C233" s="121">
        <v>414.88048874271328</v>
      </c>
      <c r="D233" s="121">
        <v>414.88048874271328</v>
      </c>
      <c r="E233" s="121">
        <v>414.88048874271328</v>
      </c>
      <c r="F233" s="118">
        <v>352.57696459501557</v>
      </c>
      <c r="G233" s="22">
        <v>127</v>
      </c>
      <c r="H233" s="72">
        <v>43.2</v>
      </c>
      <c r="I233" s="72">
        <v>43.2</v>
      </c>
      <c r="J233" s="118">
        <v>3.12</v>
      </c>
      <c r="K233" s="72">
        <v>43.2</v>
      </c>
      <c r="L233" s="22">
        <v>127</v>
      </c>
      <c r="M233" s="22">
        <v>127</v>
      </c>
      <c r="N233" s="22">
        <v>127</v>
      </c>
    </row>
    <row r="234" spans="1:14" x14ac:dyDescent="0.25">
      <c r="A234" s="3">
        <v>218</v>
      </c>
      <c r="B234" s="121">
        <v>437.96582372872064</v>
      </c>
      <c r="C234" s="121">
        <v>418.49446940553503</v>
      </c>
      <c r="D234" s="121">
        <v>418.49446940553503</v>
      </c>
      <c r="E234" s="121">
        <v>418.49446940553503</v>
      </c>
      <c r="F234" s="118">
        <v>352.65893440219804</v>
      </c>
      <c r="G234" s="22">
        <v>127</v>
      </c>
      <c r="H234" s="72">
        <v>43.2</v>
      </c>
      <c r="I234" s="72">
        <v>43.2</v>
      </c>
      <c r="J234" s="118">
        <v>3.12</v>
      </c>
      <c r="K234" s="72">
        <v>43.2</v>
      </c>
      <c r="L234" s="22">
        <v>127</v>
      </c>
      <c r="M234" s="22">
        <v>127</v>
      </c>
      <c r="N234" s="22">
        <v>127</v>
      </c>
    </row>
    <row r="235" spans="1:14" x14ac:dyDescent="0.25">
      <c r="A235" s="3">
        <v>219</v>
      </c>
      <c r="B235" s="121">
        <v>438.0035772373426</v>
      </c>
      <c r="C235" s="121">
        <v>420.99336545267568</v>
      </c>
      <c r="D235" s="121">
        <v>420.99336545267568</v>
      </c>
      <c r="E235" s="121">
        <v>420.99336545267568</v>
      </c>
      <c r="F235" s="118">
        <v>352.78604075282766</v>
      </c>
      <c r="G235" s="22">
        <v>127</v>
      </c>
      <c r="H235" s="72">
        <v>43.2</v>
      </c>
      <c r="I235" s="72">
        <v>43.2</v>
      </c>
      <c r="J235" s="118">
        <v>3.12</v>
      </c>
      <c r="K235" s="72">
        <v>43.2</v>
      </c>
      <c r="L235" s="22">
        <v>127</v>
      </c>
      <c r="M235" s="22">
        <v>127</v>
      </c>
      <c r="N235" s="22">
        <v>127</v>
      </c>
    </row>
    <row r="236" spans="1:14" x14ac:dyDescent="0.25">
      <c r="A236" s="3">
        <v>220</v>
      </c>
      <c r="B236" s="121">
        <v>438.05084610878419</v>
      </c>
      <c r="C236" s="121">
        <v>422.70410904486926</v>
      </c>
      <c r="D236" s="121">
        <v>422.70410904486926</v>
      </c>
      <c r="E236" s="121">
        <v>422.70410904486926</v>
      </c>
      <c r="F236" s="118">
        <v>352.94551426541727</v>
      </c>
      <c r="G236" s="22">
        <v>127</v>
      </c>
      <c r="H236" s="72">
        <v>43.2</v>
      </c>
      <c r="I236" s="72">
        <v>43.2</v>
      </c>
      <c r="J236" s="118">
        <v>3.12</v>
      </c>
      <c r="K236" s="72">
        <v>43.2</v>
      </c>
      <c r="L236" s="22">
        <v>127</v>
      </c>
      <c r="M236" s="22">
        <v>127</v>
      </c>
      <c r="N236" s="22">
        <v>127</v>
      </c>
    </row>
    <row r="237" spans="1:14" x14ac:dyDescent="0.25">
      <c r="A237" s="3">
        <v>221</v>
      </c>
      <c r="B237" s="121">
        <v>438.10293685548913</v>
      </c>
      <c r="C237" s="121">
        <v>423.86297322945671</v>
      </c>
      <c r="D237" s="121">
        <v>423.86297322945671</v>
      </c>
      <c r="E237" s="121">
        <v>423.86297322945671</v>
      </c>
      <c r="F237" s="118">
        <v>353.12280494674894</v>
      </c>
      <c r="G237" s="22">
        <v>127</v>
      </c>
      <c r="H237" s="72">
        <v>43.2</v>
      </c>
      <c r="I237" s="72">
        <v>43.2</v>
      </c>
      <c r="J237" s="118">
        <v>3.12</v>
      </c>
      <c r="K237" s="72">
        <v>43.2</v>
      </c>
      <c r="L237" s="22">
        <v>127</v>
      </c>
      <c r="M237" s="22">
        <v>127</v>
      </c>
      <c r="N237" s="22">
        <v>127</v>
      </c>
    </row>
    <row r="238" spans="1:14" x14ac:dyDescent="0.25">
      <c r="A238" s="3">
        <v>222</v>
      </c>
      <c r="B238" s="121">
        <v>431.42722778584078</v>
      </c>
      <c r="C238" s="121">
        <v>421.34685577920152</v>
      </c>
      <c r="D238" s="121">
        <v>421.34685577920152</v>
      </c>
      <c r="E238" s="121">
        <v>421.34685577920152</v>
      </c>
      <c r="F238" s="118">
        <v>348.60057063150271</v>
      </c>
      <c r="G238" s="22">
        <v>127</v>
      </c>
      <c r="H238" s="72">
        <v>43.2</v>
      </c>
      <c r="I238" s="72">
        <v>43.2</v>
      </c>
      <c r="J238" s="118">
        <v>3.12</v>
      </c>
      <c r="K238" s="72">
        <v>43.2</v>
      </c>
      <c r="L238" s="22">
        <v>127</v>
      </c>
      <c r="M238" s="22">
        <v>127</v>
      </c>
      <c r="N238" s="22">
        <v>127</v>
      </c>
    </row>
    <row r="239" spans="1:14" x14ac:dyDescent="0.25">
      <c r="A239" s="3">
        <v>223</v>
      </c>
      <c r="B239" s="121">
        <v>423.41221782560672</v>
      </c>
      <c r="C239" s="121">
        <v>419.02618156520384</v>
      </c>
      <c r="D239" s="121">
        <v>419.02618156520384</v>
      </c>
      <c r="E239" s="121">
        <v>419.02618156520384</v>
      </c>
      <c r="F239" s="118">
        <v>343.11334611578548</v>
      </c>
      <c r="G239" s="22">
        <v>127</v>
      </c>
      <c r="H239" s="72">
        <v>43.2</v>
      </c>
      <c r="I239" s="72">
        <v>43.2</v>
      </c>
      <c r="J239" s="118">
        <v>3.12</v>
      </c>
      <c r="K239" s="72">
        <v>43.2</v>
      </c>
      <c r="L239" s="22">
        <v>127</v>
      </c>
      <c r="M239" s="22">
        <v>127</v>
      </c>
      <c r="N239" s="22">
        <v>127</v>
      </c>
    </row>
    <row r="240" spans="1:14" x14ac:dyDescent="0.25">
      <c r="A240" s="3">
        <v>224</v>
      </c>
      <c r="B240" s="121">
        <v>362.48863265064506</v>
      </c>
      <c r="C240" s="121">
        <v>390.36904551429666</v>
      </c>
      <c r="D240" s="121">
        <v>390.36904551429666</v>
      </c>
      <c r="E240" s="121">
        <v>390.36904551429666</v>
      </c>
      <c r="F240" s="118">
        <v>300.22358222910964</v>
      </c>
      <c r="G240" s="22">
        <v>127</v>
      </c>
      <c r="H240" s="72">
        <v>43.2</v>
      </c>
      <c r="I240" s="72">
        <v>43.2</v>
      </c>
      <c r="J240" s="118">
        <v>3.12</v>
      </c>
      <c r="K240" s="72">
        <v>43.2</v>
      </c>
      <c r="L240" s="22">
        <v>127</v>
      </c>
      <c r="M240" s="22">
        <v>127</v>
      </c>
      <c r="N240" s="22">
        <v>127</v>
      </c>
    </row>
    <row r="241" spans="1:14" x14ac:dyDescent="0.25">
      <c r="A241" s="3">
        <v>225</v>
      </c>
      <c r="B241" s="121">
        <v>336.0899860731239</v>
      </c>
      <c r="C241" s="121">
        <v>387.42100338677574</v>
      </c>
      <c r="D241" s="121">
        <v>387.42100338677574</v>
      </c>
      <c r="E241" s="121">
        <v>387.42100338677574</v>
      </c>
      <c r="F241" s="118">
        <v>281.49057831958083</v>
      </c>
      <c r="G241" s="22">
        <v>127</v>
      </c>
      <c r="H241" s="72">
        <v>43.2</v>
      </c>
      <c r="I241" s="72">
        <v>43.2</v>
      </c>
      <c r="J241" s="118">
        <v>3.12</v>
      </c>
      <c r="K241" s="72">
        <v>43.2</v>
      </c>
      <c r="L241" s="22">
        <v>127</v>
      </c>
      <c r="M241" s="22">
        <v>127</v>
      </c>
      <c r="N241" s="22">
        <v>127</v>
      </c>
    </row>
    <row r="242" spans="1:14" x14ac:dyDescent="0.25">
      <c r="A242" s="3">
        <v>226</v>
      </c>
      <c r="B242" s="121">
        <v>324.54373377566623</v>
      </c>
      <c r="C242" s="121">
        <v>393.42927420938531</v>
      </c>
      <c r="D242" s="121">
        <v>393.42927420938531</v>
      </c>
      <c r="E242" s="121">
        <v>393.42927420938531</v>
      </c>
      <c r="F242" s="118">
        <v>273.34059670310563</v>
      </c>
      <c r="G242" s="22">
        <v>127</v>
      </c>
      <c r="H242" s="72">
        <v>43.2</v>
      </c>
      <c r="I242" s="72">
        <v>43.2</v>
      </c>
      <c r="J242" s="118">
        <v>3.12</v>
      </c>
      <c r="K242" s="72">
        <v>43.2</v>
      </c>
      <c r="L242" s="22">
        <v>127</v>
      </c>
      <c r="M242" s="22">
        <v>127</v>
      </c>
      <c r="N242" s="22">
        <v>127</v>
      </c>
    </row>
    <row r="243" spans="1:14" x14ac:dyDescent="0.25">
      <c r="A243" s="3">
        <v>227</v>
      </c>
      <c r="B243" s="121">
        <v>323.93817523922939</v>
      </c>
      <c r="C243" s="121">
        <v>404.46249061255628</v>
      </c>
      <c r="D243" s="121">
        <v>404.46249061255628</v>
      </c>
      <c r="E243" s="121">
        <v>404.46249061255628</v>
      </c>
      <c r="F243" s="118">
        <v>273.00950154407747</v>
      </c>
      <c r="G243" s="22">
        <v>127</v>
      </c>
      <c r="H243" s="72">
        <v>43.2</v>
      </c>
      <c r="I243" s="72">
        <v>43.2</v>
      </c>
      <c r="J243" s="118">
        <v>3.12</v>
      </c>
      <c r="K243" s="72">
        <v>43.2</v>
      </c>
      <c r="L243" s="22">
        <v>127</v>
      </c>
      <c r="M243" s="22">
        <v>127</v>
      </c>
      <c r="N243" s="22">
        <v>127</v>
      </c>
    </row>
    <row r="244" spans="1:14" x14ac:dyDescent="0.25">
      <c r="A244" s="3">
        <v>228</v>
      </c>
      <c r="B244" s="121">
        <v>323.63061470880473</v>
      </c>
      <c r="C244" s="121">
        <v>411.90444761407207</v>
      </c>
      <c r="D244" s="121">
        <v>411.90444761407207</v>
      </c>
      <c r="E244" s="121">
        <v>411.90444761407207</v>
      </c>
      <c r="F244" s="118">
        <v>272.84215979209944</v>
      </c>
      <c r="G244" s="22">
        <v>127</v>
      </c>
      <c r="H244" s="72">
        <v>43.2</v>
      </c>
      <c r="I244" s="72">
        <v>43.2</v>
      </c>
      <c r="J244" s="118">
        <v>3.12</v>
      </c>
      <c r="K244" s="72">
        <v>43.2</v>
      </c>
      <c r="L244" s="22">
        <v>127</v>
      </c>
      <c r="M244" s="22">
        <v>127</v>
      </c>
      <c r="N244" s="22">
        <v>127</v>
      </c>
    </row>
    <row r="245" spans="1:14" x14ac:dyDescent="0.25">
      <c r="A245" s="3">
        <v>229</v>
      </c>
      <c r="B245" s="121">
        <v>322.07844801532804</v>
      </c>
      <c r="C245" s="121">
        <v>415.81638582820966</v>
      </c>
      <c r="D245" s="121">
        <v>415.81638582820966</v>
      </c>
      <c r="E245" s="121">
        <v>415.81638582820966</v>
      </c>
      <c r="F245" s="118">
        <v>271.79148691523505</v>
      </c>
      <c r="G245" s="22">
        <v>127</v>
      </c>
      <c r="H245" s="72">
        <v>43.2</v>
      </c>
      <c r="I245" s="72">
        <v>43.2</v>
      </c>
      <c r="J245" s="118">
        <v>3.12</v>
      </c>
      <c r="K245" s="72">
        <v>43.2</v>
      </c>
      <c r="L245" s="22">
        <v>127</v>
      </c>
      <c r="M245" s="22">
        <v>127</v>
      </c>
      <c r="N245" s="22">
        <v>127</v>
      </c>
    </row>
    <row r="246" spans="1:14" x14ac:dyDescent="0.25">
      <c r="A246" s="3">
        <v>230</v>
      </c>
      <c r="B246" s="121">
        <v>322.11436520082043</v>
      </c>
      <c r="C246" s="121">
        <v>419.53008290080527</v>
      </c>
      <c r="D246" s="121">
        <v>419.53008290080527</v>
      </c>
      <c r="E246" s="121">
        <v>419.53008290080527</v>
      </c>
      <c r="F246" s="118">
        <v>271.93372626375611</v>
      </c>
      <c r="G246" s="22">
        <v>127</v>
      </c>
      <c r="H246" s="72">
        <v>43.2</v>
      </c>
      <c r="I246" s="72">
        <v>43.2</v>
      </c>
      <c r="J246" s="118">
        <v>3.12</v>
      </c>
      <c r="K246" s="72">
        <v>43.2</v>
      </c>
      <c r="L246" s="22">
        <v>127</v>
      </c>
      <c r="M246" s="22">
        <v>127</v>
      </c>
      <c r="N246" s="22">
        <v>127</v>
      </c>
    </row>
    <row r="247" spans="1:14" x14ac:dyDescent="0.25">
      <c r="A247" s="3">
        <v>231</v>
      </c>
      <c r="B247" s="121">
        <v>309.37923083775667</v>
      </c>
      <c r="C247" s="121">
        <v>412.10425582664919</v>
      </c>
      <c r="D247" s="121">
        <v>412.10425582664919</v>
      </c>
      <c r="E247" s="121">
        <v>412.10425582664919</v>
      </c>
      <c r="F247" s="118">
        <v>262.90424458073443</v>
      </c>
      <c r="G247" s="22">
        <v>127</v>
      </c>
      <c r="H247" s="72">
        <v>43.2</v>
      </c>
      <c r="I247" s="72">
        <v>43.2</v>
      </c>
      <c r="J247" s="118">
        <v>3.12</v>
      </c>
      <c r="K247" s="72">
        <v>43.2</v>
      </c>
      <c r="L247" s="22">
        <v>127</v>
      </c>
      <c r="M247" s="22">
        <v>127</v>
      </c>
      <c r="N247" s="22">
        <v>127</v>
      </c>
    </row>
    <row r="248" spans="1:14" x14ac:dyDescent="0.25">
      <c r="A248" s="3">
        <v>232</v>
      </c>
      <c r="B248" s="121">
        <v>308.26228604680432</v>
      </c>
      <c r="C248" s="121">
        <v>416.28139542155833</v>
      </c>
      <c r="D248" s="121">
        <v>416.28139542155833</v>
      </c>
      <c r="E248" s="121">
        <v>416.28139542155833</v>
      </c>
      <c r="F248" s="118">
        <v>262.23077957930445</v>
      </c>
      <c r="G248" s="22">
        <v>127</v>
      </c>
      <c r="H248" s="72">
        <v>43.2</v>
      </c>
      <c r="I248" s="72">
        <v>43.2</v>
      </c>
      <c r="J248" s="118">
        <v>3.12</v>
      </c>
      <c r="K248" s="72">
        <v>43.2</v>
      </c>
      <c r="L248" s="22">
        <v>127</v>
      </c>
      <c r="M248" s="22">
        <v>127</v>
      </c>
      <c r="N248" s="22">
        <v>127</v>
      </c>
    </row>
    <row r="249" spans="1:14" x14ac:dyDescent="0.25">
      <c r="A249" s="3">
        <v>233</v>
      </c>
      <c r="B249" s="121">
        <v>308.31944597572715</v>
      </c>
      <c r="C249" s="121">
        <v>419.89137751549015</v>
      </c>
      <c r="D249" s="121">
        <v>419.89137751549015</v>
      </c>
      <c r="E249" s="121">
        <v>419.89137751549015</v>
      </c>
      <c r="F249" s="118">
        <v>262.45559197472608</v>
      </c>
      <c r="G249" s="22">
        <v>127</v>
      </c>
      <c r="H249" s="72">
        <v>43.2</v>
      </c>
      <c r="I249" s="72">
        <v>43.2</v>
      </c>
      <c r="J249" s="118">
        <v>3.12</v>
      </c>
      <c r="K249" s="72">
        <v>43.2</v>
      </c>
      <c r="L249" s="22">
        <v>127</v>
      </c>
      <c r="M249" s="22">
        <v>127</v>
      </c>
      <c r="N249" s="22">
        <v>127</v>
      </c>
    </row>
    <row r="250" spans="1:14" x14ac:dyDescent="0.25">
      <c r="A250" s="3">
        <v>234</v>
      </c>
      <c r="B250" s="121">
        <v>308.40577457656758</v>
      </c>
      <c r="C250" s="121">
        <v>422.1992825094984</v>
      </c>
      <c r="D250" s="121">
        <v>422.1992825094984</v>
      </c>
      <c r="E250" s="121">
        <v>422.1992825094984</v>
      </c>
      <c r="F250" s="118">
        <v>262.78267779527152</v>
      </c>
      <c r="G250" s="22">
        <v>127</v>
      </c>
      <c r="H250" s="72">
        <v>43.2</v>
      </c>
      <c r="I250" s="72">
        <v>43.2</v>
      </c>
      <c r="J250" s="118">
        <v>3.12</v>
      </c>
      <c r="K250" s="72">
        <v>43.2</v>
      </c>
      <c r="L250" s="22">
        <v>127</v>
      </c>
      <c r="M250" s="22">
        <v>127</v>
      </c>
      <c r="N250" s="22">
        <v>127</v>
      </c>
    </row>
    <row r="251" spans="1:14" x14ac:dyDescent="0.25">
      <c r="A251" s="3">
        <v>235</v>
      </c>
      <c r="B251" s="121">
        <v>300.89728314243234</v>
      </c>
      <c r="C251" s="121">
        <v>417.42747118816771</v>
      </c>
      <c r="D251" s="121">
        <v>417.42747118816771</v>
      </c>
      <c r="E251" s="121">
        <v>417.42747118816771</v>
      </c>
      <c r="F251" s="118">
        <v>257.62595088009857</v>
      </c>
      <c r="G251" s="22">
        <v>127</v>
      </c>
      <c r="H251" s="72">
        <v>43.2</v>
      </c>
      <c r="I251" s="72">
        <v>43.2</v>
      </c>
      <c r="J251" s="118">
        <v>3.12</v>
      </c>
      <c r="K251" s="72">
        <v>43.2</v>
      </c>
      <c r="L251" s="22">
        <v>127</v>
      </c>
      <c r="M251" s="22">
        <v>127</v>
      </c>
      <c r="N251" s="22">
        <v>127</v>
      </c>
    </row>
    <row r="252" spans="1:14" x14ac:dyDescent="0.25">
      <c r="A252" s="3">
        <v>236</v>
      </c>
      <c r="B252" s="121">
        <v>295.26697832853296</v>
      </c>
      <c r="C252" s="121">
        <v>415.89745262917938</v>
      </c>
      <c r="D252" s="121">
        <v>415.89745262917938</v>
      </c>
      <c r="E252" s="121">
        <v>415.89745262917938</v>
      </c>
      <c r="F252" s="118">
        <v>253.68711926069039</v>
      </c>
      <c r="G252" s="22">
        <v>127</v>
      </c>
      <c r="H252" s="72">
        <v>43.2</v>
      </c>
      <c r="I252" s="72">
        <v>43.2</v>
      </c>
      <c r="J252" s="118">
        <v>3.12</v>
      </c>
      <c r="K252" s="72">
        <v>43.2</v>
      </c>
      <c r="L252" s="22">
        <v>127</v>
      </c>
      <c r="M252" s="22">
        <v>127</v>
      </c>
      <c r="N252" s="22">
        <v>127</v>
      </c>
    </row>
    <row r="253" spans="1:14" x14ac:dyDescent="0.25">
      <c r="A253" s="3">
        <v>237</v>
      </c>
      <c r="B253" s="121">
        <v>295.04252007448508</v>
      </c>
      <c r="C253" s="121">
        <v>419.49028902512748</v>
      </c>
      <c r="D253" s="121">
        <v>419.49028902512748</v>
      </c>
      <c r="E253" s="121">
        <v>419.49028902512748</v>
      </c>
      <c r="F253" s="118">
        <v>253.67631813176908</v>
      </c>
      <c r="G253" s="22">
        <v>127</v>
      </c>
      <c r="H253" s="72">
        <v>43.2</v>
      </c>
      <c r="I253" s="72">
        <v>43.2</v>
      </c>
      <c r="J253" s="118">
        <v>3.12</v>
      </c>
      <c r="K253" s="72">
        <v>43.2</v>
      </c>
      <c r="L253" s="22">
        <v>127</v>
      </c>
      <c r="M253" s="22">
        <v>127</v>
      </c>
      <c r="N253" s="22">
        <v>127</v>
      </c>
    </row>
    <row r="254" spans="1:14" x14ac:dyDescent="0.25">
      <c r="A254" s="3">
        <v>238</v>
      </c>
      <c r="B254" s="121">
        <v>295.11021712060619</v>
      </c>
      <c r="C254" s="121">
        <v>421.98595018999094</v>
      </c>
      <c r="D254" s="121">
        <v>421.98595018999094</v>
      </c>
      <c r="E254" s="121">
        <v>421.98595018999094</v>
      </c>
      <c r="F254" s="118">
        <v>253.95666681127653</v>
      </c>
      <c r="G254" s="22">
        <v>127</v>
      </c>
      <c r="H254" s="72">
        <v>43.2</v>
      </c>
      <c r="I254" s="72">
        <v>43.2</v>
      </c>
      <c r="J254" s="118">
        <v>3.12</v>
      </c>
      <c r="K254" s="72">
        <v>43.2</v>
      </c>
      <c r="L254" s="22">
        <v>127</v>
      </c>
      <c r="M254" s="22">
        <v>127</v>
      </c>
      <c r="N254" s="22">
        <v>127</v>
      </c>
    </row>
    <row r="255" spans="1:14" x14ac:dyDescent="0.25">
      <c r="A255" s="3">
        <v>239</v>
      </c>
      <c r="B255" s="121">
        <v>293.11123930406279</v>
      </c>
      <c r="C255" s="121">
        <v>421.70991778412116</v>
      </c>
      <c r="D255" s="121">
        <v>421.70991778412116</v>
      </c>
      <c r="E255" s="121">
        <v>421.70991778412116</v>
      </c>
      <c r="F255" s="118">
        <v>252.84899085577098</v>
      </c>
      <c r="G255" s="22">
        <v>127</v>
      </c>
      <c r="H255" s="72">
        <v>43.2</v>
      </c>
      <c r="I255" s="72">
        <v>43.2</v>
      </c>
      <c r="J255" s="118">
        <v>3.12</v>
      </c>
      <c r="K255" s="72">
        <v>43.2</v>
      </c>
      <c r="L255" s="22">
        <v>127</v>
      </c>
      <c r="M255" s="22">
        <v>127</v>
      </c>
      <c r="N255" s="22">
        <v>127</v>
      </c>
    </row>
    <row r="256" spans="1:14" x14ac:dyDescent="0.25">
      <c r="A256" s="3">
        <v>240</v>
      </c>
      <c r="B256" s="121">
        <v>293.24417673874251</v>
      </c>
      <c r="C256" s="121">
        <v>423.39083673908067</v>
      </c>
      <c r="D256" s="121">
        <v>423.39083673908067</v>
      </c>
      <c r="E256" s="121">
        <v>423.39083673908067</v>
      </c>
      <c r="F256" s="118">
        <v>253.37851442227503</v>
      </c>
      <c r="G256" s="22">
        <v>127</v>
      </c>
      <c r="H256" s="72">
        <v>43.2</v>
      </c>
      <c r="I256" s="72">
        <v>43.2</v>
      </c>
      <c r="J256" s="118">
        <v>3.12</v>
      </c>
      <c r="K256" s="72">
        <v>43.2</v>
      </c>
      <c r="L256" s="22">
        <v>127</v>
      </c>
      <c r="M256" s="22">
        <v>127</v>
      </c>
      <c r="N256" s="22">
        <v>127</v>
      </c>
    </row>
    <row r="257" spans="1:14" x14ac:dyDescent="0.25">
      <c r="A257" s="3">
        <v>241</v>
      </c>
      <c r="B257" s="121">
        <v>280.48585156712056</v>
      </c>
      <c r="C257" s="121">
        <v>412.97907787913738</v>
      </c>
      <c r="D257" s="121">
        <v>412.97907787913738</v>
      </c>
      <c r="E257" s="121">
        <v>412.97907787913738</v>
      </c>
      <c r="F257" s="118">
        <v>244.50401377912021</v>
      </c>
      <c r="G257" s="22">
        <v>127</v>
      </c>
      <c r="H257" s="72">
        <v>43.2</v>
      </c>
      <c r="I257" s="72">
        <v>43.2</v>
      </c>
      <c r="J257" s="118">
        <v>3.12</v>
      </c>
      <c r="K257" s="72">
        <v>43.2</v>
      </c>
      <c r="L257" s="22">
        <v>127</v>
      </c>
      <c r="M257" s="22">
        <v>127</v>
      </c>
      <c r="N257" s="22">
        <v>127</v>
      </c>
    </row>
    <row r="258" spans="1:14" x14ac:dyDescent="0.25">
      <c r="A258" s="3">
        <v>242</v>
      </c>
      <c r="B258" s="121">
        <v>266.81037125270325</v>
      </c>
      <c r="C258" s="121">
        <v>405.16199442982463</v>
      </c>
      <c r="D258" s="121">
        <v>405.16199442982463</v>
      </c>
      <c r="E258" s="121">
        <v>405.16199442982463</v>
      </c>
      <c r="F258" s="118">
        <v>234.86713949349652</v>
      </c>
      <c r="G258" s="22">
        <v>127</v>
      </c>
      <c r="H258" s="72">
        <v>43.2</v>
      </c>
      <c r="I258" s="72">
        <v>43.2</v>
      </c>
      <c r="J258" s="118">
        <v>3.12</v>
      </c>
      <c r="K258" s="72">
        <v>43.2</v>
      </c>
      <c r="L258" s="22">
        <v>127</v>
      </c>
      <c r="M258" s="22">
        <v>127</v>
      </c>
      <c r="N258" s="22">
        <v>127</v>
      </c>
    </row>
    <row r="259" spans="1:14" x14ac:dyDescent="0.25">
      <c r="A259" s="3">
        <v>243</v>
      </c>
      <c r="B259" s="121">
        <v>257.50080101594256</v>
      </c>
      <c r="C259" s="121">
        <v>403.80303410552631</v>
      </c>
      <c r="D259" s="121">
        <v>403.80303410552631</v>
      </c>
      <c r="E259" s="121">
        <v>403.80303410552631</v>
      </c>
      <c r="F259" s="118">
        <v>228.34628444971244</v>
      </c>
      <c r="G259" s="22">
        <v>127</v>
      </c>
      <c r="H259" s="72">
        <v>43.2</v>
      </c>
      <c r="I259" s="72">
        <v>43.2</v>
      </c>
      <c r="J259" s="118">
        <v>3.12</v>
      </c>
      <c r="K259" s="72">
        <v>43.2</v>
      </c>
      <c r="L259" s="22">
        <v>127</v>
      </c>
      <c r="M259" s="22">
        <v>127</v>
      </c>
      <c r="N259" s="22">
        <v>127</v>
      </c>
    </row>
    <row r="260" spans="1:14" x14ac:dyDescent="0.25">
      <c r="A260" s="3">
        <v>244</v>
      </c>
      <c r="B260" s="121">
        <v>257.60268753478755</v>
      </c>
      <c r="C260" s="121">
        <v>412.32230054955915</v>
      </c>
      <c r="D260" s="121">
        <v>412.32230054955915</v>
      </c>
      <c r="E260" s="121">
        <v>412.32230054955915</v>
      </c>
      <c r="F260" s="118">
        <v>228.81051747547804</v>
      </c>
      <c r="G260" s="22">
        <v>127</v>
      </c>
      <c r="H260" s="72">
        <v>43.2</v>
      </c>
      <c r="I260" s="72">
        <v>43.2</v>
      </c>
      <c r="J260" s="118">
        <v>3.12</v>
      </c>
      <c r="K260" s="72">
        <v>43.2</v>
      </c>
      <c r="L260" s="22">
        <v>127</v>
      </c>
      <c r="M260" s="22">
        <v>127</v>
      </c>
      <c r="N260" s="22">
        <v>127</v>
      </c>
    </row>
    <row r="261" spans="1:14" x14ac:dyDescent="0.25">
      <c r="A261" s="3">
        <v>245</v>
      </c>
      <c r="B261" s="121">
        <v>251.81702076872551</v>
      </c>
      <c r="C261" s="121">
        <v>411.19312844098624</v>
      </c>
      <c r="D261" s="121">
        <v>411.19312844098624</v>
      </c>
      <c r="E261" s="121">
        <v>411.19312844098624</v>
      </c>
      <c r="F261" s="118">
        <v>224.94762489196336</v>
      </c>
      <c r="G261" s="22">
        <v>127</v>
      </c>
      <c r="H261" s="72">
        <v>43.2</v>
      </c>
      <c r="I261" s="72">
        <v>43.2</v>
      </c>
      <c r="J261" s="118">
        <v>3.12</v>
      </c>
      <c r="K261" s="72">
        <v>43.2</v>
      </c>
      <c r="L261" s="22">
        <v>127</v>
      </c>
      <c r="M261" s="22">
        <v>127</v>
      </c>
      <c r="N261" s="22">
        <v>127</v>
      </c>
    </row>
    <row r="262" spans="1:14" x14ac:dyDescent="0.25">
      <c r="A262" s="3">
        <v>246</v>
      </c>
      <c r="B262" s="121">
        <v>240.86398886377492</v>
      </c>
      <c r="C262" s="121">
        <v>404.33156461481167</v>
      </c>
      <c r="D262" s="121">
        <v>404.33156461481167</v>
      </c>
      <c r="E262" s="121">
        <v>404.33156461481167</v>
      </c>
      <c r="F262" s="118">
        <v>217.21881268407753</v>
      </c>
      <c r="G262" s="22">
        <v>127</v>
      </c>
      <c r="H262" s="72">
        <v>43.2</v>
      </c>
      <c r="I262" s="72">
        <v>43.2</v>
      </c>
      <c r="J262" s="118">
        <v>3.12</v>
      </c>
      <c r="K262" s="72">
        <v>43.2</v>
      </c>
      <c r="L262" s="22">
        <v>127</v>
      </c>
      <c r="M262" s="22">
        <v>127</v>
      </c>
      <c r="N262" s="22">
        <v>127</v>
      </c>
    </row>
    <row r="263" spans="1:14" x14ac:dyDescent="0.25">
      <c r="A263" s="3">
        <v>247</v>
      </c>
      <c r="B263" s="121">
        <v>227.42941733894514</v>
      </c>
      <c r="C263" s="121">
        <v>396.16257169425762</v>
      </c>
      <c r="D263" s="121">
        <v>396.16257169425762</v>
      </c>
      <c r="E263" s="121">
        <v>396.16257169425762</v>
      </c>
      <c r="F263" s="118">
        <v>207.61616455245115</v>
      </c>
      <c r="G263" s="22">
        <v>127</v>
      </c>
      <c r="H263" s="72">
        <v>43.2</v>
      </c>
      <c r="I263" s="72">
        <v>43.2</v>
      </c>
      <c r="J263" s="118">
        <v>3.12</v>
      </c>
      <c r="K263" s="72">
        <v>43.2</v>
      </c>
      <c r="L263" s="22">
        <v>127</v>
      </c>
      <c r="M263" s="22">
        <v>127</v>
      </c>
      <c r="N263" s="22">
        <v>127</v>
      </c>
    </row>
    <row r="264" spans="1:14" x14ac:dyDescent="0.25">
      <c r="A264" s="3">
        <v>248</v>
      </c>
      <c r="B264" s="121">
        <v>214.54991209126618</v>
      </c>
      <c r="C264" s="121">
        <v>390.21866463833976</v>
      </c>
      <c r="D264" s="121">
        <v>390.21866463833976</v>
      </c>
      <c r="E264" s="121">
        <v>390.21866463833976</v>
      </c>
      <c r="F264" s="118">
        <v>198.32722196952625</v>
      </c>
      <c r="G264" s="22">
        <v>127</v>
      </c>
      <c r="H264" s="72">
        <v>43.2</v>
      </c>
      <c r="I264" s="72">
        <v>43.2</v>
      </c>
      <c r="J264" s="118">
        <v>3.12</v>
      </c>
      <c r="K264" s="72">
        <v>43.2</v>
      </c>
      <c r="L264" s="22">
        <v>127</v>
      </c>
      <c r="M264" s="22">
        <v>127</v>
      </c>
      <c r="N264" s="22">
        <v>127</v>
      </c>
    </row>
    <row r="265" spans="1:14" x14ac:dyDescent="0.25">
      <c r="A265" s="3">
        <v>249</v>
      </c>
      <c r="B265" s="121">
        <v>214.5866954858852</v>
      </c>
      <c r="C265" s="121">
        <v>403.7946248569117</v>
      </c>
      <c r="D265" s="121">
        <v>403.7946248569117</v>
      </c>
      <c r="E265" s="121">
        <v>403.7946248569117</v>
      </c>
      <c r="F265" s="118">
        <v>198.98724314914676</v>
      </c>
      <c r="G265" s="22">
        <v>127</v>
      </c>
      <c r="H265" s="72">
        <v>43.2</v>
      </c>
      <c r="I265" s="72">
        <v>43.2</v>
      </c>
      <c r="J265" s="118">
        <v>3.12</v>
      </c>
      <c r="K265" s="72">
        <v>43.2</v>
      </c>
      <c r="L265" s="22">
        <v>127</v>
      </c>
      <c r="M265" s="22">
        <v>127</v>
      </c>
      <c r="N265" s="22">
        <v>127</v>
      </c>
    </row>
    <row r="266" spans="1:14" x14ac:dyDescent="0.25">
      <c r="A266" s="3">
        <v>250</v>
      </c>
      <c r="B266" s="121">
        <v>214.81050028130511</v>
      </c>
      <c r="C266" s="121">
        <v>412.44330593399025</v>
      </c>
      <c r="D266" s="121">
        <v>412.44330593399025</v>
      </c>
      <c r="E266" s="121">
        <v>412.44330593399025</v>
      </c>
      <c r="F266" s="118">
        <v>199.97728329085777</v>
      </c>
      <c r="G266" s="22">
        <v>127</v>
      </c>
      <c r="H266" s="72">
        <v>43.2</v>
      </c>
      <c r="I266" s="72">
        <v>43.2</v>
      </c>
      <c r="J266" s="118">
        <v>3.12</v>
      </c>
      <c r="K266" s="72">
        <v>43.2</v>
      </c>
      <c r="L266" s="22">
        <v>127</v>
      </c>
      <c r="M266" s="22">
        <v>127</v>
      </c>
      <c r="N266" s="22">
        <v>127</v>
      </c>
    </row>
    <row r="267" spans="1:14" x14ac:dyDescent="0.25">
      <c r="A267" s="3">
        <v>251</v>
      </c>
      <c r="B267" s="121">
        <v>210.9336453478322</v>
      </c>
      <c r="C267" s="121">
        <v>411.11678266454891</v>
      </c>
      <c r="D267" s="121">
        <v>411.11678266454891</v>
      </c>
      <c r="E267" s="121">
        <v>411.11678266454891</v>
      </c>
      <c r="F267" s="118">
        <v>197.81868812929275</v>
      </c>
      <c r="G267" s="22">
        <v>127</v>
      </c>
      <c r="H267" s="72">
        <v>43.2</v>
      </c>
      <c r="I267" s="72">
        <v>43.2</v>
      </c>
      <c r="J267" s="118">
        <v>3.12</v>
      </c>
      <c r="K267" s="72">
        <v>43.2</v>
      </c>
      <c r="L267" s="22">
        <v>127</v>
      </c>
      <c r="M267" s="22">
        <v>127</v>
      </c>
      <c r="N267" s="22">
        <v>127</v>
      </c>
    </row>
    <row r="268" spans="1:14" x14ac:dyDescent="0.25">
      <c r="A268" s="3">
        <v>252</v>
      </c>
      <c r="B268" s="121">
        <v>208.61963418013357</v>
      </c>
      <c r="C268" s="121">
        <v>412.73650311905817</v>
      </c>
      <c r="D268" s="121">
        <v>412.73650311905817</v>
      </c>
      <c r="E268" s="121">
        <v>412.73650311905817</v>
      </c>
      <c r="F268" s="118">
        <v>196.75324777360225</v>
      </c>
      <c r="G268" s="22">
        <v>127</v>
      </c>
      <c r="H268" s="72">
        <v>43.2</v>
      </c>
      <c r="I268" s="72">
        <v>43.2</v>
      </c>
      <c r="J268" s="118">
        <v>3.12</v>
      </c>
      <c r="K268" s="72">
        <v>43.2</v>
      </c>
      <c r="L268" s="22">
        <v>127</v>
      </c>
      <c r="M268" s="22">
        <v>127</v>
      </c>
      <c r="N268" s="22">
        <v>127</v>
      </c>
    </row>
    <row r="269" spans="1:14" x14ac:dyDescent="0.25">
      <c r="A269" s="3">
        <v>253</v>
      </c>
      <c r="B269" s="121">
        <v>208.84018604929688</v>
      </c>
      <c r="C269" s="121">
        <v>417.9721520713581</v>
      </c>
      <c r="D269" s="121">
        <v>417.9721520713581</v>
      </c>
      <c r="E269" s="121">
        <v>417.9721520713581</v>
      </c>
      <c r="F269" s="118">
        <v>197.72959740202899</v>
      </c>
      <c r="G269" s="22">
        <v>127</v>
      </c>
      <c r="H269" s="72">
        <v>43.2</v>
      </c>
      <c r="I269" s="72">
        <v>43.2</v>
      </c>
      <c r="J269" s="118">
        <v>3.12</v>
      </c>
      <c r="K269" s="72">
        <v>43.2</v>
      </c>
      <c r="L269" s="22">
        <v>127</v>
      </c>
      <c r="M269" s="22">
        <v>127</v>
      </c>
      <c r="N269" s="22">
        <v>127</v>
      </c>
    </row>
    <row r="270" spans="1:14" x14ac:dyDescent="0.25">
      <c r="A270" s="3">
        <v>254</v>
      </c>
      <c r="B270" s="121">
        <v>208.83333251290384</v>
      </c>
      <c r="C270" s="121">
        <v>420.73557670441249</v>
      </c>
      <c r="D270" s="121">
        <v>420.73557670441249</v>
      </c>
      <c r="E270" s="121">
        <v>420.73557670441249</v>
      </c>
      <c r="F270" s="118">
        <v>198.59556613854636</v>
      </c>
      <c r="G270" s="22">
        <v>127</v>
      </c>
      <c r="H270" s="72">
        <v>43.2</v>
      </c>
      <c r="I270" s="72">
        <v>43.2</v>
      </c>
      <c r="J270" s="118">
        <v>3.12</v>
      </c>
      <c r="K270" s="72">
        <v>43.2</v>
      </c>
      <c r="L270" s="22">
        <v>127</v>
      </c>
      <c r="M270" s="22">
        <v>127</v>
      </c>
      <c r="N270" s="22">
        <v>127</v>
      </c>
    </row>
    <row r="271" spans="1:14" x14ac:dyDescent="0.25">
      <c r="A271" s="3">
        <v>255</v>
      </c>
      <c r="B271" s="121">
        <v>192.99583327457827</v>
      </c>
      <c r="C271" s="121">
        <v>393.95227796702</v>
      </c>
      <c r="D271" s="121">
        <v>393.95227796702</v>
      </c>
      <c r="E271" s="121">
        <v>393.95227796702</v>
      </c>
      <c r="F271" s="118">
        <v>186.91055245242552</v>
      </c>
      <c r="G271" s="22">
        <v>127</v>
      </c>
      <c r="H271" s="72">
        <v>43.2</v>
      </c>
      <c r="I271" s="72">
        <v>43.2</v>
      </c>
      <c r="J271" s="118">
        <v>3.12</v>
      </c>
      <c r="K271" s="72">
        <v>43.2</v>
      </c>
      <c r="L271" s="22">
        <v>127</v>
      </c>
      <c r="M271" s="22">
        <v>127</v>
      </c>
      <c r="N271" s="22">
        <v>127</v>
      </c>
    </row>
    <row r="272" spans="1:14" x14ac:dyDescent="0.25">
      <c r="A272" s="3">
        <v>256</v>
      </c>
      <c r="B272" s="121">
        <v>188.80953826233389</v>
      </c>
      <c r="C272" s="121">
        <v>397.65715925952867</v>
      </c>
      <c r="D272" s="121">
        <v>397.65715925952867</v>
      </c>
      <c r="E272" s="121">
        <v>397.65715925952867</v>
      </c>
      <c r="F272" s="118">
        <v>184.36865108003576</v>
      </c>
      <c r="G272" s="22">
        <v>127</v>
      </c>
      <c r="H272" s="72">
        <v>43.2</v>
      </c>
      <c r="I272" s="72">
        <v>43.2</v>
      </c>
      <c r="J272" s="118">
        <v>3.12</v>
      </c>
      <c r="K272" s="72">
        <v>43.2</v>
      </c>
      <c r="L272" s="22">
        <v>127</v>
      </c>
      <c r="M272" s="22">
        <v>127</v>
      </c>
      <c r="N272" s="22">
        <v>127</v>
      </c>
    </row>
    <row r="273" spans="1:14" x14ac:dyDescent="0.25">
      <c r="A273" s="3">
        <v>257</v>
      </c>
      <c r="B273" s="121">
        <v>187.90523741232036</v>
      </c>
      <c r="C273" s="121">
        <v>406.34505063342391</v>
      </c>
      <c r="D273" s="121">
        <v>406.34505063342391</v>
      </c>
      <c r="E273" s="121">
        <v>406.34505063342391</v>
      </c>
      <c r="F273" s="118">
        <v>184.42923457327697</v>
      </c>
      <c r="G273" s="22">
        <v>127</v>
      </c>
      <c r="H273" s="72">
        <v>43.2</v>
      </c>
      <c r="I273" s="72">
        <v>43.2</v>
      </c>
      <c r="J273" s="118">
        <v>3.12</v>
      </c>
      <c r="K273" s="72">
        <v>43.2</v>
      </c>
      <c r="L273" s="22">
        <v>127</v>
      </c>
      <c r="M273" s="22">
        <v>127</v>
      </c>
      <c r="N273" s="22">
        <v>127</v>
      </c>
    </row>
    <row r="274" spans="1:14" x14ac:dyDescent="0.25">
      <c r="A274" s="3">
        <v>258</v>
      </c>
      <c r="B274" s="121">
        <v>183.76011568596491</v>
      </c>
      <c r="C274" s="121">
        <v>404.28652816442292</v>
      </c>
      <c r="D274" s="121">
        <v>404.28652816442292</v>
      </c>
      <c r="E274" s="121">
        <v>404.28652816442292</v>
      </c>
      <c r="F274" s="118">
        <v>181.74381181141729</v>
      </c>
      <c r="G274" s="22">
        <v>127</v>
      </c>
      <c r="H274" s="72">
        <v>43.2</v>
      </c>
      <c r="I274" s="72">
        <v>43.2</v>
      </c>
      <c r="J274" s="118">
        <v>3.12</v>
      </c>
      <c r="K274" s="72">
        <v>43.2</v>
      </c>
      <c r="L274" s="22">
        <v>127</v>
      </c>
      <c r="M274" s="22">
        <v>127</v>
      </c>
      <c r="N274" s="22">
        <v>127</v>
      </c>
    </row>
    <row r="275" spans="1:14" x14ac:dyDescent="0.25">
      <c r="A275" s="3">
        <v>259</v>
      </c>
      <c r="B275" s="121">
        <v>182.83088091191127</v>
      </c>
      <c r="C275" s="121">
        <v>410.16862609658608</v>
      </c>
      <c r="D275" s="121">
        <v>410.16862609658608</v>
      </c>
      <c r="E275" s="121">
        <v>410.16862609658608</v>
      </c>
      <c r="F275" s="118">
        <v>181.67217486890567</v>
      </c>
      <c r="G275" s="22">
        <v>127</v>
      </c>
      <c r="H275" s="72">
        <v>43.2</v>
      </c>
      <c r="I275" s="72">
        <v>43.2</v>
      </c>
      <c r="J275" s="118">
        <v>3.12</v>
      </c>
      <c r="K275" s="72">
        <v>43.2</v>
      </c>
      <c r="L275" s="22">
        <v>127</v>
      </c>
      <c r="M275" s="22">
        <v>127</v>
      </c>
      <c r="N275" s="22">
        <v>127</v>
      </c>
    </row>
    <row r="276" spans="1:14" x14ac:dyDescent="0.25">
      <c r="A276" s="3">
        <v>260</v>
      </c>
      <c r="B276" s="121">
        <v>178.37244503111145</v>
      </c>
      <c r="C276" s="121">
        <v>404.83402115762425</v>
      </c>
      <c r="D276" s="121">
        <v>404.83402115762425</v>
      </c>
      <c r="E276" s="121">
        <v>404.83402115762425</v>
      </c>
      <c r="F276" s="118">
        <v>178.69040027318943</v>
      </c>
      <c r="G276" s="22">
        <v>127</v>
      </c>
      <c r="H276" s="72">
        <v>43.2</v>
      </c>
      <c r="I276" s="72">
        <v>43.2</v>
      </c>
      <c r="J276" s="118">
        <v>3.12</v>
      </c>
      <c r="K276" s="72">
        <v>43.2</v>
      </c>
      <c r="L276" s="22">
        <v>127</v>
      </c>
      <c r="M276" s="22">
        <v>127</v>
      </c>
      <c r="N276" s="22">
        <v>127</v>
      </c>
    </row>
    <row r="277" spans="1:14" x14ac:dyDescent="0.25">
      <c r="A277" s="3">
        <v>261</v>
      </c>
      <c r="B277" s="121">
        <v>177.79777813200383</v>
      </c>
      <c r="C277" s="121">
        <v>411.12709611676911</v>
      </c>
      <c r="D277" s="121">
        <v>411.12709611676911</v>
      </c>
      <c r="E277" s="121">
        <v>411.12709611676911</v>
      </c>
      <c r="F277" s="118">
        <v>178.96408473502589</v>
      </c>
      <c r="G277" s="22">
        <v>127</v>
      </c>
      <c r="H277" s="72">
        <v>43.2</v>
      </c>
      <c r="I277" s="72">
        <v>43.2</v>
      </c>
      <c r="J277" s="118">
        <v>3.12</v>
      </c>
      <c r="K277" s="72">
        <v>43.2</v>
      </c>
      <c r="L277" s="22">
        <v>127</v>
      </c>
      <c r="M277" s="22">
        <v>127</v>
      </c>
      <c r="N277" s="22">
        <v>127</v>
      </c>
    </row>
    <row r="278" spans="1:14" x14ac:dyDescent="0.25">
      <c r="A278" s="3">
        <v>262</v>
      </c>
      <c r="B278" s="121">
        <v>176.94853631220059</v>
      </c>
      <c r="C278" s="121">
        <v>414.08922819876665</v>
      </c>
      <c r="D278" s="121">
        <v>414.08922819876665</v>
      </c>
      <c r="E278" s="121">
        <v>414.08922819876665</v>
      </c>
      <c r="F278" s="118">
        <v>179.06299852432562</v>
      </c>
      <c r="G278" s="22">
        <v>127</v>
      </c>
      <c r="H278" s="72">
        <v>43.2</v>
      </c>
      <c r="I278" s="72">
        <v>43.2</v>
      </c>
      <c r="J278" s="118">
        <v>3.12</v>
      </c>
      <c r="K278" s="72">
        <v>43.2</v>
      </c>
      <c r="L278" s="22">
        <v>127</v>
      </c>
      <c r="M278" s="22">
        <v>127</v>
      </c>
      <c r="N278" s="22">
        <v>127</v>
      </c>
    </row>
    <row r="279" spans="1:14" x14ac:dyDescent="0.25">
      <c r="A279" s="3">
        <v>263</v>
      </c>
      <c r="B279" s="121">
        <v>177.16816063052602</v>
      </c>
      <c r="C279" s="121">
        <v>418.84120298157956</v>
      </c>
      <c r="D279" s="121">
        <v>418.84120298157956</v>
      </c>
      <c r="E279" s="121">
        <v>418.84120298157956</v>
      </c>
      <c r="F279" s="118">
        <v>180.0288718301378</v>
      </c>
      <c r="G279" s="22">
        <v>127</v>
      </c>
      <c r="H279" s="72">
        <v>43.2</v>
      </c>
      <c r="I279" s="72">
        <v>43.2</v>
      </c>
      <c r="J279" s="118">
        <v>3.12</v>
      </c>
      <c r="K279" s="72">
        <v>43.2</v>
      </c>
      <c r="L279" s="22">
        <v>127</v>
      </c>
      <c r="M279" s="22">
        <v>127</v>
      </c>
      <c r="N279" s="22">
        <v>127</v>
      </c>
    </row>
    <row r="280" spans="1:14" x14ac:dyDescent="0.25">
      <c r="A280" s="3">
        <v>264</v>
      </c>
      <c r="B280" s="121">
        <v>175.64108608599304</v>
      </c>
      <c r="C280" s="121">
        <v>416.57308228242709</v>
      </c>
      <c r="D280" s="121">
        <v>416.57308228242709</v>
      </c>
      <c r="E280" s="121">
        <v>416.57308228242709</v>
      </c>
      <c r="F280" s="118">
        <v>179.66491829243694</v>
      </c>
      <c r="G280" s="22">
        <v>127</v>
      </c>
      <c r="H280" s="72">
        <v>43.2</v>
      </c>
      <c r="I280" s="72">
        <v>43.2</v>
      </c>
      <c r="J280" s="118">
        <v>3.12</v>
      </c>
      <c r="K280" s="72">
        <v>43.2</v>
      </c>
      <c r="L280" s="22">
        <v>127</v>
      </c>
      <c r="M280" s="22">
        <v>127</v>
      </c>
      <c r="N280" s="22">
        <v>127</v>
      </c>
    </row>
    <row r="281" spans="1:14" x14ac:dyDescent="0.25">
      <c r="A281" s="3">
        <v>265</v>
      </c>
      <c r="B281" s="121">
        <v>175.8996732210272</v>
      </c>
      <c r="C281" s="121">
        <v>420.13809004253062</v>
      </c>
      <c r="D281" s="121">
        <v>420.13809004253062</v>
      </c>
      <c r="E281" s="121">
        <v>420.13809004253062</v>
      </c>
      <c r="F281" s="118">
        <v>180.97644054466591</v>
      </c>
      <c r="G281" s="22">
        <v>127</v>
      </c>
      <c r="H281" s="72">
        <v>43.2</v>
      </c>
      <c r="I281" s="72">
        <v>43.2</v>
      </c>
      <c r="J281" s="118">
        <v>3.12</v>
      </c>
      <c r="K281" s="72">
        <v>43.2</v>
      </c>
      <c r="L281" s="22">
        <v>127</v>
      </c>
      <c r="M281" s="22">
        <v>127</v>
      </c>
      <c r="N281" s="22">
        <v>127</v>
      </c>
    </row>
    <row r="282" spans="1:14" x14ac:dyDescent="0.25">
      <c r="A282" s="3">
        <v>266</v>
      </c>
      <c r="B282" s="121">
        <v>176.39193846874025</v>
      </c>
      <c r="C282" s="121">
        <v>422.51531743674826</v>
      </c>
      <c r="D282" s="121">
        <v>422.51531743674826</v>
      </c>
      <c r="E282" s="121">
        <v>422.51531743674826</v>
      </c>
      <c r="F282" s="118">
        <v>182.9162803458274</v>
      </c>
      <c r="G282" s="22">
        <v>127</v>
      </c>
      <c r="H282" s="72">
        <v>43.2</v>
      </c>
      <c r="I282" s="72">
        <v>43.2</v>
      </c>
      <c r="J282" s="118">
        <v>3.12</v>
      </c>
      <c r="K282" s="72">
        <v>43.2</v>
      </c>
      <c r="L282" s="22">
        <v>127</v>
      </c>
      <c r="M282" s="22">
        <v>127</v>
      </c>
      <c r="N282" s="22">
        <v>127</v>
      </c>
    </row>
    <row r="283" spans="1:14" x14ac:dyDescent="0.25">
      <c r="A283" s="3">
        <v>267</v>
      </c>
      <c r="B283" s="121">
        <v>177.03119787540905</v>
      </c>
      <c r="C283" s="121">
        <v>423.95268590228386</v>
      </c>
      <c r="D283" s="121">
        <v>423.95268590228386</v>
      </c>
      <c r="E283" s="121">
        <v>423.95268590228386</v>
      </c>
      <c r="F283" s="118">
        <v>185.32098695530848</v>
      </c>
      <c r="G283" s="22">
        <v>127</v>
      </c>
      <c r="H283" s="72">
        <v>43.2</v>
      </c>
      <c r="I283" s="72">
        <v>43.2</v>
      </c>
      <c r="J283" s="118">
        <v>3.12</v>
      </c>
      <c r="K283" s="72">
        <v>43.2</v>
      </c>
      <c r="L283" s="22">
        <v>127</v>
      </c>
      <c r="M283" s="22">
        <v>127</v>
      </c>
      <c r="N283" s="22">
        <v>127</v>
      </c>
    </row>
    <row r="284" spans="1:14" x14ac:dyDescent="0.25">
      <c r="A284" s="3">
        <v>268</v>
      </c>
      <c r="B284" s="121">
        <v>171.4583430404312</v>
      </c>
      <c r="C284" s="121">
        <v>406.28721671465655</v>
      </c>
      <c r="D284" s="121">
        <v>406.28721671465655</v>
      </c>
      <c r="E284" s="121">
        <v>406.28721671465655</v>
      </c>
      <c r="F284" s="118">
        <v>182.1993197533412</v>
      </c>
      <c r="G284" s="22">
        <v>127</v>
      </c>
      <c r="H284" s="72">
        <v>43.2</v>
      </c>
      <c r="I284" s="72">
        <v>43.2</v>
      </c>
      <c r="J284" s="118">
        <v>3.12</v>
      </c>
      <c r="K284" s="72">
        <v>43.2</v>
      </c>
      <c r="L284" s="22">
        <v>127</v>
      </c>
      <c r="M284" s="22">
        <v>127</v>
      </c>
      <c r="N284" s="22">
        <v>127</v>
      </c>
    </row>
    <row r="285" spans="1:14" x14ac:dyDescent="0.25">
      <c r="A285" s="3">
        <v>269</v>
      </c>
      <c r="B285" s="121">
        <v>171.2202050598776</v>
      </c>
      <c r="C285" s="121">
        <v>412.05461904697205</v>
      </c>
      <c r="D285" s="121">
        <v>412.05461904697205</v>
      </c>
      <c r="E285" s="121">
        <v>412.05461904697205</v>
      </c>
      <c r="F285" s="118">
        <v>183.12300563447619</v>
      </c>
      <c r="G285" s="22">
        <v>127</v>
      </c>
      <c r="H285" s="72">
        <v>43.2</v>
      </c>
      <c r="I285" s="72">
        <v>43.2</v>
      </c>
      <c r="J285" s="118">
        <v>3.12</v>
      </c>
      <c r="K285" s="72">
        <v>43.2</v>
      </c>
      <c r="L285" s="22">
        <v>127</v>
      </c>
      <c r="M285" s="22">
        <v>127</v>
      </c>
      <c r="N285" s="22">
        <v>127</v>
      </c>
    </row>
    <row r="286" spans="1:14" x14ac:dyDescent="0.25">
      <c r="A286" s="3">
        <v>270</v>
      </c>
      <c r="B286" s="121">
        <v>171.60978773361543</v>
      </c>
      <c r="C286" s="121">
        <v>417.62657379901293</v>
      </c>
      <c r="D286" s="121">
        <v>417.62657379901293</v>
      </c>
      <c r="E286" s="121">
        <v>417.62657379901293</v>
      </c>
      <c r="F286" s="118">
        <v>184.49844715614506</v>
      </c>
      <c r="G286" s="22">
        <v>127</v>
      </c>
      <c r="H286" s="72">
        <v>43.2</v>
      </c>
      <c r="I286" s="72">
        <v>43.2</v>
      </c>
      <c r="J286" s="118">
        <v>3.12</v>
      </c>
      <c r="K286" s="72">
        <v>43.2</v>
      </c>
      <c r="L286" s="22">
        <v>127</v>
      </c>
      <c r="M286" s="22">
        <v>127</v>
      </c>
      <c r="N286" s="22">
        <v>127</v>
      </c>
    </row>
    <row r="287" spans="1:14" x14ac:dyDescent="0.25">
      <c r="A287" s="3">
        <v>271</v>
      </c>
      <c r="B287" s="121">
        <v>171.91336022242774</v>
      </c>
      <c r="C287" s="121">
        <v>420.57072080568105</v>
      </c>
      <c r="D287" s="121">
        <v>420.57072080568105</v>
      </c>
      <c r="E287" s="121">
        <v>420.57072080568105</v>
      </c>
      <c r="F287" s="118">
        <v>185.85240470334452</v>
      </c>
      <c r="G287" s="22">
        <v>127</v>
      </c>
      <c r="H287" s="72">
        <v>43.2</v>
      </c>
      <c r="I287" s="72">
        <v>43.2</v>
      </c>
      <c r="J287" s="118">
        <v>3.12</v>
      </c>
      <c r="K287" s="72">
        <v>43.2</v>
      </c>
      <c r="L287" s="22">
        <v>127</v>
      </c>
      <c r="M287" s="22">
        <v>127</v>
      </c>
      <c r="N287" s="22">
        <v>127</v>
      </c>
    </row>
    <row r="288" spans="1:14" x14ac:dyDescent="0.25">
      <c r="A288" s="3">
        <v>272</v>
      </c>
      <c r="B288" s="121">
        <v>171.42917865722131</v>
      </c>
      <c r="C288" s="121">
        <v>419.53438760971153</v>
      </c>
      <c r="D288" s="121">
        <v>419.53438760971153</v>
      </c>
      <c r="E288" s="121">
        <v>419.53438760971153</v>
      </c>
      <c r="F288" s="118">
        <v>186.54610820971098</v>
      </c>
      <c r="G288" s="22">
        <v>127</v>
      </c>
      <c r="H288" s="72">
        <v>43.2</v>
      </c>
      <c r="I288" s="72">
        <v>43.2</v>
      </c>
      <c r="J288" s="118">
        <v>3.12</v>
      </c>
      <c r="K288" s="72">
        <v>43.2</v>
      </c>
      <c r="L288" s="22">
        <v>127</v>
      </c>
      <c r="M288" s="22">
        <v>127</v>
      </c>
      <c r="N288" s="22">
        <v>127</v>
      </c>
    </row>
    <row r="289" spans="1:14" x14ac:dyDescent="0.25">
      <c r="A289" s="3">
        <v>273</v>
      </c>
      <c r="B289" s="121">
        <v>172.02540026598638</v>
      </c>
      <c r="C289" s="121">
        <v>422.15799120212455</v>
      </c>
      <c r="D289" s="121">
        <v>422.15799120212455</v>
      </c>
      <c r="E289" s="121">
        <v>422.15799120212455</v>
      </c>
      <c r="F289" s="118">
        <v>188.36969704735301</v>
      </c>
      <c r="G289" s="22">
        <v>127</v>
      </c>
      <c r="H289" s="72">
        <v>43.2</v>
      </c>
      <c r="I289" s="72">
        <v>43.2</v>
      </c>
      <c r="J289" s="118">
        <v>3.12</v>
      </c>
      <c r="K289" s="72">
        <v>43.2</v>
      </c>
      <c r="L289" s="22">
        <v>127</v>
      </c>
      <c r="M289" s="22">
        <v>127</v>
      </c>
      <c r="N289" s="22">
        <v>127</v>
      </c>
    </row>
    <row r="290" spans="1:14" x14ac:dyDescent="0.25">
      <c r="A290" s="3">
        <v>274</v>
      </c>
      <c r="B290" s="121">
        <v>172.65315734632583</v>
      </c>
      <c r="C290" s="121">
        <v>423.74095612160602</v>
      </c>
      <c r="D290" s="121">
        <v>423.74095612160602</v>
      </c>
      <c r="E290" s="121">
        <v>423.74095612160602</v>
      </c>
      <c r="F290" s="118">
        <v>190.19185927119875</v>
      </c>
      <c r="G290" s="22">
        <v>127</v>
      </c>
      <c r="H290" s="72">
        <v>43.2</v>
      </c>
      <c r="I290" s="72">
        <v>43.2</v>
      </c>
      <c r="J290" s="118">
        <v>3.12</v>
      </c>
      <c r="K290" s="72">
        <v>43.2</v>
      </c>
      <c r="L290" s="22">
        <v>127</v>
      </c>
      <c r="M290" s="22">
        <v>127</v>
      </c>
      <c r="N290" s="22">
        <v>127</v>
      </c>
    </row>
    <row r="291" spans="1:14" x14ac:dyDescent="0.25">
      <c r="A291" s="3">
        <v>275</v>
      </c>
      <c r="B291" s="121">
        <v>173.26542723813867</v>
      </c>
      <c r="C291" s="121">
        <v>424.25282818097804</v>
      </c>
      <c r="D291" s="121">
        <v>424.25282818097804</v>
      </c>
      <c r="E291" s="121">
        <v>424.25282818097804</v>
      </c>
      <c r="F291" s="118">
        <v>192.08618151992397</v>
      </c>
      <c r="G291" s="22">
        <v>127</v>
      </c>
      <c r="H291" s="72">
        <v>43.2</v>
      </c>
      <c r="I291" s="72">
        <v>43.2</v>
      </c>
      <c r="J291" s="118">
        <v>3.12</v>
      </c>
      <c r="K291" s="72">
        <v>43.2</v>
      </c>
      <c r="L291" s="22">
        <v>127</v>
      </c>
      <c r="M291" s="22">
        <v>127</v>
      </c>
      <c r="N291" s="22">
        <v>127</v>
      </c>
    </row>
    <row r="292" spans="1:14" x14ac:dyDescent="0.25">
      <c r="A292" s="3">
        <v>276</v>
      </c>
      <c r="B292" s="121">
        <v>173.59250279641873</v>
      </c>
      <c r="C292" s="121">
        <v>424.33948484374571</v>
      </c>
      <c r="D292" s="121">
        <v>424.33948484374571</v>
      </c>
      <c r="E292" s="121">
        <v>424.33948484374571</v>
      </c>
      <c r="F292" s="118">
        <v>193.28323232383624</v>
      </c>
      <c r="G292" s="22">
        <v>127</v>
      </c>
      <c r="H292" s="72">
        <v>43.2</v>
      </c>
      <c r="I292" s="72">
        <v>43.2</v>
      </c>
      <c r="J292" s="118">
        <v>3.12</v>
      </c>
      <c r="K292" s="72">
        <v>43.2</v>
      </c>
      <c r="L292" s="22">
        <v>127</v>
      </c>
      <c r="M292" s="22">
        <v>127</v>
      </c>
      <c r="N292" s="22">
        <v>127</v>
      </c>
    </row>
    <row r="293" spans="1:14" x14ac:dyDescent="0.25">
      <c r="A293" s="3">
        <v>277</v>
      </c>
      <c r="B293" s="121">
        <v>174.09095683008655</v>
      </c>
      <c r="C293" s="121">
        <v>425.0550488407352</v>
      </c>
      <c r="D293" s="121">
        <v>425.0550488407352</v>
      </c>
      <c r="E293" s="121">
        <v>425.0550488407352</v>
      </c>
      <c r="F293" s="118">
        <v>194.55434048824583</v>
      </c>
      <c r="G293" s="22">
        <v>127</v>
      </c>
      <c r="H293" s="72">
        <v>43.2</v>
      </c>
      <c r="I293" s="72">
        <v>43.2</v>
      </c>
      <c r="J293" s="118">
        <v>3.12</v>
      </c>
      <c r="K293" s="72">
        <v>43.2</v>
      </c>
      <c r="L293" s="22">
        <v>127</v>
      </c>
      <c r="M293" s="22">
        <v>127</v>
      </c>
      <c r="N293" s="22">
        <v>127</v>
      </c>
    </row>
    <row r="294" spans="1:14" x14ac:dyDescent="0.25">
      <c r="A294" s="3">
        <v>278</v>
      </c>
      <c r="B294" s="121">
        <v>174.80587181451645</v>
      </c>
      <c r="C294" s="121">
        <v>425.48548280288662</v>
      </c>
      <c r="D294" s="121">
        <v>425.48548280288662</v>
      </c>
      <c r="E294" s="121">
        <v>425.48548280288662</v>
      </c>
      <c r="F294" s="118">
        <v>196.23828354538449</v>
      </c>
      <c r="G294" s="22">
        <v>127</v>
      </c>
      <c r="H294" s="72">
        <v>43.2</v>
      </c>
      <c r="I294" s="72">
        <v>43.2</v>
      </c>
      <c r="J294" s="118">
        <v>3.12</v>
      </c>
      <c r="K294" s="72">
        <v>43.2</v>
      </c>
      <c r="L294" s="22">
        <v>127</v>
      </c>
      <c r="M294" s="22">
        <v>127</v>
      </c>
      <c r="N294" s="22">
        <v>127</v>
      </c>
    </row>
    <row r="295" spans="1:14" x14ac:dyDescent="0.25">
      <c r="A295" s="3">
        <v>279</v>
      </c>
      <c r="B295" s="121">
        <v>175.57980962141283</v>
      </c>
      <c r="C295" s="121">
        <v>425.74426508084775</v>
      </c>
      <c r="D295" s="121">
        <v>425.74426508084775</v>
      </c>
      <c r="E295" s="121">
        <v>425.74426508084775</v>
      </c>
      <c r="F295" s="118">
        <v>197.94192613962844</v>
      </c>
      <c r="G295" s="22">
        <v>127</v>
      </c>
      <c r="H295" s="72">
        <v>43.2</v>
      </c>
      <c r="I295" s="72">
        <v>43.2</v>
      </c>
      <c r="J295" s="118">
        <v>3.12</v>
      </c>
      <c r="K295" s="72">
        <v>43.2</v>
      </c>
      <c r="L295" s="22">
        <v>127</v>
      </c>
      <c r="M295" s="22">
        <v>127</v>
      </c>
      <c r="N295" s="22">
        <v>127</v>
      </c>
    </row>
    <row r="296" spans="1:14" x14ac:dyDescent="0.25">
      <c r="A296" s="3">
        <v>280</v>
      </c>
      <c r="B296" s="121">
        <v>176.30397539658082</v>
      </c>
      <c r="C296" s="121">
        <v>425.8997906378678</v>
      </c>
      <c r="D296" s="121">
        <v>425.8997906378678</v>
      </c>
      <c r="E296" s="121">
        <v>425.8997906378678</v>
      </c>
      <c r="F296" s="118">
        <v>199.44585996554557</v>
      </c>
      <c r="G296" s="22">
        <v>127</v>
      </c>
      <c r="H296" s="72">
        <v>43.2</v>
      </c>
      <c r="I296" s="72">
        <v>43.2</v>
      </c>
      <c r="J296" s="118">
        <v>3.12</v>
      </c>
      <c r="K296" s="72">
        <v>43.2</v>
      </c>
      <c r="L296" s="22">
        <v>127</v>
      </c>
      <c r="M296" s="22">
        <v>127</v>
      </c>
      <c r="N296" s="22">
        <v>127</v>
      </c>
    </row>
    <row r="297" spans="1:14" x14ac:dyDescent="0.25">
      <c r="A297" s="3">
        <v>281</v>
      </c>
      <c r="B297" s="121">
        <v>177.14046632130413</v>
      </c>
      <c r="C297" s="121">
        <v>425.9932400717143</v>
      </c>
      <c r="D297" s="121">
        <v>425.9932400717143</v>
      </c>
      <c r="E297" s="121">
        <v>425.9932400717143</v>
      </c>
      <c r="F297" s="118">
        <v>201.05648955773799</v>
      </c>
      <c r="G297" s="22">
        <v>127</v>
      </c>
      <c r="H297" s="72">
        <v>43.2</v>
      </c>
      <c r="I297" s="72">
        <v>43.2</v>
      </c>
      <c r="J297" s="118">
        <v>3.12</v>
      </c>
      <c r="K297" s="72">
        <v>43.2</v>
      </c>
      <c r="L297" s="22">
        <v>127</v>
      </c>
      <c r="M297" s="22">
        <v>127</v>
      </c>
      <c r="N297" s="22">
        <v>127</v>
      </c>
    </row>
    <row r="298" spans="1:14" x14ac:dyDescent="0.25">
      <c r="A298" s="3">
        <v>282</v>
      </c>
      <c r="B298" s="121">
        <v>178.18836636814063</v>
      </c>
      <c r="C298" s="121">
        <v>426.04938067320461</v>
      </c>
      <c r="D298" s="121">
        <v>426.04938067320461</v>
      </c>
      <c r="E298" s="121">
        <v>426.04938067320461</v>
      </c>
      <c r="F298" s="118">
        <v>202.89577216072612</v>
      </c>
      <c r="G298" s="22">
        <v>127</v>
      </c>
      <c r="H298" s="72">
        <v>43.2</v>
      </c>
      <c r="I298" s="72">
        <v>43.2</v>
      </c>
      <c r="J298" s="118">
        <v>3.12</v>
      </c>
      <c r="K298" s="72">
        <v>43.2</v>
      </c>
      <c r="L298" s="22">
        <v>127</v>
      </c>
      <c r="M298" s="22">
        <v>127</v>
      </c>
      <c r="N298" s="22">
        <v>127</v>
      </c>
    </row>
    <row r="299" spans="1:14" x14ac:dyDescent="0.25">
      <c r="A299" s="3">
        <v>283</v>
      </c>
      <c r="B299" s="121">
        <v>179.26213501364498</v>
      </c>
      <c r="C299" s="121">
        <v>426.08310132342615</v>
      </c>
      <c r="D299" s="121">
        <v>426.08310132342615</v>
      </c>
      <c r="E299" s="121">
        <v>426.08310132342615</v>
      </c>
      <c r="F299" s="118">
        <v>204.61916391064437</v>
      </c>
      <c r="G299" s="22">
        <v>127</v>
      </c>
      <c r="H299" s="72">
        <v>43.2</v>
      </c>
      <c r="I299" s="72">
        <v>43.2</v>
      </c>
      <c r="J299" s="118">
        <v>3.12</v>
      </c>
      <c r="K299" s="72">
        <v>43.2</v>
      </c>
      <c r="L299" s="22">
        <v>127</v>
      </c>
      <c r="M299" s="22">
        <v>127</v>
      </c>
      <c r="N299" s="22">
        <v>127</v>
      </c>
    </row>
    <row r="300" spans="1:14" x14ac:dyDescent="0.25">
      <c r="A300" s="3">
        <v>284</v>
      </c>
      <c r="B300" s="121">
        <v>180.56670615713315</v>
      </c>
      <c r="C300" s="121">
        <v>426.10335334651455</v>
      </c>
      <c r="D300" s="121">
        <v>426.10335334651455</v>
      </c>
      <c r="E300" s="121">
        <v>426.10335334651455</v>
      </c>
      <c r="F300" s="118">
        <v>206.4989580907997</v>
      </c>
      <c r="G300" s="22">
        <v>127</v>
      </c>
      <c r="H300" s="72">
        <v>43.2</v>
      </c>
      <c r="I300" s="72">
        <v>43.2</v>
      </c>
      <c r="J300" s="118">
        <v>3.12</v>
      </c>
      <c r="K300" s="72">
        <v>43.2</v>
      </c>
      <c r="L300" s="22">
        <v>127</v>
      </c>
      <c r="M300" s="22">
        <v>127</v>
      </c>
      <c r="N300" s="22">
        <v>127</v>
      </c>
    </row>
    <row r="301" spans="1:14" x14ac:dyDescent="0.25">
      <c r="A301" s="3">
        <v>285</v>
      </c>
      <c r="B301" s="121">
        <v>180.82904665116803</v>
      </c>
      <c r="C301" s="121">
        <v>423.24737116479491</v>
      </c>
      <c r="D301" s="121">
        <v>423.24737116479491</v>
      </c>
      <c r="E301" s="121">
        <v>423.24737116479491</v>
      </c>
      <c r="F301" s="118">
        <v>207.12650410915887</v>
      </c>
      <c r="G301" s="22">
        <v>127</v>
      </c>
      <c r="H301" s="72">
        <v>43.2</v>
      </c>
      <c r="I301" s="72">
        <v>43.2</v>
      </c>
      <c r="J301" s="118">
        <v>3.12</v>
      </c>
      <c r="K301" s="72">
        <v>43.2</v>
      </c>
      <c r="L301" s="22">
        <v>127</v>
      </c>
      <c r="M301" s="22">
        <v>127</v>
      </c>
      <c r="N301" s="22">
        <v>127</v>
      </c>
    </row>
    <row r="302" spans="1:14" x14ac:dyDescent="0.25">
      <c r="A302" s="3">
        <v>286</v>
      </c>
      <c r="B302" s="121">
        <v>181.04233048918729</v>
      </c>
      <c r="C302" s="121">
        <v>421.77715385924375</v>
      </c>
      <c r="D302" s="121">
        <v>421.77715385924375</v>
      </c>
      <c r="E302" s="121">
        <v>421.77715385924375</v>
      </c>
      <c r="F302" s="118">
        <v>207.56069654323184</v>
      </c>
      <c r="G302" s="22">
        <v>127</v>
      </c>
      <c r="H302" s="72">
        <v>43.2</v>
      </c>
      <c r="I302" s="72">
        <v>43.2</v>
      </c>
      <c r="J302" s="118">
        <v>3.12</v>
      </c>
      <c r="K302" s="72">
        <v>43.2</v>
      </c>
      <c r="L302" s="22">
        <v>127</v>
      </c>
      <c r="M302" s="22">
        <v>127</v>
      </c>
      <c r="N302" s="22">
        <v>127</v>
      </c>
    </row>
    <row r="303" spans="1:14" x14ac:dyDescent="0.25">
      <c r="A303" s="3">
        <v>287</v>
      </c>
      <c r="B303" s="121">
        <v>178.05268416221764</v>
      </c>
      <c r="C303" s="121">
        <v>411.51913200569584</v>
      </c>
      <c r="D303" s="121">
        <v>411.51913200569584</v>
      </c>
      <c r="E303" s="121">
        <v>411.51913200569584</v>
      </c>
      <c r="F303" s="118">
        <v>204.68140596851961</v>
      </c>
      <c r="G303" s="22">
        <v>127</v>
      </c>
      <c r="H303" s="72">
        <v>43.2</v>
      </c>
      <c r="I303" s="72">
        <v>43.2</v>
      </c>
      <c r="J303" s="118">
        <v>3.12</v>
      </c>
      <c r="K303" s="72">
        <v>43.2</v>
      </c>
      <c r="L303" s="22">
        <v>127</v>
      </c>
      <c r="M303" s="22">
        <v>127</v>
      </c>
      <c r="N303" s="22">
        <v>127</v>
      </c>
    </row>
    <row r="304" spans="1:14" x14ac:dyDescent="0.25">
      <c r="A304" s="3">
        <v>288</v>
      </c>
      <c r="B304" s="121">
        <v>178.41372301518032</v>
      </c>
      <c r="C304" s="121">
        <v>416.47886247527748</v>
      </c>
      <c r="D304" s="121">
        <v>416.47886247527748</v>
      </c>
      <c r="E304" s="121">
        <v>416.47886247527748</v>
      </c>
      <c r="F304" s="118">
        <v>205.11713653283437</v>
      </c>
      <c r="G304" s="22">
        <v>127</v>
      </c>
      <c r="H304" s="72">
        <v>43.2</v>
      </c>
      <c r="I304" s="72">
        <v>43.2</v>
      </c>
      <c r="J304" s="118">
        <v>3.12</v>
      </c>
      <c r="K304" s="72">
        <v>43.2</v>
      </c>
      <c r="L304" s="22">
        <v>127</v>
      </c>
      <c r="M304" s="22">
        <v>127</v>
      </c>
      <c r="N304" s="22">
        <v>127</v>
      </c>
    </row>
    <row r="305" spans="1:14" x14ac:dyDescent="0.25">
      <c r="A305" s="3">
        <v>289</v>
      </c>
      <c r="B305" s="121">
        <v>179.12025996833165</v>
      </c>
      <c r="C305" s="121">
        <v>421.173468625032</v>
      </c>
      <c r="D305" s="121">
        <v>421.173468625032</v>
      </c>
      <c r="E305" s="121">
        <v>421.173468625032</v>
      </c>
      <c r="F305" s="118">
        <v>205.86049847484088</v>
      </c>
      <c r="G305" s="22">
        <v>127</v>
      </c>
      <c r="H305" s="72">
        <v>43.2</v>
      </c>
      <c r="I305" s="72">
        <v>43.2</v>
      </c>
      <c r="J305" s="118">
        <v>3.12</v>
      </c>
      <c r="K305" s="72">
        <v>43.2</v>
      </c>
      <c r="L305" s="22">
        <v>127</v>
      </c>
      <c r="M305" s="22">
        <v>127</v>
      </c>
      <c r="N305" s="22">
        <v>127</v>
      </c>
    </row>
    <row r="306" spans="1:14" x14ac:dyDescent="0.25">
      <c r="A306" s="3">
        <v>290</v>
      </c>
      <c r="B306" s="121">
        <v>180.08172649062294</v>
      </c>
      <c r="C306" s="121">
        <v>419.64786196067439</v>
      </c>
      <c r="D306" s="121">
        <v>419.64786196067439</v>
      </c>
      <c r="E306" s="121">
        <v>419.64786196067439</v>
      </c>
      <c r="F306" s="118">
        <v>206.78130704861758</v>
      </c>
      <c r="G306" s="22">
        <v>127</v>
      </c>
      <c r="H306" s="72">
        <v>43.2</v>
      </c>
      <c r="I306" s="72">
        <v>43.2</v>
      </c>
      <c r="J306" s="118">
        <v>3.12</v>
      </c>
      <c r="K306" s="72">
        <v>43.2</v>
      </c>
      <c r="L306" s="22">
        <v>127</v>
      </c>
      <c r="M306" s="22">
        <v>127</v>
      </c>
      <c r="N306" s="22">
        <v>127</v>
      </c>
    </row>
    <row r="307" spans="1:14" x14ac:dyDescent="0.25">
      <c r="A307" s="3">
        <v>291</v>
      </c>
      <c r="B307" s="121">
        <v>181.32482701630329</v>
      </c>
      <c r="C307" s="121">
        <v>419.64407786145432</v>
      </c>
      <c r="D307" s="121">
        <v>419.64407786145432</v>
      </c>
      <c r="E307" s="121">
        <v>419.64407786145432</v>
      </c>
      <c r="F307" s="118">
        <v>207.85429881832908</v>
      </c>
      <c r="G307" s="22">
        <v>127</v>
      </c>
      <c r="H307" s="72">
        <v>43.2</v>
      </c>
      <c r="I307" s="72">
        <v>43.2</v>
      </c>
      <c r="J307" s="118">
        <v>3.12</v>
      </c>
      <c r="K307" s="72">
        <v>43.2</v>
      </c>
      <c r="L307" s="22">
        <v>127</v>
      </c>
      <c r="M307" s="22">
        <v>127</v>
      </c>
      <c r="N307" s="22">
        <v>127</v>
      </c>
    </row>
    <row r="308" spans="1:14" x14ac:dyDescent="0.25">
      <c r="A308" s="3">
        <v>292</v>
      </c>
      <c r="B308" s="121">
        <v>182.7269371236539</v>
      </c>
      <c r="C308" s="121">
        <v>419.64381548764874</v>
      </c>
      <c r="D308" s="121">
        <v>419.64381548764874</v>
      </c>
      <c r="E308" s="121">
        <v>419.64381548764874</v>
      </c>
      <c r="F308" s="118">
        <v>208.93936874595875</v>
      </c>
      <c r="G308" s="22">
        <v>127</v>
      </c>
      <c r="H308" s="72">
        <v>43.2</v>
      </c>
      <c r="I308" s="72">
        <v>43.2</v>
      </c>
      <c r="J308" s="118">
        <v>3.12</v>
      </c>
      <c r="K308" s="72">
        <v>43.2</v>
      </c>
      <c r="L308" s="22">
        <v>127</v>
      </c>
      <c r="M308" s="22">
        <v>127</v>
      </c>
      <c r="N308" s="22">
        <v>127</v>
      </c>
    </row>
    <row r="309" spans="1:14" x14ac:dyDescent="0.25">
      <c r="A309" s="3">
        <v>293</v>
      </c>
      <c r="B309" s="121">
        <v>184.27218120008331</v>
      </c>
      <c r="C309" s="121">
        <v>419.64381548764874</v>
      </c>
      <c r="D309" s="121">
        <v>419.64381548764874</v>
      </c>
      <c r="E309" s="121">
        <v>419.64381548764874</v>
      </c>
      <c r="F309" s="118">
        <v>210.00489505655551</v>
      </c>
      <c r="G309" s="22">
        <v>127</v>
      </c>
      <c r="H309" s="72">
        <v>43.2</v>
      </c>
      <c r="I309" s="72">
        <v>43.2</v>
      </c>
      <c r="J309" s="118">
        <v>3.12</v>
      </c>
      <c r="K309" s="72">
        <v>43.2</v>
      </c>
      <c r="L309" s="22">
        <v>127</v>
      </c>
      <c r="M309" s="22">
        <v>127</v>
      </c>
      <c r="N309" s="22">
        <v>127</v>
      </c>
    </row>
    <row r="310" spans="1:14" x14ac:dyDescent="0.25">
      <c r="A310" s="3">
        <v>294</v>
      </c>
      <c r="B310" s="121">
        <v>184.36504971518568</v>
      </c>
      <c r="C310" s="121">
        <v>409.739992156634</v>
      </c>
      <c r="D310" s="121">
        <v>409.739992156634</v>
      </c>
      <c r="E310" s="121">
        <v>409.739992156634</v>
      </c>
      <c r="F310" s="118">
        <v>209.43191540924946</v>
      </c>
      <c r="G310" s="22">
        <v>127</v>
      </c>
      <c r="H310" s="72">
        <v>43.2</v>
      </c>
      <c r="I310" s="72">
        <v>43.2</v>
      </c>
      <c r="J310" s="118">
        <v>3.12</v>
      </c>
      <c r="K310" s="72">
        <v>43.2</v>
      </c>
      <c r="L310" s="22">
        <v>127</v>
      </c>
      <c r="M310" s="22">
        <v>127</v>
      </c>
      <c r="N310" s="22">
        <v>127</v>
      </c>
    </row>
    <row r="311" spans="1:14" x14ac:dyDescent="0.25">
      <c r="A311" s="3">
        <v>295</v>
      </c>
      <c r="B311" s="121">
        <v>185.69801366854819</v>
      </c>
      <c r="C311" s="121">
        <v>409.73037012293321</v>
      </c>
      <c r="D311" s="121">
        <v>409.73037012293321</v>
      </c>
      <c r="E311" s="121">
        <v>409.73037012293321</v>
      </c>
      <c r="F311" s="118">
        <v>210.17055607051947</v>
      </c>
      <c r="G311" s="22">
        <v>127</v>
      </c>
      <c r="H311" s="72">
        <v>43.2</v>
      </c>
      <c r="I311" s="72">
        <v>43.2</v>
      </c>
      <c r="J311" s="118">
        <v>3.12</v>
      </c>
      <c r="K311" s="72">
        <v>43.2</v>
      </c>
      <c r="L311" s="22">
        <v>127</v>
      </c>
      <c r="M311" s="22">
        <v>127</v>
      </c>
      <c r="N311" s="22">
        <v>127</v>
      </c>
    </row>
    <row r="312" spans="1:14" x14ac:dyDescent="0.25">
      <c r="A312" s="3">
        <v>296</v>
      </c>
      <c r="B312" s="121">
        <v>179.92342383994827</v>
      </c>
      <c r="C312" s="121">
        <v>367.81095784272742</v>
      </c>
      <c r="D312" s="121">
        <v>367.81095784272742</v>
      </c>
      <c r="E312" s="121">
        <v>367.81095784272742</v>
      </c>
      <c r="F312" s="118">
        <v>203.73392156526464</v>
      </c>
      <c r="G312" s="22">
        <v>127</v>
      </c>
      <c r="H312" s="72">
        <v>43.2</v>
      </c>
      <c r="I312" s="72">
        <v>43.2</v>
      </c>
      <c r="J312" s="118">
        <v>3.12</v>
      </c>
      <c r="K312" s="72">
        <v>43.2</v>
      </c>
      <c r="L312" s="22">
        <v>127</v>
      </c>
      <c r="M312" s="22">
        <v>127</v>
      </c>
      <c r="N312" s="22">
        <v>127</v>
      </c>
    </row>
    <row r="313" spans="1:14" x14ac:dyDescent="0.25">
      <c r="A313" s="3">
        <v>297</v>
      </c>
      <c r="B313" s="121">
        <v>180.39665601961318</v>
      </c>
      <c r="C313" s="121">
        <v>364.19269630887709</v>
      </c>
      <c r="D313" s="121">
        <v>364.19269630887709</v>
      </c>
      <c r="E313" s="121">
        <v>364.19269630887709</v>
      </c>
      <c r="F313" s="118">
        <v>203.61304383522378</v>
      </c>
      <c r="G313" s="22">
        <v>127</v>
      </c>
      <c r="H313" s="72">
        <v>43.2</v>
      </c>
      <c r="I313" s="72">
        <v>43.2</v>
      </c>
      <c r="J313" s="118">
        <v>3.12</v>
      </c>
      <c r="K313" s="72">
        <v>43.2</v>
      </c>
      <c r="L313" s="22">
        <v>127</v>
      </c>
      <c r="M313" s="22">
        <v>127</v>
      </c>
      <c r="N313" s="22">
        <v>127</v>
      </c>
    </row>
    <row r="314" spans="1:14" x14ac:dyDescent="0.25">
      <c r="A314" s="3">
        <v>298</v>
      </c>
      <c r="B314" s="121">
        <v>181.59396621025084</v>
      </c>
      <c r="C314" s="121">
        <v>364.06400342248008</v>
      </c>
      <c r="D314" s="121">
        <v>364.06400342248008</v>
      </c>
      <c r="E314" s="121">
        <v>364.06400342248008</v>
      </c>
      <c r="F314" s="118">
        <v>204.12726709751985</v>
      </c>
      <c r="G314" s="22">
        <v>127</v>
      </c>
      <c r="H314" s="72">
        <v>43.2</v>
      </c>
      <c r="I314" s="72">
        <v>43.2</v>
      </c>
      <c r="J314" s="118">
        <v>3.12</v>
      </c>
      <c r="K314" s="72">
        <v>43.2</v>
      </c>
      <c r="L314" s="22">
        <v>127</v>
      </c>
      <c r="M314" s="22">
        <v>127</v>
      </c>
      <c r="N314" s="22">
        <v>127</v>
      </c>
    </row>
    <row r="315" spans="1:14" x14ac:dyDescent="0.25">
      <c r="A315" s="3">
        <v>299</v>
      </c>
      <c r="B315" s="121">
        <v>182.91258361533841</v>
      </c>
      <c r="C315" s="121">
        <v>363.97215181644759</v>
      </c>
      <c r="D315" s="121">
        <v>363.97215181644759</v>
      </c>
      <c r="E315" s="121">
        <v>363.97215181644759</v>
      </c>
      <c r="F315" s="118">
        <v>204.64052827626688</v>
      </c>
      <c r="G315" s="22">
        <v>127</v>
      </c>
      <c r="H315" s="72">
        <v>43.2</v>
      </c>
      <c r="I315" s="72">
        <v>43.2</v>
      </c>
      <c r="J315" s="118">
        <v>3.12</v>
      </c>
      <c r="K315" s="72">
        <v>43.2</v>
      </c>
      <c r="L315" s="22">
        <v>127</v>
      </c>
      <c r="M315" s="22">
        <v>127</v>
      </c>
      <c r="N315" s="22">
        <v>127</v>
      </c>
    </row>
    <row r="316" spans="1:14" x14ac:dyDescent="0.25">
      <c r="A316" s="3">
        <v>300</v>
      </c>
      <c r="B316" s="121">
        <v>184.10611450924367</v>
      </c>
      <c r="C316" s="121">
        <v>363.58229435248847</v>
      </c>
      <c r="D316" s="121">
        <v>363.58229435248847</v>
      </c>
      <c r="E316" s="121">
        <v>363.58229435248847</v>
      </c>
      <c r="F316" s="118">
        <v>205.02766822174715</v>
      </c>
      <c r="G316" s="22">
        <v>127</v>
      </c>
      <c r="H316" s="72">
        <v>43.2</v>
      </c>
      <c r="I316" s="72">
        <v>43.2</v>
      </c>
      <c r="J316" s="118">
        <v>3.12</v>
      </c>
      <c r="K316" s="72">
        <v>43.2</v>
      </c>
      <c r="L316" s="22">
        <v>127</v>
      </c>
      <c r="M316" s="22">
        <v>127</v>
      </c>
      <c r="N316" s="22">
        <v>127</v>
      </c>
    </row>
    <row r="317" spans="1:14" x14ac:dyDescent="0.25">
      <c r="A317" s="3">
        <v>301</v>
      </c>
      <c r="B317" s="121">
        <v>185.2500302101252</v>
      </c>
      <c r="C317" s="121">
        <v>363.57553063095179</v>
      </c>
      <c r="D317" s="121">
        <v>363.57553063095179</v>
      </c>
      <c r="E317" s="121">
        <v>363.57553063095179</v>
      </c>
      <c r="F317" s="118">
        <v>205.40257818792924</v>
      </c>
      <c r="G317" s="22">
        <v>127</v>
      </c>
      <c r="H317" s="72">
        <v>43.2</v>
      </c>
      <c r="I317" s="72">
        <v>43.2</v>
      </c>
      <c r="J317" s="118">
        <v>3.12</v>
      </c>
      <c r="K317" s="72">
        <v>43.2</v>
      </c>
      <c r="L317" s="22">
        <v>127</v>
      </c>
      <c r="M317" s="22">
        <v>127</v>
      </c>
      <c r="N317" s="22">
        <v>127</v>
      </c>
    </row>
    <row r="318" spans="1:14" x14ac:dyDescent="0.25">
      <c r="A318" s="3">
        <v>302</v>
      </c>
      <c r="B318" s="121">
        <v>185.72396775680059</v>
      </c>
      <c r="C318" s="121">
        <v>360.40903082007299</v>
      </c>
      <c r="D318" s="121">
        <v>360.40903082007299</v>
      </c>
      <c r="E318" s="121">
        <v>360.40903082007299</v>
      </c>
      <c r="F318" s="118">
        <v>205.14499093313418</v>
      </c>
      <c r="G318" s="22">
        <v>127</v>
      </c>
      <c r="H318" s="72">
        <v>43.2</v>
      </c>
      <c r="I318" s="72">
        <v>43.2</v>
      </c>
      <c r="J318" s="118">
        <v>3.12</v>
      </c>
      <c r="K318" s="72">
        <v>43.2</v>
      </c>
      <c r="L318" s="22">
        <v>127</v>
      </c>
      <c r="M318" s="22">
        <v>127</v>
      </c>
      <c r="N318" s="22">
        <v>127</v>
      </c>
    </row>
    <row r="319" spans="1:14" x14ac:dyDescent="0.25">
      <c r="A319" s="3">
        <v>303</v>
      </c>
      <c r="B319" s="121">
        <v>186.8073232718051</v>
      </c>
      <c r="C319" s="121">
        <v>360.3954703287697</v>
      </c>
      <c r="D319" s="121">
        <v>360.3954703287697</v>
      </c>
      <c r="E319" s="121">
        <v>360.3954703287697</v>
      </c>
      <c r="F319" s="118">
        <v>205.4503209326524</v>
      </c>
      <c r="G319" s="22">
        <v>127</v>
      </c>
      <c r="H319" s="72">
        <v>43.2</v>
      </c>
      <c r="I319" s="72">
        <v>43.2</v>
      </c>
      <c r="J319" s="118">
        <v>3.12</v>
      </c>
      <c r="K319" s="72">
        <v>43.2</v>
      </c>
      <c r="L319" s="22">
        <v>127</v>
      </c>
      <c r="M319" s="22">
        <v>127</v>
      </c>
      <c r="N319" s="22">
        <v>127</v>
      </c>
    </row>
    <row r="320" spans="1:14" x14ac:dyDescent="0.25">
      <c r="A320" s="3">
        <v>304</v>
      </c>
      <c r="B320" s="121">
        <v>187.39610869992288</v>
      </c>
      <c r="C320" s="121">
        <v>781.82665599668803</v>
      </c>
      <c r="D320" s="121">
        <v>781.82665599668803</v>
      </c>
      <c r="E320" s="121">
        <v>781.82665599668803</v>
      </c>
      <c r="F320" s="118">
        <v>205.17812986623528</v>
      </c>
      <c r="G320" s="22">
        <v>127</v>
      </c>
      <c r="H320" s="72">
        <v>43.2</v>
      </c>
      <c r="I320" s="72">
        <v>43.2</v>
      </c>
      <c r="J320" s="118">
        <v>3.12</v>
      </c>
      <c r="K320" s="72">
        <v>43.2</v>
      </c>
      <c r="L320" s="22">
        <v>127</v>
      </c>
      <c r="M320" s="22">
        <v>127</v>
      </c>
      <c r="N320" s="22">
        <v>127</v>
      </c>
    </row>
    <row r="321" spans="1:14" x14ac:dyDescent="0.25">
      <c r="A321" s="3">
        <v>305</v>
      </c>
      <c r="B321" s="121">
        <v>188.31996221837863</v>
      </c>
      <c r="C321" s="121">
        <v>781.82665599668803</v>
      </c>
      <c r="D321" s="121">
        <v>781.82665599668803</v>
      </c>
      <c r="E321" s="121">
        <v>781.82665599668803</v>
      </c>
      <c r="F321" s="118">
        <v>205.40353428464374</v>
      </c>
      <c r="G321" s="22">
        <v>127</v>
      </c>
      <c r="H321" s="72">
        <v>43.2</v>
      </c>
      <c r="I321" s="72">
        <v>43.2</v>
      </c>
      <c r="J321" s="118">
        <v>3.12</v>
      </c>
      <c r="K321" s="72">
        <v>43.2</v>
      </c>
      <c r="L321" s="22">
        <v>127</v>
      </c>
      <c r="M321" s="22">
        <v>127</v>
      </c>
      <c r="N321" s="22">
        <v>127</v>
      </c>
    </row>
    <row r="322" spans="1:14" x14ac:dyDescent="0.25">
      <c r="A322" s="3">
        <v>306</v>
      </c>
      <c r="B322" s="121">
        <v>189.20046053197589</v>
      </c>
      <c r="C322" s="121">
        <v>781.82665599668724</v>
      </c>
      <c r="D322" s="121">
        <v>781.82665599668724</v>
      </c>
      <c r="E322" s="121">
        <v>781.82665599668724</v>
      </c>
      <c r="F322" s="118">
        <v>205.60534199683741</v>
      </c>
      <c r="G322" s="22">
        <v>127</v>
      </c>
      <c r="H322" s="72">
        <v>43.2</v>
      </c>
      <c r="I322" s="72">
        <v>43.2</v>
      </c>
      <c r="J322" s="118">
        <v>3.12</v>
      </c>
      <c r="K322" s="72">
        <v>43.2</v>
      </c>
      <c r="L322" s="22">
        <v>127</v>
      </c>
      <c r="M322" s="22">
        <v>127</v>
      </c>
      <c r="N322" s="22">
        <v>127</v>
      </c>
    </row>
    <row r="323" spans="1:14" x14ac:dyDescent="0.25">
      <c r="A323" s="3">
        <v>307</v>
      </c>
      <c r="B323" s="121">
        <v>189.66093843576857</v>
      </c>
      <c r="C323" s="121">
        <v>776.58863378917488</v>
      </c>
      <c r="D323" s="121">
        <v>776.58863378917488</v>
      </c>
      <c r="E323" s="121">
        <v>776.58863378917488</v>
      </c>
      <c r="F323" s="118">
        <v>205.48277129009551</v>
      </c>
      <c r="G323" s="22">
        <v>127</v>
      </c>
      <c r="H323" s="72">
        <v>43.2</v>
      </c>
      <c r="I323" s="72">
        <v>43.2</v>
      </c>
      <c r="J323" s="118">
        <v>3.12</v>
      </c>
      <c r="K323" s="72">
        <v>43.2</v>
      </c>
      <c r="L323" s="22">
        <v>127</v>
      </c>
      <c r="M323" s="22">
        <v>127</v>
      </c>
      <c r="N323" s="22">
        <v>127</v>
      </c>
    </row>
    <row r="324" spans="1:14" x14ac:dyDescent="0.25">
      <c r="A324" s="3">
        <v>308</v>
      </c>
      <c r="B324" s="121">
        <v>190.64613585387724</v>
      </c>
      <c r="C324" s="121">
        <v>776.58780166000111</v>
      </c>
      <c r="D324" s="121">
        <v>776.58780166000111</v>
      </c>
      <c r="E324" s="121">
        <v>776.58780166000111</v>
      </c>
      <c r="F324" s="118">
        <v>205.68085981722646</v>
      </c>
      <c r="G324" s="22">
        <v>127</v>
      </c>
      <c r="H324" s="72">
        <v>43.2</v>
      </c>
      <c r="I324" s="72">
        <v>43.2</v>
      </c>
      <c r="J324" s="118">
        <v>3.12</v>
      </c>
      <c r="K324" s="72">
        <v>43.2</v>
      </c>
      <c r="L324" s="22">
        <v>127</v>
      </c>
      <c r="M324" s="22">
        <v>127</v>
      </c>
      <c r="N324" s="22">
        <v>127</v>
      </c>
    </row>
    <row r="325" spans="1:14" x14ac:dyDescent="0.25">
      <c r="A325" s="3">
        <v>309</v>
      </c>
      <c r="B325" s="121">
        <v>187.33814469567236</v>
      </c>
      <c r="C325" s="121">
        <v>706.03150087633662</v>
      </c>
      <c r="D325" s="121">
        <v>706.03150087633662</v>
      </c>
      <c r="E325" s="121">
        <v>706.03150087633662</v>
      </c>
      <c r="F325" s="118">
        <v>201.85425510494611</v>
      </c>
      <c r="G325" s="22">
        <v>127</v>
      </c>
      <c r="H325" s="72">
        <v>43.2</v>
      </c>
      <c r="I325" s="72">
        <v>43.2</v>
      </c>
      <c r="J325" s="118">
        <v>3.12</v>
      </c>
      <c r="K325" s="72">
        <v>43.2</v>
      </c>
      <c r="L325" s="22">
        <v>127</v>
      </c>
      <c r="M325" s="22">
        <v>127</v>
      </c>
      <c r="N325" s="22">
        <v>127</v>
      </c>
    </row>
    <row r="326" spans="1:14" x14ac:dyDescent="0.25">
      <c r="A326" s="3">
        <v>310</v>
      </c>
      <c r="B326" s="121">
        <v>187.98782833393042</v>
      </c>
      <c r="C326" s="121">
        <v>705.95492629711794</v>
      </c>
      <c r="D326" s="121">
        <v>705.95492629711794</v>
      </c>
      <c r="E326" s="121">
        <v>705.95492629711794</v>
      </c>
      <c r="F326" s="118">
        <v>201.97400045041155</v>
      </c>
      <c r="G326" s="22">
        <v>127</v>
      </c>
      <c r="H326" s="72">
        <v>43.2</v>
      </c>
      <c r="I326" s="72">
        <v>43.2</v>
      </c>
      <c r="J326" s="118">
        <v>3.12</v>
      </c>
      <c r="K326" s="72">
        <v>43.2</v>
      </c>
      <c r="L326" s="22">
        <v>127</v>
      </c>
      <c r="M326" s="22">
        <v>127</v>
      </c>
      <c r="N326" s="22">
        <v>127</v>
      </c>
    </row>
    <row r="327" spans="1:14" x14ac:dyDescent="0.25">
      <c r="A327" s="3">
        <v>311</v>
      </c>
      <c r="B327" s="121">
        <v>188.69439373652278</v>
      </c>
      <c r="C327" s="121">
        <v>705.89975955361319</v>
      </c>
      <c r="D327" s="121">
        <v>705.89975955361319</v>
      </c>
      <c r="E327" s="121">
        <v>705.89975955361319</v>
      </c>
      <c r="F327" s="118">
        <v>202.0964653483519</v>
      </c>
      <c r="G327" s="22">
        <v>127</v>
      </c>
      <c r="H327" s="72">
        <v>43.2</v>
      </c>
      <c r="I327" s="72">
        <v>43.2</v>
      </c>
      <c r="J327" s="118">
        <v>3.12</v>
      </c>
      <c r="K327" s="72">
        <v>43.2</v>
      </c>
      <c r="L327" s="22">
        <v>127</v>
      </c>
      <c r="M327" s="22">
        <v>127</v>
      </c>
      <c r="N327" s="22">
        <v>127</v>
      </c>
    </row>
    <row r="328" spans="1:14" x14ac:dyDescent="0.25">
      <c r="A328" s="3">
        <v>312</v>
      </c>
      <c r="B328" s="121">
        <v>189.45947228777862</v>
      </c>
      <c r="C328" s="121">
        <v>705.85685626026384</v>
      </c>
      <c r="D328" s="121">
        <v>705.85685626026384</v>
      </c>
      <c r="E328" s="121">
        <v>705.85685626026384</v>
      </c>
      <c r="F328" s="118">
        <v>202.2208287544062</v>
      </c>
      <c r="G328" s="22">
        <v>127</v>
      </c>
      <c r="H328" s="72">
        <v>43.2</v>
      </c>
      <c r="I328" s="72">
        <v>43.2</v>
      </c>
      <c r="J328" s="118">
        <v>3.12</v>
      </c>
      <c r="K328" s="72">
        <v>43.2</v>
      </c>
      <c r="L328" s="22">
        <v>127</v>
      </c>
      <c r="M328" s="22">
        <v>127</v>
      </c>
      <c r="N328" s="22">
        <v>127</v>
      </c>
    </row>
    <row r="329" spans="1:14" x14ac:dyDescent="0.25">
      <c r="A329" s="3">
        <v>313</v>
      </c>
      <c r="B329" s="121">
        <v>190.128004208161</v>
      </c>
      <c r="C329" s="121">
        <v>704.90947077622354</v>
      </c>
      <c r="D329" s="121">
        <v>704.90947077622354</v>
      </c>
      <c r="E329" s="121">
        <v>704.90947077622354</v>
      </c>
      <c r="F329" s="118">
        <v>202.27802530217309</v>
      </c>
      <c r="G329" s="22">
        <v>127</v>
      </c>
      <c r="H329" s="72">
        <v>43.2</v>
      </c>
      <c r="I329" s="72">
        <v>43.2</v>
      </c>
      <c r="J329" s="118">
        <v>3.12</v>
      </c>
      <c r="K329" s="72">
        <v>43.2</v>
      </c>
      <c r="L329" s="22">
        <v>127</v>
      </c>
      <c r="M329" s="22">
        <v>127</v>
      </c>
      <c r="N329" s="22">
        <v>127</v>
      </c>
    </row>
    <row r="330" spans="1:14" x14ac:dyDescent="0.25">
      <c r="A330" s="3">
        <v>314</v>
      </c>
      <c r="B330" s="121">
        <v>190.57289917979475</v>
      </c>
      <c r="C330" s="121">
        <v>703.08716433734821</v>
      </c>
      <c r="D330" s="121">
        <v>703.08716433734821</v>
      </c>
      <c r="E330" s="121">
        <v>703.08716433734821</v>
      </c>
      <c r="F330" s="118">
        <v>202.25247541370558</v>
      </c>
      <c r="G330" s="22">
        <v>127</v>
      </c>
      <c r="H330" s="72">
        <v>43.2</v>
      </c>
      <c r="I330" s="72">
        <v>43.2</v>
      </c>
      <c r="J330" s="118">
        <v>3.12</v>
      </c>
      <c r="K330" s="72">
        <v>43.2</v>
      </c>
      <c r="L330" s="22">
        <v>127</v>
      </c>
      <c r="M330" s="22">
        <v>127</v>
      </c>
      <c r="N330" s="22">
        <v>127</v>
      </c>
    </row>
    <row r="331" spans="1:14" x14ac:dyDescent="0.25">
      <c r="A331" s="3">
        <v>315</v>
      </c>
      <c r="B331" s="121">
        <v>190.04632671040571</v>
      </c>
      <c r="C331" s="121">
        <v>688.76753672907</v>
      </c>
      <c r="D331" s="121">
        <v>688.76753672907</v>
      </c>
      <c r="E331" s="121">
        <v>688.76753672907</v>
      </c>
      <c r="F331" s="118">
        <v>201.44953833767789</v>
      </c>
      <c r="G331" s="22">
        <v>127</v>
      </c>
      <c r="H331" s="72">
        <v>43.2</v>
      </c>
      <c r="I331" s="72">
        <v>43.2</v>
      </c>
      <c r="J331" s="118">
        <v>3.12</v>
      </c>
      <c r="K331" s="72">
        <v>43.2</v>
      </c>
      <c r="L331" s="22">
        <v>127</v>
      </c>
      <c r="M331" s="22">
        <v>127</v>
      </c>
      <c r="N331" s="22">
        <v>127</v>
      </c>
    </row>
    <row r="332" spans="1:14" x14ac:dyDescent="0.25">
      <c r="A332" s="3">
        <v>316</v>
      </c>
      <c r="B332" s="121">
        <v>190.25804502101033</v>
      </c>
      <c r="C332" s="121">
        <v>686.11034442364053</v>
      </c>
      <c r="D332" s="121">
        <v>686.11034442364053</v>
      </c>
      <c r="E332" s="121">
        <v>686.11034442364053</v>
      </c>
      <c r="F332" s="118">
        <v>201.34362234502595</v>
      </c>
      <c r="G332" s="22">
        <v>127</v>
      </c>
      <c r="H332" s="72">
        <v>43.2</v>
      </c>
      <c r="I332" s="72">
        <v>43.2</v>
      </c>
      <c r="J332" s="118">
        <v>3.12</v>
      </c>
      <c r="K332" s="72">
        <v>43.2</v>
      </c>
      <c r="L332" s="22">
        <v>127</v>
      </c>
      <c r="M332" s="22">
        <v>127</v>
      </c>
      <c r="N332" s="22">
        <v>127</v>
      </c>
    </row>
    <row r="333" spans="1:14" x14ac:dyDescent="0.25">
      <c r="A333" s="3">
        <v>317</v>
      </c>
      <c r="B333" s="121">
        <v>190.81476675332101</v>
      </c>
      <c r="C333" s="121">
        <v>686.09053464354236</v>
      </c>
      <c r="D333" s="121">
        <v>686.09053464354236</v>
      </c>
      <c r="E333" s="121">
        <v>686.09053464354236</v>
      </c>
      <c r="F333" s="118">
        <v>201.41726933715796</v>
      </c>
      <c r="G333" s="22">
        <v>127</v>
      </c>
      <c r="H333" s="72">
        <v>43.2</v>
      </c>
      <c r="I333" s="72">
        <v>43.2</v>
      </c>
      <c r="J333" s="118">
        <v>3.12</v>
      </c>
      <c r="K333" s="72">
        <v>43.2</v>
      </c>
      <c r="L333" s="22">
        <v>127</v>
      </c>
      <c r="M333" s="22">
        <v>127</v>
      </c>
      <c r="N333" s="22">
        <v>127</v>
      </c>
    </row>
    <row r="334" spans="1:14" x14ac:dyDescent="0.25">
      <c r="A334" s="3">
        <v>318</v>
      </c>
      <c r="B334" s="121">
        <v>191.47196462927522</v>
      </c>
      <c r="C334" s="121">
        <v>686.07406632270749</v>
      </c>
      <c r="D334" s="121">
        <v>686.07406632270749</v>
      </c>
      <c r="E334" s="121">
        <v>686.07406632270749</v>
      </c>
      <c r="F334" s="118">
        <v>201.49880612103769</v>
      </c>
      <c r="G334" s="22">
        <v>127</v>
      </c>
      <c r="H334" s="72">
        <v>43.2</v>
      </c>
      <c r="I334" s="72">
        <v>43.2</v>
      </c>
      <c r="J334" s="118">
        <v>3.12</v>
      </c>
      <c r="K334" s="72">
        <v>43.2</v>
      </c>
      <c r="L334" s="22">
        <v>127</v>
      </c>
      <c r="M334" s="22">
        <v>127</v>
      </c>
      <c r="N334" s="22">
        <v>127</v>
      </c>
    </row>
    <row r="335" spans="1:14" x14ac:dyDescent="0.25">
      <c r="A335" s="3">
        <v>319</v>
      </c>
      <c r="B335" s="121">
        <v>192.13288540052099</v>
      </c>
      <c r="C335" s="121">
        <v>686.06147605387207</v>
      </c>
      <c r="D335" s="121">
        <v>686.06147605387207</v>
      </c>
      <c r="E335" s="121">
        <v>686.06147605387207</v>
      </c>
      <c r="F335" s="118">
        <v>201.57618214386903</v>
      </c>
      <c r="G335" s="22">
        <v>127</v>
      </c>
      <c r="H335" s="72">
        <v>43.2</v>
      </c>
      <c r="I335" s="72">
        <v>43.2</v>
      </c>
      <c r="J335" s="118">
        <v>3.12</v>
      </c>
      <c r="K335" s="72">
        <v>43.2</v>
      </c>
      <c r="L335" s="22">
        <v>127</v>
      </c>
      <c r="M335" s="22">
        <v>127</v>
      </c>
      <c r="N335" s="22">
        <v>127</v>
      </c>
    </row>
    <row r="336" spans="1:14" x14ac:dyDescent="0.25">
      <c r="A336" s="3">
        <v>320</v>
      </c>
      <c r="B336" s="121">
        <v>192.7444135564354</v>
      </c>
      <c r="C336" s="121">
        <v>686.05959030425663</v>
      </c>
      <c r="D336" s="121">
        <v>686.05959030425663</v>
      </c>
      <c r="E336" s="121">
        <v>686.05959030425663</v>
      </c>
      <c r="F336" s="118">
        <v>201.64407929051137</v>
      </c>
      <c r="G336" s="22">
        <v>127</v>
      </c>
      <c r="H336" s="72">
        <v>43.2</v>
      </c>
      <c r="I336" s="72">
        <v>43.2</v>
      </c>
      <c r="J336" s="118">
        <v>3.12</v>
      </c>
      <c r="K336" s="72">
        <v>43.2</v>
      </c>
      <c r="L336" s="22">
        <v>127</v>
      </c>
      <c r="M336" s="22">
        <v>127</v>
      </c>
      <c r="N336" s="22">
        <v>127</v>
      </c>
    </row>
    <row r="337" spans="1:14" x14ac:dyDescent="0.25">
      <c r="A337" s="3">
        <v>321</v>
      </c>
      <c r="B337" s="121">
        <v>193.29915191200115</v>
      </c>
      <c r="C337" s="121">
        <v>686.05959030425663</v>
      </c>
      <c r="D337" s="121">
        <v>686.05959030425663</v>
      </c>
      <c r="E337" s="121">
        <v>686.05959030425663</v>
      </c>
      <c r="F337" s="118">
        <v>201.70274643634787</v>
      </c>
      <c r="G337" s="22">
        <v>127</v>
      </c>
      <c r="H337" s="72">
        <v>43.2</v>
      </c>
      <c r="I337" s="72">
        <v>43.2</v>
      </c>
      <c r="J337" s="118">
        <v>3.12</v>
      </c>
      <c r="K337" s="72">
        <v>43.2</v>
      </c>
      <c r="L337" s="22">
        <v>127</v>
      </c>
      <c r="M337" s="22">
        <v>127</v>
      </c>
      <c r="N337" s="22">
        <v>127</v>
      </c>
    </row>
    <row r="338" spans="1:14" x14ac:dyDescent="0.25">
      <c r="A338" s="3">
        <v>322</v>
      </c>
      <c r="B338" s="121">
        <v>193.76954637850827</v>
      </c>
      <c r="C338" s="121">
        <v>686.05959030425663</v>
      </c>
      <c r="D338" s="121">
        <v>686.05959030425663</v>
      </c>
      <c r="E338" s="121">
        <v>686.05959030425663</v>
      </c>
      <c r="F338" s="118">
        <v>201.75055841598828</v>
      </c>
      <c r="G338" s="22">
        <v>127</v>
      </c>
      <c r="H338" s="72">
        <v>43.2</v>
      </c>
      <c r="I338" s="72">
        <v>43.2</v>
      </c>
      <c r="J338" s="118">
        <v>3.12</v>
      </c>
      <c r="K338" s="72">
        <v>43.2</v>
      </c>
      <c r="L338" s="22">
        <v>127</v>
      </c>
      <c r="M338" s="22">
        <v>127</v>
      </c>
      <c r="N338" s="22">
        <v>127</v>
      </c>
    </row>
    <row r="339" spans="1:14" x14ac:dyDescent="0.25">
      <c r="A339" s="3">
        <v>323</v>
      </c>
      <c r="B339" s="121">
        <v>194.10936252163003</v>
      </c>
      <c r="C339" s="121">
        <v>685.18183271587498</v>
      </c>
      <c r="D339" s="121">
        <v>685.18183271587498</v>
      </c>
      <c r="E339" s="121">
        <v>685.18183271587498</v>
      </c>
      <c r="F339" s="118">
        <v>201.73617879766442</v>
      </c>
      <c r="G339" s="22">
        <v>127</v>
      </c>
      <c r="H339" s="72">
        <v>43.2</v>
      </c>
      <c r="I339" s="72">
        <v>43.2</v>
      </c>
      <c r="J339" s="118">
        <v>3.12</v>
      </c>
      <c r="K339" s="72">
        <v>43.2</v>
      </c>
      <c r="L339" s="22">
        <v>127</v>
      </c>
      <c r="M339" s="22">
        <v>127</v>
      </c>
      <c r="N339" s="22">
        <v>127</v>
      </c>
    </row>
    <row r="340" spans="1:14" x14ac:dyDescent="0.25">
      <c r="A340" s="3">
        <v>324</v>
      </c>
      <c r="B340" s="121">
        <v>194.45003151732874</v>
      </c>
      <c r="C340" s="121">
        <v>684.30420089520089</v>
      </c>
      <c r="D340" s="121">
        <v>684.30420089520089</v>
      </c>
      <c r="E340" s="121">
        <v>684.30420089520089</v>
      </c>
      <c r="F340" s="118">
        <v>201.72028512149518</v>
      </c>
      <c r="G340" s="22">
        <v>127</v>
      </c>
      <c r="H340" s="72">
        <v>43.2</v>
      </c>
      <c r="I340" s="72">
        <v>43.2</v>
      </c>
      <c r="J340" s="118">
        <v>3.12</v>
      </c>
      <c r="K340" s="72">
        <v>43.2</v>
      </c>
      <c r="L340" s="22">
        <v>127</v>
      </c>
      <c r="M340" s="22">
        <v>127</v>
      </c>
      <c r="N340" s="22">
        <v>127</v>
      </c>
    </row>
    <row r="341" spans="1:14" x14ac:dyDescent="0.25">
      <c r="A341" s="3">
        <v>325</v>
      </c>
      <c r="B341" s="121">
        <v>191.73180119649069</v>
      </c>
      <c r="C341" s="121">
        <v>638.21363347461011</v>
      </c>
      <c r="D341" s="121">
        <v>638.21363347461011</v>
      </c>
      <c r="E341" s="121">
        <v>638.21363347461011</v>
      </c>
      <c r="F341" s="118">
        <v>198.89286390671668</v>
      </c>
      <c r="G341" s="22">
        <v>127</v>
      </c>
      <c r="H341" s="72">
        <v>43.2</v>
      </c>
      <c r="I341" s="72">
        <v>43.2</v>
      </c>
      <c r="J341" s="118">
        <v>3.12</v>
      </c>
      <c r="K341" s="72">
        <v>43.2</v>
      </c>
      <c r="L341" s="22">
        <v>127</v>
      </c>
      <c r="M341" s="22">
        <v>127</v>
      </c>
      <c r="N341" s="22">
        <v>127</v>
      </c>
    </row>
    <row r="342" spans="1:14" x14ac:dyDescent="0.25">
      <c r="A342" s="3">
        <v>326</v>
      </c>
      <c r="B342" s="121">
        <v>192.00752283174108</v>
      </c>
      <c r="C342" s="121">
        <v>638.12058812909891</v>
      </c>
      <c r="D342" s="121">
        <v>638.12058812909891</v>
      </c>
      <c r="E342" s="121">
        <v>638.12058812909891</v>
      </c>
      <c r="F342" s="118">
        <v>198.91779593254597</v>
      </c>
      <c r="G342" s="22">
        <v>127</v>
      </c>
      <c r="H342" s="72">
        <v>43.2</v>
      </c>
      <c r="I342" s="72">
        <v>43.2</v>
      </c>
      <c r="J342" s="118">
        <v>3.12</v>
      </c>
      <c r="K342" s="72">
        <v>43.2</v>
      </c>
      <c r="L342" s="22">
        <v>127</v>
      </c>
      <c r="M342" s="22">
        <v>127</v>
      </c>
      <c r="N342" s="22">
        <v>127</v>
      </c>
    </row>
    <row r="343" spans="1:14" x14ac:dyDescent="0.25">
      <c r="A343" s="3">
        <v>327</v>
      </c>
      <c r="B343" s="121">
        <v>192.31220331072439</v>
      </c>
      <c r="C343" s="121">
        <v>638.05254205908557</v>
      </c>
      <c r="D343" s="121">
        <v>638.05254205908557</v>
      </c>
      <c r="E343" s="121">
        <v>638.05254205908557</v>
      </c>
      <c r="F343" s="118">
        <v>198.94408656760621</v>
      </c>
      <c r="G343" s="22">
        <v>127</v>
      </c>
      <c r="H343" s="72">
        <v>43.2</v>
      </c>
      <c r="I343" s="72">
        <v>43.2</v>
      </c>
      <c r="J343" s="118">
        <v>3.12</v>
      </c>
      <c r="K343" s="72">
        <v>43.2</v>
      </c>
      <c r="L343" s="22">
        <v>127</v>
      </c>
      <c r="M343" s="22">
        <v>127</v>
      </c>
      <c r="N343" s="22">
        <v>127</v>
      </c>
    </row>
    <row r="344" spans="1:14" x14ac:dyDescent="0.25">
      <c r="A344" s="3">
        <v>328</v>
      </c>
      <c r="B344" s="121">
        <v>192.68232452308408</v>
      </c>
      <c r="C344" s="121">
        <v>637.99259873223991</v>
      </c>
      <c r="D344" s="121">
        <v>637.99259873223991</v>
      </c>
      <c r="E344" s="121">
        <v>637.99259873223991</v>
      </c>
      <c r="F344" s="118">
        <v>198.97427322316736</v>
      </c>
      <c r="G344" s="22">
        <v>127</v>
      </c>
      <c r="H344" s="72">
        <v>43.2</v>
      </c>
      <c r="I344" s="72">
        <v>43.2</v>
      </c>
      <c r="J344" s="118">
        <v>3.12</v>
      </c>
      <c r="K344" s="72">
        <v>43.2</v>
      </c>
      <c r="L344" s="22">
        <v>127</v>
      </c>
      <c r="M344" s="22">
        <v>127</v>
      </c>
      <c r="N344" s="22">
        <v>127</v>
      </c>
    </row>
    <row r="345" spans="1:14" x14ac:dyDescent="0.25">
      <c r="A345" s="3">
        <v>329</v>
      </c>
      <c r="B345" s="121">
        <v>193.07690335225504</v>
      </c>
      <c r="C345" s="121">
        <v>637.9405935819558</v>
      </c>
      <c r="D345" s="121">
        <v>637.9405935819558</v>
      </c>
      <c r="E345" s="121">
        <v>637.9405935819558</v>
      </c>
      <c r="F345" s="118">
        <v>199.00483382426086</v>
      </c>
      <c r="G345" s="22">
        <v>127</v>
      </c>
      <c r="H345" s="72">
        <v>43.2</v>
      </c>
      <c r="I345" s="72">
        <v>43.2</v>
      </c>
      <c r="J345" s="118">
        <v>3.12</v>
      </c>
      <c r="K345" s="72">
        <v>43.2</v>
      </c>
      <c r="L345" s="22">
        <v>127</v>
      </c>
      <c r="M345" s="22">
        <v>127</v>
      </c>
      <c r="N345" s="22">
        <v>127</v>
      </c>
    </row>
    <row r="346" spans="1:14" x14ac:dyDescent="0.25">
      <c r="A346" s="3">
        <v>330</v>
      </c>
      <c r="B346" s="121">
        <v>193.45716742302838</v>
      </c>
      <c r="C346" s="121">
        <v>637.9405935819558</v>
      </c>
      <c r="D346" s="121">
        <v>637.9405935819558</v>
      </c>
      <c r="E346" s="121">
        <v>637.9405935819558</v>
      </c>
      <c r="F346" s="118">
        <v>199.03285092265997</v>
      </c>
      <c r="G346" s="22">
        <v>127</v>
      </c>
      <c r="H346" s="72">
        <v>43.2</v>
      </c>
      <c r="I346" s="72">
        <v>43.2</v>
      </c>
      <c r="J346" s="118">
        <v>3.12</v>
      </c>
      <c r="K346" s="72">
        <v>43.2</v>
      </c>
      <c r="L346" s="22">
        <v>127</v>
      </c>
      <c r="M346" s="22">
        <v>127</v>
      </c>
      <c r="N346" s="22">
        <v>127</v>
      </c>
    </row>
    <row r="347" spans="1:14" x14ac:dyDescent="0.25">
      <c r="A347" s="3">
        <v>331</v>
      </c>
      <c r="B347" s="121">
        <v>193.85182945905783</v>
      </c>
      <c r="C347" s="121">
        <v>637.9405935819558</v>
      </c>
      <c r="D347" s="121">
        <v>637.9405935819558</v>
      </c>
      <c r="E347" s="121">
        <v>637.9405935819558</v>
      </c>
      <c r="F347" s="118">
        <v>199.06041094699725</v>
      </c>
      <c r="G347" s="22">
        <v>127</v>
      </c>
      <c r="H347" s="72">
        <v>43.2</v>
      </c>
      <c r="I347" s="72">
        <v>43.2</v>
      </c>
      <c r="J347" s="118">
        <v>3.12</v>
      </c>
      <c r="K347" s="72">
        <v>43.2</v>
      </c>
      <c r="L347" s="22">
        <v>127</v>
      </c>
      <c r="M347" s="22">
        <v>127</v>
      </c>
      <c r="N347" s="22">
        <v>127</v>
      </c>
    </row>
    <row r="348" spans="1:14" x14ac:dyDescent="0.25">
      <c r="A348" s="3">
        <v>332</v>
      </c>
      <c r="B348" s="121">
        <v>194.20955498452338</v>
      </c>
      <c r="C348" s="121">
        <v>637.9405935819558</v>
      </c>
      <c r="D348" s="121">
        <v>637.9405935819558</v>
      </c>
      <c r="E348" s="121">
        <v>637.9405935819558</v>
      </c>
      <c r="F348" s="118">
        <v>199.08420924489448</v>
      </c>
      <c r="G348" s="22">
        <v>127</v>
      </c>
      <c r="H348" s="72">
        <v>43.2</v>
      </c>
      <c r="I348" s="72">
        <v>43.2</v>
      </c>
      <c r="J348" s="118">
        <v>3.12</v>
      </c>
      <c r="K348" s="72">
        <v>43.2</v>
      </c>
      <c r="L348" s="22">
        <v>127</v>
      </c>
      <c r="M348" s="22">
        <v>127</v>
      </c>
      <c r="N348" s="22">
        <v>127</v>
      </c>
    </row>
    <row r="349" spans="1:14" x14ac:dyDescent="0.25">
      <c r="A349" s="3">
        <v>333</v>
      </c>
      <c r="B349" s="121">
        <v>194.51679812888364</v>
      </c>
      <c r="C349" s="121">
        <v>637.9405935819558</v>
      </c>
      <c r="D349" s="121">
        <v>637.9405935819558</v>
      </c>
      <c r="E349" s="121">
        <v>637.9405935819558</v>
      </c>
      <c r="F349" s="118">
        <v>199.10378263469801</v>
      </c>
      <c r="G349" s="22">
        <v>127</v>
      </c>
      <c r="H349" s="72">
        <v>43.2</v>
      </c>
      <c r="I349" s="72">
        <v>43.2</v>
      </c>
      <c r="J349" s="118">
        <v>3.12</v>
      </c>
      <c r="K349" s="72">
        <v>43.2</v>
      </c>
      <c r="L349" s="22">
        <v>127</v>
      </c>
      <c r="M349" s="22">
        <v>127</v>
      </c>
      <c r="N349" s="22">
        <v>127</v>
      </c>
    </row>
    <row r="350" spans="1:14" x14ac:dyDescent="0.25">
      <c r="A350" s="3">
        <v>334</v>
      </c>
      <c r="B350" s="121">
        <v>194.74285920126519</v>
      </c>
      <c r="C350" s="121">
        <v>637.9405935819558</v>
      </c>
      <c r="D350" s="121">
        <v>637.9405935819558</v>
      </c>
      <c r="E350" s="121">
        <v>637.9405935819558</v>
      </c>
      <c r="F350" s="118">
        <v>199.11778752678592</v>
      </c>
      <c r="G350" s="22">
        <v>127</v>
      </c>
      <c r="H350" s="72">
        <v>43.2</v>
      </c>
      <c r="I350" s="72">
        <v>43.2</v>
      </c>
      <c r="J350" s="118">
        <v>3.12</v>
      </c>
      <c r="K350" s="72">
        <v>43.2</v>
      </c>
      <c r="L350" s="22">
        <v>127</v>
      </c>
      <c r="M350" s="22">
        <v>127</v>
      </c>
      <c r="N350" s="22">
        <v>127</v>
      </c>
    </row>
    <row r="351" spans="1:14" x14ac:dyDescent="0.25">
      <c r="A351" s="3">
        <v>335</v>
      </c>
      <c r="B351" s="121">
        <v>194.93725563744556</v>
      </c>
      <c r="C351" s="121">
        <v>637.9405935819558</v>
      </c>
      <c r="D351" s="121">
        <v>637.9405935819558</v>
      </c>
      <c r="E351" s="121">
        <v>637.9405935819558</v>
      </c>
      <c r="F351" s="118">
        <v>199.12948035357175</v>
      </c>
      <c r="G351" s="22">
        <v>127</v>
      </c>
      <c r="H351" s="72">
        <v>43.2</v>
      </c>
      <c r="I351" s="72">
        <v>43.2</v>
      </c>
      <c r="J351" s="118">
        <v>3.12</v>
      </c>
      <c r="K351" s="72">
        <v>43.2</v>
      </c>
      <c r="L351" s="22">
        <v>127</v>
      </c>
      <c r="M351" s="22">
        <v>127</v>
      </c>
      <c r="N351" s="22">
        <v>127</v>
      </c>
    </row>
    <row r="352" spans="1:14" x14ac:dyDescent="0.25">
      <c r="A352" s="3">
        <v>336</v>
      </c>
      <c r="B352" s="121">
        <v>195.13622859467847</v>
      </c>
      <c r="C352" s="121">
        <v>637.9405935819558</v>
      </c>
      <c r="D352" s="121">
        <v>637.9405935819558</v>
      </c>
      <c r="E352" s="121">
        <v>637.9405935819558</v>
      </c>
      <c r="F352" s="118">
        <v>199.14097735256908</v>
      </c>
      <c r="G352" s="22">
        <v>127</v>
      </c>
      <c r="H352" s="72">
        <v>43.2</v>
      </c>
      <c r="I352" s="72">
        <v>43.2</v>
      </c>
      <c r="J352" s="118">
        <v>3.12</v>
      </c>
      <c r="K352" s="72">
        <v>43.2</v>
      </c>
      <c r="L352" s="22">
        <v>127</v>
      </c>
      <c r="M352" s="22">
        <v>127</v>
      </c>
      <c r="N352" s="22">
        <v>127</v>
      </c>
    </row>
    <row r="353" spans="1:14" x14ac:dyDescent="0.25">
      <c r="A353" s="3">
        <v>337</v>
      </c>
      <c r="B353" s="121">
        <v>195.3265733853828</v>
      </c>
      <c r="C353" s="121">
        <v>637.9405935819558</v>
      </c>
      <c r="D353" s="121">
        <v>637.9405935819558</v>
      </c>
      <c r="E353" s="121">
        <v>637.9405935819558</v>
      </c>
      <c r="F353" s="118">
        <v>199.15157251006707</v>
      </c>
      <c r="G353" s="22">
        <v>127</v>
      </c>
      <c r="H353" s="72">
        <v>43.2</v>
      </c>
      <c r="I353" s="72">
        <v>43.2</v>
      </c>
      <c r="J353" s="118">
        <v>3.12</v>
      </c>
      <c r="K353" s="72">
        <v>43.2</v>
      </c>
      <c r="L353" s="22">
        <v>127</v>
      </c>
      <c r="M353" s="22">
        <v>127</v>
      </c>
      <c r="N353" s="22">
        <v>127</v>
      </c>
    </row>
    <row r="354" spans="1:14" x14ac:dyDescent="0.25">
      <c r="A354" s="3">
        <v>338</v>
      </c>
      <c r="B354" s="121">
        <v>195.48791926633817</v>
      </c>
      <c r="C354" s="121">
        <v>637.9405935819558</v>
      </c>
      <c r="D354" s="121">
        <v>637.9405935819558</v>
      </c>
      <c r="E354" s="121">
        <v>637.9405935819558</v>
      </c>
      <c r="F354" s="118">
        <v>199.1602996724377</v>
      </c>
      <c r="G354" s="22">
        <v>127</v>
      </c>
      <c r="H354" s="72">
        <v>43.2</v>
      </c>
      <c r="I354" s="72">
        <v>43.2</v>
      </c>
      <c r="J354" s="118">
        <v>3.12</v>
      </c>
      <c r="K354" s="72">
        <v>43.2</v>
      </c>
      <c r="L354" s="22">
        <v>127</v>
      </c>
      <c r="M354" s="22">
        <v>127</v>
      </c>
      <c r="N354" s="22">
        <v>127</v>
      </c>
    </row>
    <row r="355" spans="1:14" x14ac:dyDescent="0.25">
      <c r="A355" s="3">
        <v>339</v>
      </c>
      <c r="B355" s="121">
        <v>195.64798686565115</v>
      </c>
      <c r="C355" s="121">
        <v>637.9405935819558</v>
      </c>
      <c r="D355" s="121">
        <v>637.9405935819558</v>
      </c>
      <c r="E355" s="121">
        <v>637.9405935819558</v>
      </c>
      <c r="F355" s="118">
        <v>199.16863984285555</v>
      </c>
      <c r="G355" s="22">
        <v>127</v>
      </c>
      <c r="H355" s="72">
        <v>43.2</v>
      </c>
      <c r="I355" s="72">
        <v>43.2</v>
      </c>
      <c r="J355" s="118">
        <v>3.12</v>
      </c>
      <c r="K355" s="72">
        <v>43.2</v>
      </c>
      <c r="L355" s="22">
        <v>127</v>
      </c>
      <c r="M355" s="22">
        <v>127</v>
      </c>
      <c r="N355" s="22">
        <v>127</v>
      </c>
    </row>
    <row r="356" spans="1:14" x14ac:dyDescent="0.25">
      <c r="A356" s="3">
        <v>340</v>
      </c>
      <c r="B356" s="121">
        <v>194.7922671117621</v>
      </c>
      <c r="C356" s="121">
        <v>623.90778521289826</v>
      </c>
      <c r="D356" s="121">
        <v>623.90778521289826</v>
      </c>
      <c r="E356" s="121">
        <v>623.90778521289826</v>
      </c>
      <c r="F356" s="118">
        <v>198.26694558809231</v>
      </c>
      <c r="G356" s="22">
        <v>127</v>
      </c>
      <c r="H356" s="72">
        <v>43.2</v>
      </c>
      <c r="I356" s="72">
        <v>43.2</v>
      </c>
      <c r="J356" s="118">
        <v>3.12</v>
      </c>
      <c r="K356" s="72">
        <v>43.2</v>
      </c>
      <c r="L356" s="22">
        <v>127</v>
      </c>
      <c r="M356" s="22">
        <v>127</v>
      </c>
      <c r="N356" s="22">
        <v>127</v>
      </c>
    </row>
    <row r="357" spans="1:14" x14ac:dyDescent="0.25">
      <c r="A357" s="3">
        <v>341</v>
      </c>
      <c r="B357" s="121">
        <v>194.89512512774067</v>
      </c>
      <c r="C357" s="121">
        <v>623.87375932497912</v>
      </c>
      <c r="D357" s="121">
        <v>623.87375932497912</v>
      </c>
      <c r="E357" s="121">
        <v>623.87375932497912</v>
      </c>
      <c r="F357" s="118">
        <v>198.27213459975857</v>
      </c>
      <c r="G357" s="22">
        <v>127</v>
      </c>
      <c r="H357" s="72">
        <v>43.2</v>
      </c>
      <c r="I357" s="72">
        <v>43.2</v>
      </c>
      <c r="J357" s="118">
        <v>3.12</v>
      </c>
      <c r="K357" s="72">
        <v>43.2</v>
      </c>
      <c r="L357" s="22">
        <v>127</v>
      </c>
      <c r="M357" s="22">
        <v>127</v>
      </c>
      <c r="N357" s="22">
        <v>127</v>
      </c>
    </row>
    <row r="358" spans="1:14" x14ac:dyDescent="0.25">
      <c r="A358" s="3">
        <v>342</v>
      </c>
      <c r="B358" s="121">
        <v>195.00137222387394</v>
      </c>
      <c r="C358" s="121">
        <v>623.8496929760654</v>
      </c>
      <c r="D358" s="121">
        <v>623.8496929760654</v>
      </c>
      <c r="E358" s="121">
        <v>623.8496929760654</v>
      </c>
      <c r="F358" s="118">
        <v>198.27730656893243</v>
      </c>
      <c r="G358" s="22">
        <v>127</v>
      </c>
      <c r="H358" s="72">
        <v>43.2</v>
      </c>
      <c r="I358" s="72">
        <v>43.2</v>
      </c>
      <c r="J358" s="118">
        <v>3.12</v>
      </c>
      <c r="K358" s="72">
        <v>43.2</v>
      </c>
      <c r="L358" s="22">
        <v>127</v>
      </c>
      <c r="M358" s="22">
        <v>127</v>
      </c>
      <c r="N358" s="22">
        <v>127</v>
      </c>
    </row>
    <row r="359" spans="1:14" x14ac:dyDescent="0.25">
      <c r="A359" s="3">
        <v>343</v>
      </c>
      <c r="B359" s="121">
        <v>195.10730964271647</v>
      </c>
      <c r="C359" s="121">
        <v>623.83089097001221</v>
      </c>
      <c r="D359" s="121">
        <v>623.83089097001221</v>
      </c>
      <c r="E359" s="121">
        <v>623.83089097001221</v>
      </c>
      <c r="F359" s="118">
        <v>198.28229291139539</v>
      </c>
      <c r="G359" s="22">
        <v>127</v>
      </c>
      <c r="H359" s="72">
        <v>43.2</v>
      </c>
      <c r="I359" s="72">
        <v>43.2</v>
      </c>
      <c r="J359" s="118">
        <v>3.12</v>
      </c>
      <c r="K359" s="72">
        <v>43.2</v>
      </c>
      <c r="L359" s="22">
        <v>127</v>
      </c>
      <c r="M359" s="22">
        <v>127</v>
      </c>
      <c r="N359" s="22">
        <v>127</v>
      </c>
    </row>
    <row r="360" spans="1:14" x14ac:dyDescent="0.25">
      <c r="A360" s="3">
        <v>344</v>
      </c>
      <c r="B360" s="121">
        <v>195.22616477094954</v>
      </c>
      <c r="C360" s="121">
        <v>623.81370430805157</v>
      </c>
      <c r="D360" s="121">
        <v>623.81370430805157</v>
      </c>
      <c r="E360" s="121">
        <v>623.81370430805157</v>
      </c>
      <c r="F360" s="118">
        <v>198.28764852190989</v>
      </c>
      <c r="G360" s="22">
        <v>127</v>
      </c>
      <c r="H360" s="72">
        <v>43.2</v>
      </c>
      <c r="I360" s="72">
        <v>43.2</v>
      </c>
      <c r="J360" s="118">
        <v>3.12</v>
      </c>
      <c r="K360" s="72">
        <v>43.2</v>
      </c>
      <c r="L360" s="22">
        <v>127</v>
      </c>
      <c r="M360" s="22">
        <v>127</v>
      </c>
      <c r="N360" s="22">
        <v>127</v>
      </c>
    </row>
    <row r="361" spans="1:14" x14ac:dyDescent="0.25">
      <c r="A361" s="3">
        <v>345</v>
      </c>
      <c r="B361" s="121">
        <v>195.32820410942745</v>
      </c>
      <c r="C361" s="121">
        <v>623.81370430805157</v>
      </c>
      <c r="D361" s="121">
        <v>623.81370430805157</v>
      </c>
      <c r="E361" s="121">
        <v>623.81370430805157</v>
      </c>
      <c r="F361" s="118">
        <v>198.29211049720453</v>
      </c>
      <c r="G361" s="22">
        <v>127</v>
      </c>
      <c r="H361" s="72">
        <v>43.2</v>
      </c>
      <c r="I361" s="72">
        <v>43.2</v>
      </c>
      <c r="J361" s="118">
        <v>3.12</v>
      </c>
      <c r="K361" s="72">
        <v>43.2</v>
      </c>
      <c r="L361" s="22">
        <v>127</v>
      </c>
      <c r="M361" s="22">
        <v>127</v>
      </c>
      <c r="N361" s="22">
        <v>127</v>
      </c>
    </row>
    <row r="362" spans="1:14" x14ac:dyDescent="0.25">
      <c r="A362" s="3">
        <v>346</v>
      </c>
      <c r="B362" s="121">
        <v>195.43062453796546</v>
      </c>
      <c r="C362" s="121">
        <v>623.81370430805157</v>
      </c>
      <c r="D362" s="121">
        <v>623.81370430805157</v>
      </c>
      <c r="E362" s="121">
        <v>623.81370430805157</v>
      </c>
      <c r="F362" s="118">
        <v>198.29642672490172</v>
      </c>
      <c r="G362" s="22">
        <v>127</v>
      </c>
      <c r="H362" s="72">
        <v>43.2</v>
      </c>
      <c r="I362" s="72">
        <v>43.2</v>
      </c>
      <c r="J362" s="118">
        <v>3.12</v>
      </c>
      <c r="K362" s="72">
        <v>43.2</v>
      </c>
      <c r="L362" s="22">
        <v>127</v>
      </c>
      <c r="M362" s="22">
        <v>127</v>
      </c>
      <c r="N362" s="22">
        <v>127</v>
      </c>
    </row>
    <row r="363" spans="1:14" x14ac:dyDescent="0.25">
      <c r="A363" s="3">
        <v>347</v>
      </c>
      <c r="B363" s="121">
        <v>195.52493746271878</v>
      </c>
      <c r="C363" s="121">
        <v>623.81370430805157</v>
      </c>
      <c r="D363" s="121">
        <v>623.81370430805157</v>
      </c>
      <c r="E363" s="121">
        <v>623.81370430805157</v>
      </c>
      <c r="F363" s="118">
        <v>198.30027306118399</v>
      </c>
      <c r="G363" s="22">
        <v>127</v>
      </c>
      <c r="H363" s="72">
        <v>43.2</v>
      </c>
      <c r="I363" s="72">
        <v>43.2</v>
      </c>
      <c r="J363" s="118">
        <v>3.12</v>
      </c>
      <c r="K363" s="72">
        <v>43.2</v>
      </c>
      <c r="L363" s="22">
        <v>127</v>
      </c>
      <c r="M363" s="22">
        <v>127</v>
      </c>
      <c r="N363" s="22">
        <v>127</v>
      </c>
    </row>
    <row r="364" spans="1:14" x14ac:dyDescent="0.25">
      <c r="A364" s="3">
        <v>348</v>
      </c>
      <c r="B364" s="121">
        <v>195.61833818894928</v>
      </c>
      <c r="C364" s="121">
        <v>623.81370430805157</v>
      </c>
      <c r="D364" s="121">
        <v>623.81370430805157</v>
      </c>
      <c r="E364" s="121">
        <v>623.81370430805157</v>
      </c>
      <c r="F364" s="118">
        <v>198.30394117980586</v>
      </c>
      <c r="G364" s="22">
        <v>127</v>
      </c>
      <c r="H364" s="72">
        <v>43.2</v>
      </c>
      <c r="I364" s="72">
        <v>43.2</v>
      </c>
      <c r="J364" s="118">
        <v>3.12</v>
      </c>
      <c r="K364" s="72">
        <v>43.2</v>
      </c>
      <c r="L364" s="22">
        <v>127</v>
      </c>
      <c r="M364" s="22">
        <v>127</v>
      </c>
      <c r="N364" s="22">
        <v>127</v>
      </c>
    </row>
    <row r="365" spans="1:14" x14ac:dyDescent="0.25">
      <c r="A365" s="3">
        <v>349</v>
      </c>
      <c r="B365" s="121">
        <v>195.70465285733843</v>
      </c>
      <c r="C365" s="121">
        <v>623.81370430805157</v>
      </c>
      <c r="D365" s="121">
        <v>623.81370430805157</v>
      </c>
      <c r="E365" s="121">
        <v>623.81370430805157</v>
      </c>
      <c r="F365" s="118">
        <v>198.30721437574294</v>
      </c>
      <c r="G365" s="22">
        <v>127</v>
      </c>
      <c r="H365" s="72">
        <v>43.2</v>
      </c>
      <c r="I365" s="72">
        <v>43.2</v>
      </c>
      <c r="J365" s="118">
        <v>3.12</v>
      </c>
      <c r="K365" s="72">
        <v>43.2</v>
      </c>
      <c r="L365" s="22">
        <v>127</v>
      </c>
      <c r="M365" s="22">
        <v>127</v>
      </c>
      <c r="N365" s="22">
        <v>127</v>
      </c>
    </row>
    <row r="366" spans="1:14" x14ac:dyDescent="0.25">
      <c r="A366" s="3">
        <v>350</v>
      </c>
      <c r="B366" s="121">
        <v>195.78346424135009</v>
      </c>
      <c r="C366" s="121">
        <v>623.81370430805157</v>
      </c>
      <c r="D366" s="121">
        <v>623.81370430805157</v>
      </c>
      <c r="E366" s="121">
        <v>623.81370430805157</v>
      </c>
      <c r="F366" s="118">
        <v>198.31010226877288</v>
      </c>
      <c r="G366" s="22">
        <v>127</v>
      </c>
      <c r="H366" s="72">
        <v>43.2</v>
      </c>
      <c r="I366" s="72">
        <v>43.2</v>
      </c>
      <c r="J366" s="118">
        <v>3.12</v>
      </c>
      <c r="K366" s="72">
        <v>43.2</v>
      </c>
      <c r="L366" s="22">
        <v>127</v>
      </c>
      <c r="M366" s="22">
        <v>127</v>
      </c>
      <c r="N366" s="22">
        <v>127</v>
      </c>
    </row>
    <row r="367" spans="1:14" x14ac:dyDescent="0.25">
      <c r="A367" s="3">
        <v>351</v>
      </c>
      <c r="B367" s="121">
        <v>195.83714736020914</v>
      </c>
      <c r="C367" s="121">
        <v>623.81370430805157</v>
      </c>
      <c r="D367" s="121">
        <v>623.81370430805157</v>
      </c>
      <c r="E367" s="121">
        <v>623.81370430805157</v>
      </c>
      <c r="F367" s="118">
        <v>198.31204607063444</v>
      </c>
      <c r="G367" s="22">
        <v>127</v>
      </c>
      <c r="H367" s="72">
        <v>43.2</v>
      </c>
      <c r="I367" s="72">
        <v>43.2</v>
      </c>
      <c r="J367" s="118">
        <v>3.12</v>
      </c>
      <c r="K367" s="72">
        <v>43.2</v>
      </c>
      <c r="L367" s="22">
        <v>127</v>
      </c>
      <c r="M367" s="22">
        <v>127</v>
      </c>
      <c r="N367" s="22">
        <v>127</v>
      </c>
    </row>
    <row r="368" spans="1:14" x14ac:dyDescent="0.25">
      <c r="A368" s="3">
        <v>352</v>
      </c>
      <c r="B368" s="121">
        <v>195.82053041342266</v>
      </c>
      <c r="C368" s="121">
        <v>623.04710194366282</v>
      </c>
      <c r="D368" s="121">
        <v>623.04710194366282</v>
      </c>
      <c r="E368" s="121">
        <v>623.04710194366282</v>
      </c>
      <c r="F368" s="118">
        <v>198.26314932847464</v>
      </c>
      <c r="G368" s="22">
        <v>127</v>
      </c>
      <c r="H368" s="72">
        <v>43.2</v>
      </c>
      <c r="I368" s="72">
        <v>43.2</v>
      </c>
      <c r="J368" s="118">
        <v>3.12</v>
      </c>
      <c r="K368" s="72">
        <v>43.2</v>
      </c>
      <c r="L368" s="22">
        <v>127</v>
      </c>
      <c r="M368" s="22">
        <v>127</v>
      </c>
      <c r="N368" s="22">
        <v>127</v>
      </c>
    </row>
    <row r="369" spans="1:14" x14ac:dyDescent="0.25">
      <c r="A369" s="3">
        <v>353</v>
      </c>
      <c r="B369" s="121">
        <v>192.60257716969264</v>
      </c>
      <c r="C369" s="121">
        <v>577.90061075398637</v>
      </c>
      <c r="D369" s="121">
        <v>577.90061075398637</v>
      </c>
      <c r="E369" s="121">
        <v>577.90061075398637</v>
      </c>
      <c r="F369" s="118">
        <v>195.24605535066658</v>
      </c>
      <c r="G369" s="22">
        <v>127</v>
      </c>
      <c r="H369" s="72">
        <v>43.2</v>
      </c>
      <c r="I369" s="72">
        <v>43.2</v>
      </c>
      <c r="J369" s="118">
        <v>3.12</v>
      </c>
      <c r="K369" s="72">
        <v>43.2</v>
      </c>
      <c r="L369" s="22">
        <v>127</v>
      </c>
      <c r="M369" s="22">
        <v>127</v>
      </c>
      <c r="N369" s="22">
        <v>127</v>
      </c>
    </row>
    <row r="370" spans="1:14" x14ac:dyDescent="0.25">
      <c r="A370" s="3">
        <v>354</v>
      </c>
      <c r="B370" s="121">
        <v>192.17315038494684</v>
      </c>
      <c r="C370" s="121">
        <v>571.66126951950685</v>
      </c>
      <c r="D370" s="121">
        <v>571.66126951950685</v>
      </c>
      <c r="E370" s="121">
        <v>571.66126951950685</v>
      </c>
      <c r="F370" s="118">
        <v>194.81942334882882</v>
      </c>
      <c r="G370" s="22">
        <v>127</v>
      </c>
      <c r="H370" s="72">
        <v>43.2</v>
      </c>
      <c r="I370" s="72">
        <v>43.2</v>
      </c>
      <c r="J370" s="118">
        <v>3.12</v>
      </c>
      <c r="K370" s="72">
        <v>43.2</v>
      </c>
      <c r="L370" s="22">
        <v>127</v>
      </c>
      <c r="M370" s="22">
        <v>127</v>
      </c>
      <c r="N370" s="22">
        <v>127</v>
      </c>
    </row>
    <row r="371" spans="1:14" x14ac:dyDescent="0.25">
      <c r="A371" s="3">
        <v>355</v>
      </c>
      <c r="B371" s="121">
        <v>192.20070614441579</v>
      </c>
      <c r="C371" s="121">
        <v>571.55939378362041</v>
      </c>
      <c r="D371" s="121">
        <v>571.55939378362041</v>
      </c>
      <c r="E371" s="121">
        <v>571.55939378362041</v>
      </c>
      <c r="F371" s="118">
        <v>194.82041077616014</v>
      </c>
      <c r="G371" s="22">
        <v>127</v>
      </c>
      <c r="H371" s="72">
        <v>43.2</v>
      </c>
      <c r="I371" s="72">
        <v>43.2</v>
      </c>
      <c r="J371" s="118">
        <v>3.12</v>
      </c>
      <c r="K371" s="72">
        <v>43.2</v>
      </c>
      <c r="L371" s="22">
        <v>127</v>
      </c>
      <c r="M371" s="22">
        <v>127</v>
      </c>
      <c r="N371" s="22">
        <v>127</v>
      </c>
    </row>
    <row r="372" spans="1:14" x14ac:dyDescent="0.25">
      <c r="A372" s="3">
        <v>356</v>
      </c>
      <c r="B372" s="121">
        <v>192.22314757576416</v>
      </c>
      <c r="C372" s="121">
        <v>571.49171241750469</v>
      </c>
      <c r="D372" s="121">
        <v>571.49171241750469</v>
      </c>
      <c r="E372" s="121">
        <v>571.49171241750469</v>
      </c>
      <c r="F372" s="118">
        <v>194.82120837478499</v>
      </c>
      <c r="G372" s="22">
        <v>127</v>
      </c>
      <c r="H372" s="72">
        <v>43.2</v>
      </c>
      <c r="I372" s="72">
        <v>43.2</v>
      </c>
      <c r="J372" s="118">
        <v>3.12</v>
      </c>
      <c r="K372" s="72">
        <v>43.2</v>
      </c>
      <c r="L372" s="22">
        <v>127</v>
      </c>
      <c r="M372" s="22">
        <v>127</v>
      </c>
      <c r="N372" s="22">
        <v>127</v>
      </c>
    </row>
    <row r="373" spans="1:14" x14ac:dyDescent="0.25">
      <c r="A373" s="3">
        <v>357</v>
      </c>
      <c r="B373" s="121">
        <v>192.24718734200781</v>
      </c>
      <c r="C373" s="121">
        <v>571.43567682204616</v>
      </c>
      <c r="D373" s="121">
        <v>571.43567682204616</v>
      </c>
      <c r="E373" s="121">
        <v>571.43567682204616</v>
      </c>
      <c r="F373" s="118">
        <v>194.82203106935293</v>
      </c>
      <c r="G373" s="22">
        <v>127</v>
      </c>
      <c r="H373" s="72">
        <v>43.2</v>
      </c>
      <c r="I373" s="72">
        <v>43.2</v>
      </c>
      <c r="J373" s="118">
        <v>3.12</v>
      </c>
      <c r="K373" s="72">
        <v>43.2</v>
      </c>
      <c r="L373" s="22">
        <v>127</v>
      </c>
      <c r="M373" s="22">
        <v>127</v>
      </c>
      <c r="N373" s="22">
        <v>127</v>
      </c>
    </row>
    <row r="374" spans="1:14" x14ac:dyDescent="0.25">
      <c r="A374" s="3">
        <v>358</v>
      </c>
      <c r="B374" s="121">
        <v>192.27050641173108</v>
      </c>
      <c r="C374" s="121">
        <v>571.4288975664773</v>
      </c>
      <c r="D374" s="121">
        <v>571.4288975664773</v>
      </c>
      <c r="E374" s="121">
        <v>571.4288975664773</v>
      </c>
      <c r="F374" s="118">
        <v>194.82279651202327</v>
      </c>
      <c r="G374" s="22">
        <v>127</v>
      </c>
      <c r="H374" s="72">
        <v>43.2</v>
      </c>
      <c r="I374" s="72">
        <v>43.2</v>
      </c>
      <c r="J374" s="118">
        <v>3.12</v>
      </c>
      <c r="K374" s="72">
        <v>43.2</v>
      </c>
      <c r="L374" s="22">
        <v>127</v>
      </c>
      <c r="M374" s="22">
        <v>127</v>
      </c>
      <c r="N374" s="22">
        <v>127</v>
      </c>
    </row>
    <row r="375" spans="1:14" x14ac:dyDescent="0.25">
      <c r="A375" s="3">
        <v>359</v>
      </c>
      <c r="B375" s="121">
        <v>192.29694216924653</v>
      </c>
      <c r="C375" s="121">
        <v>571.4288975664773</v>
      </c>
      <c r="D375" s="121">
        <v>571.4288975664773</v>
      </c>
      <c r="E375" s="121">
        <v>571.4288975664773</v>
      </c>
      <c r="F375" s="118">
        <v>194.82362997639379</v>
      </c>
      <c r="G375" s="22">
        <v>127</v>
      </c>
      <c r="H375" s="72">
        <v>43.2</v>
      </c>
      <c r="I375" s="72">
        <v>43.2</v>
      </c>
      <c r="J375" s="118">
        <v>3.12</v>
      </c>
      <c r="K375" s="72">
        <v>43.2</v>
      </c>
      <c r="L375" s="22">
        <v>127</v>
      </c>
      <c r="M375" s="22">
        <v>127</v>
      </c>
      <c r="N375" s="22">
        <v>127</v>
      </c>
    </row>
    <row r="376" spans="1:14" x14ac:dyDescent="0.25">
      <c r="A376" s="3">
        <v>360</v>
      </c>
      <c r="B376" s="121">
        <v>192.32360428110775</v>
      </c>
      <c r="C376" s="121">
        <v>571.4288975664773</v>
      </c>
      <c r="D376" s="121">
        <v>571.4288975664773</v>
      </c>
      <c r="E376" s="121">
        <v>571.4288975664773</v>
      </c>
      <c r="F376" s="118">
        <v>194.82444829643268</v>
      </c>
      <c r="G376" s="22">
        <v>127</v>
      </c>
      <c r="H376" s="72">
        <v>43.2</v>
      </c>
      <c r="I376" s="72">
        <v>43.2</v>
      </c>
      <c r="J376" s="118">
        <v>3.12</v>
      </c>
      <c r="K376" s="72">
        <v>43.2</v>
      </c>
      <c r="L376" s="22">
        <v>127</v>
      </c>
      <c r="M376" s="22">
        <v>127</v>
      </c>
      <c r="N376" s="22">
        <v>127</v>
      </c>
    </row>
    <row r="377" spans="1:14" x14ac:dyDescent="0.25">
      <c r="A377" s="3">
        <v>361</v>
      </c>
      <c r="B377" s="121">
        <v>192.35174668067464</v>
      </c>
      <c r="C377" s="121">
        <v>571.4288975664773</v>
      </c>
      <c r="D377" s="121">
        <v>571.4288975664773</v>
      </c>
      <c r="E377" s="121">
        <v>571.4288975664773</v>
      </c>
      <c r="F377" s="118">
        <v>194.82528489367553</v>
      </c>
      <c r="G377" s="22">
        <v>127</v>
      </c>
      <c r="H377" s="72">
        <v>43.2</v>
      </c>
      <c r="I377" s="72">
        <v>43.2</v>
      </c>
      <c r="J377" s="118">
        <v>3.12</v>
      </c>
      <c r="K377" s="72">
        <v>43.2</v>
      </c>
      <c r="L377" s="22">
        <v>127</v>
      </c>
      <c r="M377" s="22">
        <v>127</v>
      </c>
      <c r="N377" s="22">
        <v>127</v>
      </c>
    </row>
    <row r="378" spans="1:14" x14ac:dyDescent="0.25">
      <c r="A378" s="3">
        <v>362</v>
      </c>
      <c r="B378" s="121">
        <v>192.3760232284373</v>
      </c>
      <c r="C378" s="121">
        <v>571.4288975664773</v>
      </c>
      <c r="D378" s="121">
        <v>571.4288975664773</v>
      </c>
      <c r="E378" s="121">
        <v>571.4288975664773</v>
      </c>
      <c r="F378" s="118">
        <v>194.82599567391253</v>
      </c>
      <c r="G378" s="22">
        <v>127</v>
      </c>
      <c r="H378" s="72">
        <v>43.2</v>
      </c>
      <c r="I378" s="72">
        <v>43.2</v>
      </c>
      <c r="J378" s="118">
        <v>3.12</v>
      </c>
      <c r="K378" s="72">
        <v>43.2</v>
      </c>
      <c r="L378" s="22">
        <v>127</v>
      </c>
      <c r="M378" s="22">
        <v>127</v>
      </c>
      <c r="N378" s="22">
        <v>127</v>
      </c>
    </row>
    <row r="379" spans="1:14" x14ac:dyDescent="0.25">
      <c r="A379" s="3">
        <v>363</v>
      </c>
      <c r="B379" s="121">
        <v>192.39923111593049</v>
      </c>
      <c r="C379" s="121">
        <v>571.4288975664773</v>
      </c>
      <c r="D379" s="121">
        <v>571.4288975664773</v>
      </c>
      <c r="E379" s="121">
        <v>571.4288975664773</v>
      </c>
      <c r="F379" s="118">
        <v>194.82665978744302</v>
      </c>
      <c r="G379" s="22">
        <v>127</v>
      </c>
      <c r="H379" s="72">
        <v>43.2</v>
      </c>
      <c r="I379" s="72">
        <v>43.2</v>
      </c>
      <c r="J379" s="118">
        <v>3.12</v>
      </c>
      <c r="K379" s="72">
        <v>43.2</v>
      </c>
      <c r="L379" s="22">
        <v>127</v>
      </c>
      <c r="M379" s="22">
        <v>127</v>
      </c>
      <c r="N379" s="22">
        <v>127</v>
      </c>
    </row>
    <row r="380" spans="1:14" x14ac:dyDescent="0.25">
      <c r="A380" s="3">
        <v>364</v>
      </c>
      <c r="B380" s="121">
        <v>192.42261019616114</v>
      </c>
      <c r="C380" s="121">
        <v>571.4288975664773</v>
      </c>
      <c r="D380" s="121">
        <v>571.4288975664773</v>
      </c>
      <c r="E380" s="121">
        <v>571.4288975664773</v>
      </c>
      <c r="F380" s="118">
        <v>194.82731035936359</v>
      </c>
      <c r="G380" s="22">
        <v>127</v>
      </c>
      <c r="H380" s="72">
        <v>43.2</v>
      </c>
      <c r="I380" s="72">
        <v>43.2</v>
      </c>
      <c r="J380" s="118">
        <v>3.12</v>
      </c>
      <c r="K380" s="72">
        <v>43.2</v>
      </c>
      <c r="L380" s="22">
        <v>127</v>
      </c>
      <c r="M380" s="22">
        <v>127</v>
      </c>
      <c r="N380" s="22">
        <v>127</v>
      </c>
    </row>
    <row r="381" spans="1:14" x14ac:dyDescent="0.25">
      <c r="A381" s="3">
        <v>365</v>
      </c>
      <c r="B381" s="121">
        <v>192.44824400586066</v>
      </c>
      <c r="C381" s="121">
        <v>571.4288975664773</v>
      </c>
      <c r="D381" s="121">
        <v>571.4288975664773</v>
      </c>
      <c r="E381" s="121">
        <v>571.4288975664773</v>
      </c>
      <c r="F381" s="118">
        <v>194.82799832580559</v>
      </c>
      <c r="G381" s="22">
        <v>127</v>
      </c>
      <c r="H381" s="72">
        <v>43.2</v>
      </c>
      <c r="I381" s="72">
        <v>43.2</v>
      </c>
      <c r="J381" s="118">
        <v>3.12</v>
      </c>
      <c r="K381" s="72">
        <v>43.2</v>
      </c>
      <c r="L381" s="22">
        <v>127</v>
      </c>
      <c r="M381" s="22">
        <v>127</v>
      </c>
      <c r="N381" s="22">
        <v>127</v>
      </c>
    </row>
    <row r="382" spans="1:14" x14ac:dyDescent="0.25">
      <c r="A382" s="3">
        <v>366</v>
      </c>
      <c r="B382" s="121">
        <v>192.44824400586066</v>
      </c>
      <c r="C382" s="121">
        <v>571.4288975664773</v>
      </c>
      <c r="D382" s="121">
        <v>571.4288975664773</v>
      </c>
      <c r="E382" s="121">
        <v>571.4288975664773</v>
      </c>
      <c r="F382" s="118">
        <v>194.82799832580559</v>
      </c>
      <c r="G382" s="22">
        <v>127</v>
      </c>
      <c r="H382" s="72">
        <v>43.2</v>
      </c>
      <c r="I382" s="72">
        <v>43.2</v>
      </c>
      <c r="J382" s="118">
        <v>3.12</v>
      </c>
      <c r="K382" s="72">
        <v>43.2</v>
      </c>
      <c r="L382" s="22">
        <v>127</v>
      </c>
      <c r="M382" s="22">
        <v>127</v>
      </c>
      <c r="N382" s="22">
        <v>127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2"/>
  <sheetViews>
    <sheetView topLeftCell="A340" zoomScale="70" zoomScaleNormal="70" workbookViewId="0">
      <selection sqref="A1:N382"/>
    </sheetView>
  </sheetViews>
  <sheetFormatPr baseColWidth="10" defaultColWidth="10.85546875" defaultRowHeight="15" x14ac:dyDescent="0.25"/>
  <cols>
    <col min="1" max="1" width="14.5703125" style="22" customWidth="1"/>
    <col min="2" max="2" width="10.85546875" style="22"/>
    <col min="3" max="3" width="10.85546875" style="21"/>
    <col min="4" max="11" width="10.85546875" style="22"/>
    <col min="12" max="13" width="13.42578125" style="22" customWidth="1"/>
    <col min="14" max="16384" width="10.85546875" style="22"/>
  </cols>
  <sheetData>
    <row r="1" spans="1:27" x14ac:dyDescent="0.2">
      <c r="A1" s="2" t="s">
        <v>452</v>
      </c>
      <c r="C1" s="22"/>
    </row>
    <row r="2" spans="1:27" x14ac:dyDescent="0.2">
      <c r="A2" s="2">
        <v>14</v>
      </c>
      <c r="C2" s="22"/>
      <c r="O2" s="22" t="s">
        <v>449</v>
      </c>
    </row>
    <row r="3" spans="1:27" x14ac:dyDescent="0.25">
      <c r="A3" s="2" t="s">
        <v>25</v>
      </c>
      <c r="C3" s="22"/>
      <c r="O3" s="150" t="s">
        <v>445</v>
      </c>
    </row>
    <row r="4" spans="1:27" x14ac:dyDescent="0.25">
      <c r="A4" s="2">
        <v>1</v>
      </c>
      <c r="C4" s="22"/>
      <c r="O4" s="151" t="s">
        <v>446</v>
      </c>
    </row>
    <row r="5" spans="1:27" x14ac:dyDescent="0.25">
      <c r="A5" s="2">
        <v>2</v>
      </c>
      <c r="C5" s="22"/>
      <c r="O5" s="151" t="s">
        <v>447</v>
      </c>
    </row>
    <row r="6" spans="1:27" x14ac:dyDescent="0.2">
      <c r="A6" s="2">
        <v>3</v>
      </c>
      <c r="C6" s="22"/>
    </row>
    <row r="7" spans="1:27" x14ac:dyDescent="0.2">
      <c r="A7" s="2">
        <v>4</v>
      </c>
      <c r="C7" s="22"/>
    </row>
    <row r="8" spans="1:27" x14ac:dyDescent="0.2">
      <c r="A8" s="2">
        <v>5</v>
      </c>
      <c r="Y8" s="22" t="s">
        <v>367</v>
      </c>
    </row>
    <row r="9" spans="1:27" x14ac:dyDescent="0.2">
      <c r="A9" s="2">
        <v>6</v>
      </c>
      <c r="Y9" s="22" t="s">
        <v>368</v>
      </c>
    </row>
    <row r="10" spans="1:27" x14ac:dyDescent="0.2">
      <c r="A10" s="2">
        <v>7</v>
      </c>
      <c r="Y10" s="22" t="s">
        <v>369</v>
      </c>
    </row>
    <row r="11" spans="1:27" x14ac:dyDescent="0.2">
      <c r="A11" s="2">
        <v>8</v>
      </c>
    </row>
    <row r="12" spans="1:27" x14ac:dyDescent="0.2">
      <c r="A12" s="2">
        <v>9</v>
      </c>
    </row>
    <row r="13" spans="1:27" x14ac:dyDescent="0.2">
      <c r="A13" s="2">
        <v>10</v>
      </c>
    </row>
    <row r="14" spans="1:27" x14ac:dyDescent="0.2">
      <c r="A14" s="2">
        <v>11</v>
      </c>
      <c r="Y14" s="22" t="s">
        <v>366</v>
      </c>
    </row>
    <row r="15" spans="1:27" x14ac:dyDescent="0.2">
      <c r="A15" s="2">
        <v>12</v>
      </c>
      <c r="Q15" s="22">
        <v>3</v>
      </c>
      <c r="R15" s="22">
        <v>4</v>
      </c>
      <c r="T15" s="22" t="s">
        <v>366</v>
      </c>
      <c r="Z15" s="22">
        <v>12</v>
      </c>
    </row>
    <row r="16" spans="1:27" x14ac:dyDescent="0.2">
      <c r="A16" s="2">
        <v>13</v>
      </c>
      <c r="O16" s="119">
        <v>1</v>
      </c>
      <c r="P16" s="119">
        <v>2</v>
      </c>
      <c r="Q16" s="119">
        <v>2</v>
      </c>
      <c r="R16" s="119">
        <v>2</v>
      </c>
      <c r="S16" s="119">
        <v>5</v>
      </c>
      <c r="T16" s="119">
        <v>6</v>
      </c>
      <c r="U16" s="119">
        <v>7</v>
      </c>
      <c r="V16" s="119">
        <v>8</v>
      </c>
      <c r="W16" s="119">
        <v>9</v>
      </c>
      <c r="X16" s="119">
        <v>10</v>
      </c>
      <c r="Y16" s="119">
        <v>11</v>
      </c>
      <c r="Z16" s="119">
        <v>11</v>
      </c>
      <c r="AA16" s="119">
        <v>13</v>
      </c>
    </row>
    <row r="17" spans="1:14" x14ac:dyDescent="0.25">
      <c r="A17" s="3">
        <v>1</v>
      </c>
      <c r="B17" s="120">
        <v>0.48685938185645394</v>
      </c>
      <c r="C17" s="120">
        <v>0.48685938185645394</v>
      </c>
      <c r="D17" s="120">
        <f>C17</f>
        <v>0.48685938185645394</v>
      </c>
      <c r="E17" s="120">
        <f>D17</f>
        <v>0.48685938185645394</v>
      </c>
      <c r="F17" s="118">
        <v>0.48685938185645405</v>
      </c>
      <c r="G17" s="22">
        <v>0.6</v>
      </c>
      <c r="H17" s="22">
        <v>0.5</v>
      </c>
      <c r="I17" s="22">
        <v>0.55000000000000004</v>
      </c>
      <c r="J17" s="22">
        <v>0.5</v>
      </c>
      <c r="K17" s="22">
        <v>0.6</v>
      </c>
      <c r="L17" s="22">
        <v>0.6</v>
      </c>
      <c r="M17" s="22">
        <v>0.6</v>
      </c>
      <c r="N17" s="22">
        <v>0.6</v>
      </c>
    </row>
    <row r="18" spans="1:14" x14ac:dyDescent="0.25">
      <c r="A18" s="3">
        <v>2</v>
      </c>
      <c r="B18" s="121">
        <v>0.48685938185645394</v>
      </c>
      <c r="C18" s="121">
        <v>0.48685938185645394</v>
      </c>
      <c r="D18" s="120">
        <f t="shared" ref="D18:E81" si="0">C18</f>
        <v>0.48685938185645394</v>
      </c>
      <c r="E18" s="120">
        <f t="shared" si="0"/>
        <v>0.48685938185645394</v>
      </c>
      <c r="F18" s="118">
        <v>0.48685938185645405</v>
      </c>
      <c r="G18" s="22">
        <v>0.6</v>
      </c>
      <c r="H18" s="22">
        <v>0.5</v>
      </c>
      <c r="I18" s="22">
        <v>0.55000000000000004</v>
      </c>
      <c r="J18" s="22">
        <v>0.5</v>
      </c>
      <c r="K18" s="22">
        <v>0.6</v>
      </c>
      <c r="L18" s="22">
        <v>0.6</v>
      </c>
      <c r="M18" s="22">
        <v>0.6</v>
      </c>
      <c r="N18" s="22">
        <v>0.6</v>
      </c>
    </row>
    <row r="19" spans="1:14" x14ac:dyDescent="0.25">
      <c r="A19" s="3">
        <v>3</v>
      </c>
      <c r="B19" s="121">
        <v>0.48685938185645405</v>
      </c>
      <c r="C19" s="121">
        <v>0.48685938185645394</v>
      </c>
      <c r="D19" s="120">
        <f t="shared" si="0"/>
        <v>0.48685938185645394</v>
      </c>
      <c r="E19" s="120">
        <f t="shared" si="0"/>
        <v>0.48685938185645394</v>
      </c>
      <c r="F19" s="118">
        <v>0.48685938185645394</v>
      </c>
      <c r="G19" s="22">
        <v>0.6</v>
      </c>
      <c r="H19" s="22">
        <v>0.5</v>
      </c>
      <c r="I19" s="22">
        <v>0.55000000000000004</v>
      </c>
      <c r="J19" s="22">
        <v>0.5</v>
      </c>
      <c r="K19" s="22">
        <v>0.6</v>
      </c>
      <c r="L19" s="22">
        <v>0.6</v>
      </c>
      <c r="M19" s="22">
        <v>0.6</v>
      </c>
      <c r="N19" s="22">
        <v>0.6</v>
      </c>
    </row>
    <row r="20" spans="1:14" x14ac:dyDescent="0.25">
      <c r="A20" s="3">
        <v>4</v>
      </c>
      <c r="B20" s="121">
        <v>0.48685938185645394</v>
      </c>
      <c r="C20" s="121">
        <v>0.48685938185645394</v>
      </c>
      <c r="D20" s="120">
        <f t="shared" si="0"/>
        <v>0.48685938185645394</v>
      </c>
      <c r="E20" s="120">
        <f t="shared" si="0"/>
        <v>0.48685938185645394</v>
      </c>
      <c r="F20" s="118">
        <v>0.48685938185645394</v>
      </c>
      <c r="G20" s="22">
        <v>0.6</v>
      </c>
      <c r="H20" s="22">
        <v>0.5</v>
      </c>
      <c r="I20" s="22">
        <v>0.55000000000000004</v>
      </c>
      <c r="J20" s="22">
        <v>0.5</v>
      </c>
      <c r="K20" s="22">
        <v>0.6</v>
      </c>
      <c r="L20" s="22">
        <v>0.6</v>
      </c>
      <c r="M20" s="22">
        <v>0.6</v>
      </c>
      <c r="N20" s="22">
        <v>0.6</v>
      </c>
    </row>
    <row r="21" spans="1:14" x14ac:dyDescent="0.25">
      <c r="A21" s="3">
        <v>5</v>
      </c>
      <c r="B21" s="121">
        <v>0.48685938185645394</v>
      </c>
      <c r="C21" s="121">
        <v>0.48685938185645394</v>
      </c>
      <c r="D21" s="120">
        <f t="shared" si="0"/>
        <v>0.48685938185645394</v>
      </c>
      <c r="E21" s="120">
        <f t="shared" si="0"/>
        <v>0.48685938185645394</v>
      </c>
      <c r="F21" s="118">
        <v>0.48685938185645394</v>
      </c>
      <c r="G21" s="22">
        <v>0.6</v>
      </c>
      <c r="H21" s="22">
        <v>0.5</v>
      </c>
      <c r="I21" s="22">
        <v>0.55000000000000004</v>
      </c>
      <c r="J21" s="22">
        <v>0.5</v>
      </c>
      <c r="K21" s="22">
        <v>0.6</v>
      </c>
      <c r="L21" s="22">
        <v>0.6</v>
      </c>
      <c r="M21" s="22">
        <v>0.6</v>
      </c>
      <c r="N21" s="22">
        <v>0.6</v>
      </c>
    </row>
    <row r="22" spans="1:14" x14ac:dyDescent="0.25">
      <c r="A22" s="3">
        <v>6</v>
      </c>
      <c r="B22" s="121">
        <v>0.48685938185645394</v>
      </c>
      <c r="C22" s="121">
        <v>0.48685938185645394</v>
      </c>
      <c r="D22" s="120">
        <f t="shared" si="0"/>
        <v>0.48685938185645394</v>
      </c>
      <c r="E22" s="120">
        <f t="shared" si="0"/>
        <v>0.48685938185645394</v>
      </c>
      <c r="F22" s="118">
        <v>0.48685938185645394</v>
      </c>
      <c r="G22" s="22">
        <v>0.6</v>
      </c>
      <c r="H22" s="22">
        <v>0.5</v>
      </c>
      <c r="I22" s="22">
        <v>0.55000000000000004</v>
      </c>
      <c r="J22" s="22">
        <v>0.5</v>
      </c>
      <c r="K22" s="22">
        <v>0.6</v>
      </c>
      <c r="L22" s="22">
        <v>0.6</v>
      </c>
      <c r="M22" s="22">
        <v>0.6</v>
      </c>
      <c r="N22" s="22">
        <v>0.6</v>
      </c>
    </row>
    <row r="23" spans="1:14" x14ac:dyDescent="0.25">
      <c r="A23" s="3">
        <v>7</v>
      </c>
      <c r="B23" s="121">
        <v>0.48685938185645394</v>
      </c>
      <c r="C23" s="121">
        <v>0.48685938185645394</v>
      </c>
      <c r="D23" s="120">
        <f t="shared" si="0"/>
        <v>0.48685938185645394</v>
      </c>
      <c r="E23" s="120">
        <f t="shared" si="0"/>
        <v>0.48685938185645394</v>
      </c>
      <c r="F23" s="118">
        <v>0.48685938185645394</v>
      </c>
      <c r="G23" s="22">
        <v>0.6</v>
      </c>
      <c r="H23" s="22">
        <v>0.5</v>
      </c>
      <c r="I23" s="22">
        <v>0.55000000000000004</v>
      </c>
      <c r="J23" s="22">
        <v>0.5</v>
      </c>
      <c r="K23" s="22">
        <v>0.6</v>
      </c>
      <c r="L23" s="22">
        <v>0.6</v>
      </c>
      <c r="M23" s="22">
        <v>0.6</v>
      </c>
      <c r="N23" s="22">
        <v>0.6</v>
      </c>
    </row>
    <row r="24" spans="1:14" x14ac:dyDescent="0.25">
      <c r="A24" s="3">
        <v>8</v>
      </c>
      <c r="B24" s="121">
        <v>0.48685938185645394</v>
      </c>
      <c r="C24" s="121">
        <v>0.48685938185645394</v>
      </c>
      <c r="D24" s="120">
        <f t="shared" si="0"/>
        <v>0.48685938185645394</v>
      </c>
      <c r="E24" s="120">
        <f t="shared" si="0"/>
        <v>0.48685938185645394</v>
      </c>
      <c r="F24" s="118">
        <v>0.48685938185645405</v>
      </c>
      <c r="G24" s="22">
        <v>0.6</v>
      </c>
      <c r="H24" s="22">
        <v>0.5</v>
      </c>
      <c r="I24" s="22">
        <v>0.55000000000000004</v>
      </c>
      <c r="J24" s="22">
        <v>0.5</v>
      </c>
      <c r="K24" s="22">
        <v>0.6</v>
      </c>
      <c r="L24" s="22">
        <v>0.6</v>
      </c>
      <c r="M24" s="22">
        <v>0.6</v>
      </c>
      <c r="N24" s="22">
        <v>0.6</v>
      </c>
    </row>
    <row r="25" spans="1:14" x14ac:dyDescent="0.25">
      <c r="A25" s="3">
        <v>9</v>
      </c>
      <c r="B25" s="121">
        <v>0.48685938185645405</v>
      </c>
      <c r="C25" s="121">
        <v>0.48685938185645394</v>
      </c>
      <c r="D25" s="120">
        <f t="shared" si="0"/>
        <v>0.48685938185645394</v>
      </c>
      <c r="E25" s="120">
        <f t="shared" si="0"/>
        <v>0.48685938185645394</v>
      </c>
      <c r="F25" s="118">
        <v>0.48685938185645405</v>
      </c>
      <c r="G25" s="22">
        <v>0.6</v>
      </c>
      <c r="H25" s="22">
        <v>0.5</v>
      </c>
      <c r="I25" s="22">
        <v>0.55000000000000004</v>
      </c>
      <c r="J25" s="22">
        <v>0.5</v>
      </c>
      <c r="K25" s="22">
        <v>0.6</v>
      </c>
      <c r="L25" s="22">
        <v>0.6</v>
      </c>
      <c r="M25" s="22">
        <v>0.6</v>
      </c>
      <c r="N25" s="22">
        <v>0.6</v>
      </c>
    </row>
    <row r="26" spans="1:14" x14ac:dyDescent="0.25">
      <c r="A26" s="3">
        <v>10</v>
      </c>
      <c r="B26" s="121">
        <v>0.48685938185645394</v>
      </c>
      <c r="C26" s="121">
        <v>0.48685938185645394</v>
      </c>
      <c r="D26" s="120">
        <f t="shared" si="0"/>
        <v>0.48685938185645394</v>
      </c>
      <c r="E26" s="120">
        <f t="shared" si="0"/>
        <v>0.48685938185645394</v>
      </c>
      <c r="F26" s="118">
        <v>0.48685938185645394</v>
      </c>
      <c r="G26" s="22">
        <v>0.6</v>
      </c>
      <c r="H26" s="22">
        <v>0.5</v>
      </c>
      <c r="I26" s="22">
        <v>0.55000000000000004</v>
      </c>
      <c r="J26" s="22">
        <v>0.5</v>
      </c>
      <c r="K26" s="22">
        <v>0.6</v>
      </c>
      <c r="L26" s="22">
        <v>0.6</v>
      </c>
      <c r="M26" s="22">
        <v>0.6</v>
      </c>
      <c r="N26" s="22">
        <v>0.6</v>
      </c>
    </row>
    <row r="27" spans="1:14" x14ac:dyDescent="0.25">
      <c r="A27" s="3">
        <v>11</v>
      </c>
      <c r="B27" s="121">
        <v>0.48685938185645394</v>
      </c>
      <c r="C27" s="121">
        <v>0.48685938185645394</v>
      </c>
      <c r="D27" s="120">
        <f t="shared" si="0"/>
        <v>0.48685938185645394</v>
      </c>
      <c r="E27" s="120">
        <f t="shared" si="0"/>
        <v>0.48685938185645394</v>
      </c>
      <c r="F27" s="118">
        <v>0.48685938185645405</v>
      </c>
      <c r="G27" s="22">
        <v>0.6</v>
      </c>
      <c r="H27" s="22">
        <v>0.5</v>
      </c>
      <c r="I27" s="22">
        <v>0.55000000000000004</v>
      </c>
      <c r="J27" s="22">
        <v>0.5</v>
      </c>
      <c r="K27" s="22">
        <v>0.6</v>
      </c>
      <c r="L27" s="22">
        <v>0.6</v>
      </c>
      <c r="M27" s="22">
        <v>0.6</v>
      </c>
      <c r="N27" s="22">
        <v>0.6</v>
      </c>
    </row>
    <row r="28" spans="1:14" x14ac:dyDescent="0.25">
      <c r="A28" s="3">
        <v>12</v>
      </c>
      <c r="B28" s="121">
        <v>0.48685938185645394</v>
      </c>
      <c r="C28" s="121">
        <v>0.48685938185645394</v>
      </c>
      <c r="D28" s="120">
        <f t="shared" si="0"/>
        <v>0.48685938185645394</v>
      </c>
      <c r="E28" s="120">
        <f t="shared" si="0"/>
        <v>0.48685938185645394</v>
      </c>
      <c r="F28" s="118">
        <v>0.48685938185645394</v>
      </c>
      <c r="G28" s="22">
        <v>0.6</v>
      </c>
      <c r="H28" s="22">
        <v>0.5</v>
      </c>
      <c r="I28" s="22">
        <v>0.55000000000000004</v>
      </c>
      <c r="J28" s="22">
        <v>0.5</v>
      </c>
      <c r="K28" s="22">
        <v>0.6</v>
      </c>
      <c r="L28" s="22">
        <v>0.6</v>
      </c>
      <c r="M28" s="22">
        <v>0.6</v>
      </c>
      <c r="N28" s="22">
        <v>0.6</v>
      </c>
    </row>
    <row r="29" spans="1:14" x14ac:dyDescent="0.25">
      <c r="A29" s="3">
        <v>13</v>
      </c>
      <c r="B29" s="121">
        <v>0.48685938185645394</v>
      </c>
      <c r="C29" s="121">
        <v>0.48685938185645394</v>
      </c>
      <c r="D29" s="120">
        <f t="shared" si="0"/>
        <v>0.48685938185645394</v>
      </c>
      <c r="E29" s="120">
        <f t="shared" si="0"/>
        <v>0.48685938185645394</v>
      </c>
      <c r="F29" s="118">
        <v>0.48685938185645394</v>
      </c>
      <c r="G29" s="22">
        <v>0.6</v>
      </c>
      <c r="H29" s="22">
        <v>0.5</v>
      </c>
      <c r="I29" s="22">
        <v>0.55000000000000004</v>
      </c>
      <c r="J29" s="22">
        <v>0.5</v>
      </c>
      <c r="K29" s="22">
        <v>0.6</v>
      </c>
      <c r="L29" s="22">
        <v>0.6</v>
      </c>
      <c r="M29" s="22">
        <v>0.6</v>
      </c>
      <c r="N29" s="22">
        <v>0.6</v>
      </c>
    </row>
    <row r="30" spans="1:14" x14ac:dyDescent="0.25">
      <c r="A30" s="3">
        <v>14</v>
      </c>
      <c r="B30" s="121">
        <v>0.48685938185645394</v>
      </c>
      <c r="C30" s="121">
        <v>0.48685938185645394</v>
      </c>
      <c r="D30" s="120">
        <f t="shared" si="0"/>
        <v>0.48685938185645394</v>
      </c>
      <c r="E30" s="120">
        <f t="shared" si="0"/>
        <v>0.48685938185645394</v>
      </c>
      <c r="F30" s="118">
        <v>0.48685938185645394</v>
      </c>
      <c r="G30" s="22">
        <v>0.6</v>
      </c>
      <c r="H30" s="22">
        <v>0.5</v>
      </c>
      <c r="I30" s="22">
        <v>0.55000000000000004</v>
      </c>
      <c r="J30" s="22">
        <v>0.5</v>
      </c>
      <c r="K30" s="22">
        <v>0.6</v>
      </c>
      <c r="L30" s="22">
        <v>0.6</v>
      </c>
      <c r="M30" s="22">
        <v>0.6</v>
      </c>
      <c r="N30" s="22">
        <v>0.6</v>
      </c>
    </row>
    <row r="31" spans="1:14" x14ac:dyDescent="0.25">
      <c r="A31" s="3">
        <v>15</v>
      </c>
      <c r="B31" s="121">
        <v>0.48685938185645394</v>
      </c>
      <c r="C31" s="121">
        <v>0.63013216733723743</v>
      </c>
      <c r="D31" s="120">
        <f t="shared" si="0"/>
        <v>0.63013216733723743</v>
      </c>
      <c r="E31" s="120">
        <f t="shared" si="0"/>
        <v>0.63013216733723743</v>
      </c>
      <c r="F31" s="118">
        <v>0.48685938185645405</v>
      </c>
      <c r="G31" s="22">
        <v>0.6</v>
      </c>
      <c r="H31" s="22">
        <v>0.5</v>
      </c>
      <c r="I31" s="22">
        <v>0.55000000000000004</v>
      </c>
      <c r="J31" s="22">
        <v>0.5</v>
      </c>
      <c r="K31" s="22">
        <v>0.6</v>
      </c>
      <c r="L31" s="22">
        <v>0.6</v>
      </c>
      <c r="M31" s="22">
        <v>0.6</v>
      </c>
      <c r="N31" s="22">
        <v>0.6</v>
      </c>
    </row>
    <row r="32" spans="1:14" x14ac:dyDescent="0.25">
      <c r="A32" s="3">
        <v>16</v>
      </c>
      <c r="B32" s="121">
        <v>0.48685938185645394</v>
      </c>
      <c r="C32" s="121">
        <v>0.63013216733723743</v>
      </c>
      <c r="D32" s="120">
        <f t="shared" si="0"/>
        <v>0.63013216733723743</v>
      </c>
      <c r="E32" s="120">
        <f t="shared" si="0"/>
        <v>0.63013216733723743</v>
      </c>
      <c r="F32" s="118">
        <v>0.48685938185645394</v>
      </c>
      <c r="G32" s="22">
        <v>0.6</v>
      </c>
      <c r="H32" s="22">
        <v>0.5</v>
      </c>
      <c r="I32" s="22">
        <v>0.55000000000000004</v>
      </c>
      <c r="J32" s="22">
        <v>0.5</v>
      </c>
      <c r="K32" s="22">
        <v>0.6</v>
      </c>
      <c r="L32" s="22">
        <v>0.6</v>
      </c>
      <c r="M32" s="22">
        <v>0.6</v>
      </c>
      <c r="N32" s="22">
        <v>0.6</v>
      </c>
    </row>
    <row r="33" spans="1:14" x14ac:dyDescent="0.25">
      <c r="A33" s="3">
        <v>17</v>
      </c>
      <c r="B33" s="121">
        <v>0.48685938185645394</v>
      </c>
      <c r="C33" s="121">
        <v>0.63013216733723743</v>
      </c>
      <c r="D33" s="120">
        <f t="shared" si="0"/>
        <v>0.63013216733723743</v>
      </c>
      <c r="E33" s="120">
        <f t="shared" si="0"/>
        <v>0.63013216733723743</v>
      </c>
      <c r="F33" s="118">
        <v>0.48685938185645394</v>
      </c>
      <c r="G33" s="22">
        <v>0.6</v>
      </c>
      <c r="H33" s="22">
        <v>0.5</v>
      </c>
      <c r="I33" s="22">
        <v>0.55000000000000004</v>
      </c>
      <c r="J33" s="22">
        <v>0.5</v>
      </c>
      <c r="K33" s="22">
        <v>0.6</v>
      </c>
      <c r="L33" s="22">
        <v>0.6</v>
      </c>
      <c r="M33" s="22">
        <v>0.6</v>
      </c>
      <c r="N33" s="22">
        <v>0.6</v>
      </c>
    </row>
    <row r="34" spans="1:14" x14ac:dyDescent="0.25">
      <c r="A34" s="3">
        <v>18</v>
      </c>
      <c r="B34" s="121">
        <v>0.48685938185645394</v>
      </c>
      <c r="C34" s="121">
        <v>0.63013216733723743</v>
      </c>
      <c r="D34" s="120">
        <f t="shared" si="0"/>
        <v>0.63013216733723743</v>
      </c>
      <c r="E34" s="120">
        <f t="shared" si="0"/>
        <v>0.63013216733723743</v>
      </c>
      <c r="F34" s="118">
        <v>0.48685938185645394</v>
      </c>
      <c r="G34" s="22">
        <v>0.6</v>
      </c>
      <c r="H34" s="22">
        <v>0.5</v>
      </c>
      <c r="I34" s="22">
        <v>0.55000000000000004</v>
      </c>
      <c r="J34" s="22">
        <v>0.5</v>
      </c>
      <c r="K34" s="22">
        <v>0.6</v>
      </c>
      <c r="L34" s="22">
        <v>0.6</v>
      </c>
      <c r="M34" s="22">
        <v>0.6</v>
      </c>
      <c r="N34" s="22">
        <v>0.6</v>
      </c>
    </row>
    <row r="35" spans="1:14" x14ac:dyDescent="0.25">
      <c r="A35" s="3">
        <v>19</v>
      </c>
      <c r="B35" s="121">
        <v>0.48685938185645394</v>
      </c>
      <c r="C35" s="121">
        <v>0.63013216733723743</v>
      </c>
      <c r="D35" s="120">
        <f t="shared" si="0"/>
        <v>0.63013216733723743</v>
      </c>
      <c r="E35" s="120">
        <f t="shared" si="0"/>
        <v>0.63013216733723743</v>
      </c>
      <c r="F35" s="118">
        <v>0.48685938185645394</v>
      </c>
      <c r="G35" s="22">
        <v>0.6</v>
      </c>
      <c r="H35" s="22">
        <v>0.5</v>
      </c>
      <c r="I35" s="22">
        <v>0.55000000000000004</v>
      </c>
      <c r="J35" s="22">
        <v>0.5</v>
      </c>
      <c r="K35" s="22">
        <v>0.6</v>
      </c>
      <c r="L35" s="22">
        <v>0.6</v>
      </c>
      <c r="M35" s="22">
        <v>0.6</v>
      </c>
      <c r="N35" s="22">
        <v>0.6</v>
      </c>
    </row>
    <row r="36" spans="1:14" x14ac:dyDescent="0.25">
      <c r="A36" s="3">
        <v>20</v>
      </c>
      <c r="B36" s="121">
        <v>0.48685938185645394</v>
      </c>
      <c r="C36" s="121">
        <v>0.63013216733723743</v>
      </c>
      <c r="D36" s="120">
        <f t="shared" si="0"/>
        <v>0.63013216733723743</v>
      </c>
      <c r="E36" s="120">
        <f t="shared" si="0"/>
        <v>0.63013216733723743</v>
      </c>
      <c r="F36" s="118">
        <v>0.48685938185645394</v>
      </c>
      <c r="G36" s="22">
        <v>0.6</v>
      </c>
      <c r="H36" s="22">
        <v>0.5</v>
      </c>
      <c r="I36" s="22">
        <v>0.55000000000000004</v>
      </c>
      <c r="J36" s="22">
        <v>0.5</v>
      </c>
      <c r="K36" s="22">
        <v>0.6</v>
      </c>
      <c r="L36" s="22">
        <v>0.6</v>
      </c>
      <c r="M36" s="22">
        <v>0.6</v>
      </c>
      <c r="N36" s="22">
        <v>0.6</v>
      </c>
    </row>
    <row r="37" spans="1:14" x14ac:dyDescent="0.25">
      <c r="A37" s="3">
        <v>21</v>
      </c>
      <c r="B37" s="121">
        <v>0.48685938185645394</v>
      </c>
      <c r="C37" s="121">
        <v>0.63013216733723743</v>
      </c>
      <c r="D37" s="120">
        <f t="shared" si="0"/>
        <v>0.63013216733723743</v>
      </c>
      <c r="E37" s="120">
        <f t="shared" si="0"/>
        <v>0.63013216733723743</v>
      </c>
      <c r="F37" s="118">
        <v>0.48685938185645394</v>
      </c>
      <c r="G37" s="22">
        <v>0.6</v>
      </c>
      <c r="H37" s="22">
        <v>0.5</v>
      </c>
      <c r="I37" s="22">
        <v>0.55000000000000004</v>
      </c>
      <c r="J37" s="22">
        <v>0.5</v>
      </c>
      <c r="K37" s="22">
        <v>0.6</v>
      </c>
      <c r="L37" s="22">
        <v>0.6</v>
      </c>
      <c r="M37" s="22">
        <v>0.6</v>
      </c>
      <c r="N37" s="22">
        <v>0.6</v>
      </c>
    </row>
    <row r="38" spans="1:14" x14ac:dyDescent="0.25">
      <c r="A38" s="3">
        <v>22</v>
      </c>
      <c r="B38" s="121">
        <v>0.48685938185645394</v>
      </c>
      <c r="C38" s="121">
        <v>0.62965278728763752</v>
      </c>
      <c r="D38" s="120">
        <f t="shared" si="0"/>
        <v>0.62965278728763752</v>
      </c>
      <c r="E38" s="120">
        <f t="shared" si="0"/>
        <v>0.62965278728763752</v>
      </c>
      <c r="F38" s="118">
        <v>0.48685938185645394</v>
      </c>
      <c r="G38" s="22">
        <v>0.6</v>
      </c>
      <c r="H38" s="22">
        <v>0.5</v>
      </c>
      <c r="I38" s="22">
        <v>0.55000000000000004</v>
      </c>
      <c r="J38" s="22">
        <v>0.5</v>
      </c>
      <c r="K38" s="22">
        <v>0.6</v>
      </c>
      <c r="L38" s="22">
        <v>0.6</v>
      </c>
      <c r="M38" s="22">
        <v>0.6</v>
      </c>
      <c r="N38" s="22">
        <v>0.6</v>
      </c>
    </row>
    <row r="39" spans="1:14" x14ac:dyDescent="0.25">
      <c r="A39" s="3">
        <v>23</v>
      </c>
      <c r="B39" s="121">
        <v>0.48685938185645394</v>
      </c>
      <c r="C39" s="121">
        <v>0.62965278728763752</v>
      </c>
      <c r="D39" s="120">
        <f t="shared" si="0"/>
        <v>0.62965278728763752</v>
      </c>
      <c r="E39" s="120">
        <f t="shared" si="0"/>
        <v>0.62965278728763752</v>
      </c>
      <c r="F39" s="118">
        <v>0.48685938185645394</v>
      </c>
      <c r="G39" s="22">
        <v>0.6</v>
      </c>
      <c r="H39" s="22">
        <v>0.5</v>
      </c>
      <c r="I39" s="22">
        <v>0.55000000000000004</v>
      </c>
      <c r="J39" s="22">
        <v>0.5</v>
      </c>
      <c r="K39" s="22">
        <v>0.6</v>
      </c>
      <c r="L39" s="22">
        <v>0.6</v>
      </c>
      <c r="M39" s="22">
        <v>0.6</v>
      </c>
      <c r="N39" s="22">
        <v>0.6</v>
      </c>
    </row>
    <row r="40" spans="1:14" x14ac:dyDescent="0.25">
      <c r="A40" s="3">
        <v>24</v>
      </c>
      <c r="B40" s="121">
        <v>0.48685938185645394</v>
      </c>
      <c r="C40" s="121">
        <v>0.62965278728763752</v>
      </c>
      <c r="D40" s="120">
        <f t="shared" si="0"/>
        <v>0.62965278728763752</v>
      </c>
      <c r="E40" s="120">
        <f t="shared" si="0"/>
        <v>0.62965278728763752</v>
      </c>
      <c r="F40" s="118">
        <v>0.48685938185645394</v>
      </c>
      <c r="G40" s="22">
        <v>0.6</v>
      </c>
      <c r="H40" s="22">
        <v>0.5</v>
      </c>
      <c r="I40" s="22">
        <v>0.55000000000000004</v>
      </c>
      <c r="J40" s="22">
        <v>0.5</v>
      </c>
      <c r="K40" s="22">
        <v>0.6</v>
      </c>
      <c r="L40" s="22">
        <v>0.6</v>
      </c>
      <c r="M40" s="22">
        <v>0.6</v>
      </c>
      <c r="N40" s="22">
        <v>0.6</v>
      </c>
    </row>
    <row r="41" spans="1:14" x14ac:dyDescent="0.25">
      <c r="A41" s="3">
        <v>25</v>
      </c>
      <c r="B41" s="121">
        <v>0.48685938185645394</v>
      </c>
      <c r="C41" s="121">
        <v>0.62933409201393165</v>
      </c>
      <c r="D41" s="120">
        <f t="shared" si="0"/>
        <v>0.62933409201393165</v>
      </c>
      <c r="E41" s="120">
        <f t="shared" si="0"/>
        <v>0.62933409201393165</v>
      </c>
      <c r="F41" s="118">
        <v>0.48685938185645394</v>
      </c>
      <c r="G41" s="22">
        <v>0.6</v>
      </c>
      <c r="H41" s="22">
        <v>0.5</v>
      </c>
      <c r="I41" s="22">
        <v>0.55000000000000004</v>
      </c>
      <c r="J41" s="22">
        <v>0.5</v>
      </c>
      <c r="K41" s="22">
        <v>0.6</v>
      </c>
      <c r="L41" s="22">
        <v>0.6</v>
      </c>
      <c r="M41" s="22">
        <v>0.6</v>
      </c>
      <c r="N41" s="22">
        <v>0.6</v>
      </c>
    </row>
    <row r="42" spans="1:14" x14ac:dyDescent="0.25">
      <c r="A42" s="3">
        <v>26</v>
      </c>
      <c r="B42" s="121">
        <v>0.48685938185645394</v>
      </c>
      <c r="C42" s="121">
        <v>0.62901610802431596</v>
      </c>
      <c r="D42" s="120">
        <f t="shared" si="0"/>
        <v>0.62901610802431596</v>
      </c>
      <c r="E42" s="120">
        <f t="shared" si="0"/>
        <v>0.62901610802431596</v>
      </c>
      <c r="F42" s="118">
        <v>0.48685938185645394</v>
      </c>
      <c r="G42" s="22">
        <v>0.6</v>
      </c>
      <c r="H42" s="22">
        <v>0.5</v>
      </c>
      <c r="I42" s="22">
        <v>0.55000000000000004</v>
      </c>
      <c r="J42" s="22">
        <v>0.5</v>
      </c>
      <c r="K42" s="22">
        <v>0.6</v>
      </c>
      <c r="L42" s="22">
        <v>0.6</v>
      </c>
      <c r="M42" s="22">
        <v>0.6</v>
      </c>
      <c r="N42" s="22">
        <v>0.6</v>
      </c>
    </row>
    <row r="43" spans="1:14" x14ac:dyDescent="0.25">
      <c r="A43" s="3">
        <v>27</v>
      </c>
      <c r="B43" s="121">
        <v>0.48685938185645394</v>
      </c>
      <c r="C43" s="121">
        <v>0.6286988337313022</v>
      </c>
      <c r="D43" s="120">
        <f t="shared" si="0"/>
        <v>0.6286988337313022</v>
      </c>
      <c r="E43" s="120">
        <f t="shared" si="0"/>
        <v>0.6286988337313022</v>
      </c>
      <c r="F43" s="118">
        <v>0.48685938185645405</v>
      </c>
      <c r="G43" s="22">
        <v>0.6</v>
      </c>
      <c r="H43" s="22">
        <v>0.5</v>
      </c>
      <c r="I43" s="22">
        <v>0.55000000000000004</v>
      </c>
      <c r="J43" s="22">
        <v>0.5</v>
      </c>
      <c r="K43" s="22">
        <v>0.6</v>
      </c>
      <c r="L43" s="22">
        <v>0.6</v>
      </c>
      <c r="M43" s="22">
        <v>0.6</v>
      </c>
      <c r="N43" s="22">
        <v>0.6</v>
      </c>
    </row>
    <row r="44" spans="1:14" x14ac:dyDescent="0.25">
      <c r="A44" s="3">
        <v>28</v>
      </c>
      <c r="B44" s="121">
        <v>0.48685938185645394</v>
      </c>
      <c r="C44" s="121">
        <v>0.6260304333436707</v>
      </c>
      <c r="D44" s="120">
        <f t="shared" si="0"/>
        <v>0.6260304333436707</v>
      </c>
      <c r="E44" s="120">
        <f t="shared" si="0"/>
        <v>0.6260304333436707</v>
      </c>
      <c r="F44" s="118">
        <v>0.48685938185645394</v>
      </c>
      <c r="G44" s="22">
        <v>0.6</v>
      </c>
      <c r="H44" s="22">
        <v>0.5</v>
      </c>
      <c r="I44" s="22">
        <v>0.55000000000000004</v>
      </c>
      <c r="J44" s="22">
        <v>0.5</v>
      </c>
      <c r="K44" s="22">
        <v>0.6</v>
      </c>
      <c r="L44" s="22">
        <v>0.6</v>
      </c>
      <c r="M44" s="22">
        <v>0.6</v>
      </c>
      <c r="N44" s="22">
        <v>0.6</v>
      </c>
    </row>
    <row r="45" spans="1:14" x14ac:dyDescent="0.25">
      <c r="A45" s="3">
        <v>29</v>
      </c>
      <c r="B45" s="121">
        <v>0.48685938185645394</v>
      </c>
      <c r="C45" s="121">
        <v>0.62587504125323945</v>
      </c>
      <c r="D45" s="120">
        <f t="shared" si="0"/>
        <v>0.62587504125323945</v>
      </c>
      <c r="E45" s="120">
        <f t="shared" si="0"/>
        <v>0.62587504125323945</v>
      </c>
      <c r="F45" s="118">
        <v>0.48685938185645394</v>
      </c>
      <c r="G45" s="22">
        <v>0.6</v>
      </c>
      <c r="H45" s="22">
        <v>0.5</v>
      </c>
      <c r="I45" s="22">
        <v>0.55000000000000004</v>
      </c>
      <c r="J45" s="22">
        <v>0.5</v>
      </c>
      <c r="K45" s="22">
        <v>0.6</v>
      </c>
      <c r="L45" s="22">
        <v>0.6</v>
      </c>
      <c r="M45" s="22">
        <v>0.6</v>
      </c>
      <c r="N45" s="22">
        <v>0.6</v>
      </c>
    </row>
    <row r="46" spans="1:14" x14ac:dyDescent="0.25">
      <c r="A46" s="3">
        <v>30</v>
      </c>
      <c r="B46" s="121">
        <v>0.48685938185645394</v>
      </c>
      <c r="C46" s="121">
        <v>0.62571982266657578</v>
      </c>
      <c r="D46" s="120">
        <f t="shared" si="0"/>
        <v>0.62571982266657578</v>
      </c>
      <c r="E46" s="120">
        <f t="shared" si="0"/>
        <v>0.62571982266657578</v>
      </c>
      <c r="F46" s="118">
        <v>0.48685938185645394</v>
      </c>
      <c r="G46" s="22">
        <v>0.6</v>
      </c>
      <c r="H46" s="22">
        <v>0.5</v>
      </c>
      <c r="I46" s="22">
        <v>0.55000000000000004</v>
      </c>
      <c r="J46" s="22">
        <v>0.5</v>
      </c>
      <c r="K46" s="22">
        <v>0.6</v>
      </c>
      <c r="L46" s="22">
        <v>0.6</v>
      </c>
      <c r="M46" s="22">
        <v>0.6</v>
      </c>
      <c r="N46" s="22">
        <v>0.6</v>
      </c>
    </row>
    <row r="47" spans="1:14" x14ac:dyDescent="0.25">
      <c r="A47" s="3">
        <v>31</v>
      </c>
      <c r="B47" s="121">
        <v>0.48685938185645394</v>
      </c>
      <c r="C47" s="121">
        <v>0.62556477738995331</v>
      </c>
      <c r="D47" s="120">
        <f t="shared" si="0"/>
        <v>0.62556477738995331</v>
      </c>
      <c r="E47" s="120">
        <f t="shared" si="0"/>
        <v>0.62556477738995331</v>
      </c>
      <c r="F47" s="118">
        <v>0.48685938185645394</v>
      </c>
      <c r="G47" s="22">
        <v>0.6</v>
      </c>
      <c r="H47" s="22">
        <v>0.5</v>
      </c>
      <c r="I47" s="22">
        <v>0.55000000000000004</v>
      </c>
      <c r="J47" s="22">
        <v>0.5</v>
      </c>
      <c r="K47" s="22">
        <v>0.6</v>
      </c>
      <c r="L47" s="22">
        <v>0.6</v>
      </c>
      <c r="M47" s="22">
        <v>0.6</v>
      </c>
      <c r="N47" s="22">
        <v>0.6</v>
      </c>
    </row>
    <row r="48" spans="1:14" x14ac:dyDescent="0.25">
      <c r="A48" s="3">
        <v>32</v>
      </c>
      <c r="B48" s="121">
        <v>0.48685938185645394</v>
      </c>
      <c r="C48" s="121">
        <v>0.62494632551691109</v>
      </c>
      <c r="D48" s="120">
        <f t="shared" si="0"/>
        <v>0.62494632551691109</v>
      </c>
      <c r="E48" s="120">
        <f t="shared" si="0"/>
        <v>0.62494632551691109</v>
      </c>
      <c r="F48" s="118">
        <v>0.48685938185645394</v>
      </c>
      <c r="G48" s="22">
        <v>0.6</v>
      </c>
      <c r="H48" s="22">
        <v>0.5</v>
      </c>
      <c r="I48" s="22">
        <v>0.55000000000000004</v>
      </c>
      <c r="J48" s="22">
        <v>0.5</v>
      </c>
      <c r="K48" s="22">
        <v>0.6</v>
      </c>
      <c r="L48" s="22">
        <v>0.6</v>
      </c>
      <c r="M48" s="22">
        <v>0.6</v>
      </c>
      <c r="N48" s="22">
        <v>0.6</v>
      </c>
    </row>
    <row r="49" spans="1:14" x14ac:dyDescent="0.25">
      <c r="A49" s="3">
        <v>33</v>
      </c>
      <c r="B49" s="121">
        <v>0.48685938185645394</v>
      </c>
      <c r="C49" s="121">
        <v>0.62494632551691109</v>
      </c>
      <c r="D49" s="120">
        <f t="shared" si="0"/>
        <v>0.62494632551691109</v>
      </c>
      <c r="E49" s="120">
        <f t="shared" si="0"/>
        <v>0.62494632551691109</v>
      </c>
      <c r="F49" s="118">
        <v>0.48685938185645394</v>
      </c>
      <c r="G49" s="22">
        <v>0.6</v>
      </c>
      <c r="H49" s="22">
        <v>0.5</v>
      </c>
      <c r="I49" s="22">
        <v>0.55000000000000004</v>
      </c>
      <c r="J49" s="22">
        <v>0.5</v>
      </c>
      <c r="K49" s="22">
        <v>0.6</v>
      </c>
      <c r="L49" s="22">
        <v>0.6</v>
      </c>
      <c r="M49" s="22">
        <v>0.6</v>
      </c>
      <c r="N49" s="22">
        <v>0.6</v>
      </c>
    </row>
    <row r="50" spans="1:14" x14ac:dyDescent="0.25">
      <c r="A50" s="3">
        <v>34</v>
      </c>
      <c r="B50" s="121">
        <v>0.48685938185645405</v>
      </c>
      <c r="C50" s="121">
        <v>0.62494632551691109</v>
      </c>
      <c r="D50" s="120">
        <f t="shared" si="0"/>
        <v>0.62494632551691109</v>
      </c>
      <c r="E50" s="120">
        <f t="shared" si="0"/>
        <v>0.62494632551691109</v>
      </c>
      <c r="F50" s="118">
        <v>0.48685938185645394</v>
      </c>
      <c r="G50" s="22">
        <v>0.6</v>
      </c>
      <c r="H50" s="22">
        <v>0.5</v>
      </c>
      <c r="I50" s="22">
        <v>0.55000000000000004</v>
      </c>
      <c r="J50" s="22">
        <v>0.5</v>
      </c>
      <c r="K50" s="22">
        <v>0.6</v>
      </c>
      <c r="L50" s="22">
        <v>0.6</v>
      </c>
      <c r="M50" s="22">
        <v>0.6</v>
      </c>
      <c r="N50" s="22">
        <v>0.6</v>
      </c>
    </row>
    <row r="51" spans="1:14" x14ac:dyDescent="0.25">
      <c r="A51" s="3">
        <v>35</v>
      </c>
      <c r="B51" s="121">
        <v>0.48685938185645405</v>
      </c>
      <c r="C51" s="121">
        <v>0.62494632551691109</v>
      </c>
      <c r="D51" s="120">
        <f t="shared" si="0"/>
        <v>0.62494632551691109</v>
      </c>
      <c r="E51" s="120">
        <f t="shared" si="0"/>
        <v>0.62494632551691109</v>
      </c>
      <c r="F51" s="118">
        <v>0.48685938185645394</v>
      </c>
      <c r="G51" s="22">
        <v>0.6</v>
      </c>
      <c r="H51" s="22">
        <v>0.5</v>
      </c>
      <c r="I51" s="22">
        <v>0.55000000000000004</v>
      </c>
      <c r="J51" s="22">
        <v>0.5</v>
      </c>
      <c r="K51" s="22">
        <v>0.6</v>
      </c>
      <c r="L51" s="22">
        <v>0.6</v>
      </c>
      <c r="M51" s="22">
        <v>0.6</v>
      </c>
      <c r="N51" s="22">
        <v>0.6</v>
      </c>
    </row>
    <row r="52" spans="1:14" x14ac:dyDescent="0.25">
      <c r="A52" s="3">
        <v>36</v>
      </c>
      <c r="B52" s="121">
        <v>0.48685938185645394</v>
      </c>
      <c r="C52" s="121">
        <v>0.62494632551691109</v>
      </c>
      <c r="D52" s="120">
        <f t="shared" si="0"/>
        <v>0.62494632551691109</v>
      </c>
      <c r="E52" s="120">
        <f t="shared" si="0"/>
        <v>0.62494632551691109</v>
      </c>
      <c r="F52" s="118">
        <v>0.48685938185645394</v>
      </c>
      <c r="G52" s="22">
        <v>0.6</v>
      </c>
      <c r="H52" s="22">
        <v>0.5</v>
      </c>
      <c r="I52" s="22">
        <v>0.55000000000000004</v>
      </c>
      <c r="J52" s="22">
        <v>0.5</v>
      </c>
      <c r="K52" s="22">
        <v>0.6</v>
      </c>
      <c r="L52" s="22">
        <v>0.6</v>
      </c>
      <c r="M52" s="22">
        <v>0.6</v>
      </c>
      <c r="N52" s="22">
        <v>0.6</v>
      </c>
    </row>
    <row r="53" spans="1:14" x14ac:dyDescent="0.25">
      <c r="A53" s="3">
        <v>37</v>
      </c>
      <c r="B53" s="121">
        <v>0.48685938185645405</v>
      </c>
      <c r="C53" s="121">
        <v>0.62453908502755251</v>
      </c>
      <c r="D53" s="120">
        <f t="shared" si="0"/>
        <v>0.62453908502755251</v>
      </c>
      <c r="E53" s="120">
        <f t="shared" si="0"/>
        <v>0.62453908502755251</v>
      </c>
      <c r="F53" s="118">
        <v>0.48685938185645405</v>
      </c>
      <c r="G53" s="22">
        <v>0.6</v>
      </c>
      <c r="H53" s="22">
        <v>0.5</v>
      </c>
      <c r="I53" s="22">
        <v>0.55000000000000004</v>
      </c>
      <c r="J53" s="22">
        <v>0.5</v>
      </c>
      <c r="K53" s="22">
        <v>0.6</v>
      </c>
      <c r="L53" s="22">
        <v>0.6</v>
      </c>
      <c r="M53" s="22">
        <v>0.6</v>
      </c>
      <c r="N53" s="22">
        <v>0.6</v>
      </c>
    </row>
    <row r="54" spans="1:14" x14ac:dyDescent="0.25">
      <c r="A54" s="3">
        <v>38</v>
      </c>
      <c r="B54" s="121">
        <v>0.48685938185645394</v>
      </c>
      <c r="C54" s="121">
        <v>0.62424773492572538</v>
      </c>
      <c r="D54" s="120">
        <f t="shared" si="0"/>
        <v>0.62424773492572538</v>
      </c>
      <c r="E54" s="120">
        <f t="shared" si="0"/>
        <v>0.62424773492572538</v>
      </c>
      <c r="F54" s="118">
        <v>0.48685938185645394</v>
      </c>
      <c r="G54" s="22">
        <v>0.6</v>
      </c>
      <c r="H54" s="22">
        <v>0.5</v>
      </c>
      <c r="I54" s="22">
        <v>0.55000000000000004</v>
      </c>
      <c r="J54" s="22">
        <v>0.5</v>
      </c>
      <c r="K54" s="22">
        <v>0.6</v>
      </c>
      <c r="L54" s="22">
        <v>0.6</v>
      </c>
      <c r="M54" s="22">
        <v>0.6</v>
      </c>
      <c r="N54" s="22">
        <v>0.6</v>
      </c>
    </row>
    <row r="55" spans="1:14" x14ac:dyDescent="0.25">
      <c r="A55" s="3">
        <v>39</v>
      </c>
      <c r="B55" s="121">
        <v>0.48685938185645394</v>
      </c>
      <c r="C55" s="121">
        <v>0.62393465496454215</v>
      </c>
      <c r="D55" s="120">
        <f t="shared" si="0"/>
        <v>0.62393465496454215</v>
      </c>
      <c r="E55" s="120">
        <f t="shared" si="0"/>
        <v>0.62393465496454215</v>
      </c>
      <c r="F55" s="118">
        <v>0.48685938185645394</v>
      </c>
      <c r="G55" s="22">
        <v>0.6</v>
      </c>
      <c r="H55" s="22">
        <v>0.5</v>
      </c>
      <c r="I55" s="22">
        <v>0.55000000000000004</v>
      </c>
      <c r="J55" s="22">
        <v>0.5</v>
      </c>
      <c r="K55" s="22">
        <v>0.6</v>
      </c>
      <c r="L55" s="22">
        <v>0.6</v>
      </c>
      <c r="M55" s="22">
        <v>0.6</v>
      </c>
      <c r="N55" s="22">
        <v>0.6</v>
      </c>
    </row>
    <row r="56" spans="1:14" x14ac:dyDescent="0.25">
      <c r="A56" s="3">
        <v>40</v>
      </c>
      <c r="B56" s="121">
        <v>0.48685938185645394</v>
      </c>
      <c r="C56" s="121">
        <v>0.62359873755713224</v>
      </c>
      <c r="D56" s="120">
        <f t="shared" si="0"/>
        <v>0.62359873755713224</v>
      </c>
      <c r="E56" s="120">
        <f t="shared" si="0"/>
        <v>0.62359873755713224</v>
      </c>
      <c r="F56" s="118">
        <v>0.48685938185645394</v>
      </c>
      <c r="G56" s="22">
        <v>0.6</v>
      </c>
      <c r="H56" s="22">
        <v>0.5</v>
      </c>
      <c r="I56" s="22">
        <v>0.55000000000000004</v>
      </c>
      <c r="J56" s="22">
        <v>0.5</v>
      </c>
      <c r="K56" s="22">
        <v>0.6</v>
      </c>
      <c r="L56" s="22">
        <v>0.6</v>
      </c>
      <c r="M56" s="22">
        <v>0.6</v>
      </c>
      <c r="N56" s="22">
        <v>0.6</v>
      </c>
    </row>
    <row r="57" spans="1:14" x14ac:dyDescent="0.25">
      <c r="A57" s="3">
        <v>41</v>
      </c>
      <c r="B57" s="121">
        <v>0.48685938185645394</v>
      </c>
      <c r="C57" s="121">
        <v>0.62324303546015791</v>
      </c>
      <c r="D57" s="120">
        <f t="shared" si="0"/>
        <v>0.62324303546015791</v>
      </c>
      <c r="E57" s="120">
        <f t="shared" si="0"/>
        <v>0.62324303546015791</v>
      </c>
      <c r="F57" s="118">
        <v>0.48685938185645394</v>
      </c>
      <c r="G57" s="22">
        <v>0.6</v>
      </c>
      <c r="H57" s="22">
        <v>0.5</v>
      </c>
      <c r="I57" s="22">
        <v>0.55000000000000004</v>
      </c>
      <c r="J57" s="22">
        <v>0.5</v>
      </c>
      <c r="K57" s="22">
        <v>0.6</v>
      </c>
      <c r="L57" s="22">
        <v>0.6</v>
      </c>
      <c r="M57" s="22">
        <v>0.6</v>
      </c>
      <c r="N57" s="22">
        <v>0.6</v>
      </c>
    </row>
    <row r="58" spans="1:14" x14ac:dyDescent="0.25">
      <c r="A58" s="3">
        <v>42</v>
      </c>
      <c r="B58" s="121">
        <v>0.48685938185645394</v>
      </c>
      <c r="C58" s="121">
        <v>0.62287174481894292</v>
      </c>
      <c r="D58" s="120">
        <f t="shared" si="0"/>
        <v>0.62287174481894292</v>
      </c>
      <c r="E58" s="120">
        <f t="shared" si="0"/>
        <v>0.62287174481894292</v>
      </c>
      <c r="F58" s="118">
        <v>0.48685938185645394</v>
      </c>
      <c r="G58" s="22">
        <v>0.6</v>
      </c>
      <c r="H58" s="22">
        <v>0.5</v>
      </c>
      <c r="I58" s="22">
        <v>0.55000000000000004</v>
      </c>
      <c r="J58" s="22">
        <v>0.5</v>
      </c>
      <c r="K58" s="22">
        <v>0.6</v>
      </c>
      <c r="L58" s="22">
        <v>0.6</v>
      </c>
      <c r="M58" s="22">
        <v>0.6</v>
      </c>
      <c r="N58" s="22">
        <v>0.6</v>
      </c>
    </row>
    <row r="59" spans="1:14" x14ac:dyDescent="0.25">
      <c r="A59" s="3">
        <v>43</v>
      </c>
      <c r="B59" s="121">
        <v>0.48685938185645394</v>
      </c>
      <c r="C59" s="121">
        <v>0.62248487396734009</v>
      </c>
      <c r="D59" s="120">
        <f t="shared" si="0"/>
        <v>0.62248487396734009</v>
      </c>
      <c r="E59" s="120">
        <f t="shared" si="0"/>
        <v>0.62248487396734009</v>
      </c>
      <c r="F59" s="118">
        <v>0.48685938185645394</v>
      </c>
      <c r="G59" s="22">
        <v>0.6</v>
      </c>
      <c r="H59" s="22">
        <v>0.5</v>
      </c>
      <c r="I59" s="22">
        <v>0.55000000000000004</v>
      </c>
      <c r="J59" s="22">
        <v>0.5</v>
      </c>
      <c r="K59" s="22">
        <v>0.6</v>
      </c>
      <c r="L59" s="22">
        <v>0.6</v>
      </c>
      <c r="M59" s="22">
        <v>0.6</v>
      </c>
      <c r="N59" s="22">
        <v>0.6</v>
      </c>
    </row>
    <row r="60" spans="1:14" x14ac:dyDescent="0.25">
      <c r="A60" s="3">
        <v>44</v>
      </c>
      <c r="B60" s="121">
        <v>0.48685938185645405</v>
      </c>
      <c r="C60" s="121">
        <v>0.62178423171211894</v>
      </c>
      <c r="D60" s="120">
        <f t="shared" si="0"/>
        <v>0.62178423171211894</v>
      </c>
      <c r="E60" s="120">
        <f t="shared" si="0"/>
        <v>0.62178423171211894</v>
      </c>
      <c r="F60" s="118">
        <v>0.48685938185645394</v>
      </c>
      <c r="G60" s="22">
        <v>0.6</v>
      </c>
      <c r="H60" s="22">
        <v>0.5</v>
      </c>
      <c r="I60" s="22">
        <v>0.55000000000000004</v>
      </c>
      <c r="J60" s="22">
        <v>0.5</v>
      </c>
      <c r="K60" s="22">
        <v>0.6</v>
      </c>
      <c r="L60" s="22">
        <v>0.6</v>
      </c>
      <c r="M60" s="22">
        <v>0.6</v>
      </c>
      <c r="N60" s="22">
        <v>0.6</v>
      </c>
    </row>
    <row r="61" spans="1:14" x14ac:dyDescent="0.25">
      <c r="A61" s="3">
        <v>45</v>
      </c>
      <c r="B61" s="121">
        <v>0.48685938185645394</v>
      </c>
      <c r="C61" s="121">
        <v>0.62136994490566888</v>
      </c>
      <c r="D61" s="120">
        <f t="shared" si="0"/>
        <v>0.62136994490566888</v>
      </c>
      <c r="E61" s="120">
        <f t="shared" si="0"/>
        <v>0.62136994490566888</v>
      </c>
      <c r="F61" s="118">
        <v>0.48685938185645405</v>
      </c>
      <c r="G61" s="22">
        <v>0.6</v>
      </c>
      <c r="H61" s="22">
        <v>0.5</v>
      </c>
      <c r="I61" s="22">
        <v>0.55000000000000004</v>
      </c>
      <c r="J61" s="22">
        <v>0.5</v>
      </c>
      <c r="K61" s="22">
        <v>0.6</v>
      </c>
      <c r="L61" s="22">
        <v>0.6</v>
      </c>
      <c r="M61" s="22">
        <v>0.6</v>
      </c>
      <c r="N61" s="22">
        <v>0.6</v>
      </c>
    </row>
    <row r="62" spans="1:14" x14ac:dyDescent="0.25">
      <c r="A62" s="3">
        <v>46</v>
      </c>
      <c r="B62" s="121">
        <v>0.48685938185645394</v>
      </c>
      <c r="C62" s="121">
        <v>0.62093476517987323</v>
      </c>
      <c r="D62" s="120">
        <f t="shared" si="0"/>
        <v>0.62093476517987323</v>
      </c>
      <c r="E62" s="120">
        <f t="shared" si="0"/>
        <v>0.62093476517987323</v>
      </c>
      <c r="F62" s="118">
        <v>0.48685938185645394</v>
      </c>
      <c r="G62" s="22">
        <v>0.6</v>
      </c>
      <c r="H62" s="22">
        <v>0.5</v>
      </c>
      <c r="I62" s="22">
        <v>0.55000000000000004</v>
      </c>
      <c r="J62" s="22">
        <v>0.5</v>
      </c>
      <c r="K62" s="22">
        <v>0.6</v>
      </c>
      <c r="L62" s="22">
        <v>0.6</v>
      </c>
      <c r="M62" s="22">
        <v>0.6</v>
      </c>
      <c r="N62" s="22">
        <v>0.6</v>
      </c>
    </row>
    <row r="63" spans="1:14" x14ac:dyDescent="0.25">
      <c r="A63" s="3">
        <v>47</v>
      </c>
      <c r="B63" s="121">
        <v>0.48685938185645394</v>
      </c>
      <c r="C63" s="121">
        <v>0.6204828581947901</v>
      </c>
      <c r="D63" s="120">
        <f t="shared" si="0"/>
        <v>0.6204828581947901</v>
      </c>
      <c r="E63" s="120">
        <f t="shared" si="0"/>
        <v>0.6204828581947901</v>
      </c>
      <c r="F63" s="118">
        <v>0.48685938185645394</v>
      </c>
      <c r="G63" s="22">
        <v>0.6</v>
      </c>
      <c r="H63" s="22">
        <v>0.5</v>
      </c>
      <c r="I63" s="22">
        <v>0.55000000000000004</v>
      </c>
      <c r="J63" s="22">
        <v>0.5</v>
      </c>
      <c r="K63" s="22">
        <v>0.6</v>
      </c>
      <c r="L63" s="22">
        <v>0.6</v>
      </c>
      <c r="M63" s="22">
        <v>0.6</v>
      </c>
      <c r="N63" s="22">
        <v>0.6</v>
      </c>
    </row>
    <row r="64" spans="1:14" x14ac:dyDescent="0.25">
      <c r="A64" s="3">
        <v>48</v>
      </c>
      <c r="B64" s="121">
        <v>0.48685938185645394</v>
      </c>
      <c r="C64" s="121">
        <v>0.6185506096155684</v>
      </c>
      <c r="D64" s="120">
        <f t="shared" si="0"/>
        <v>0.6185506096155684</v>
      </c>
      <c r="E64" s="120">
        <f t="shared" si="0"/>
        <v>0.6185506096155684</v>
      </c>
      <c r="F64" s="118">
        <v>0.48685938185645394</v>
      </c>
      <c r="G64" s="22">
        <v>0.6</v>
      </c>
      <c r="H64" s="22">
        <v>0.5</v>
      </c>
      <c r="I64" s="22">
        <v>0.55000000000000004</v>
      </c>
      <c r="J64" s="22">
        <v>0.5</v>
      </c>
      <c r="K64" s="22">
        <v>0.6</v>
      </c>
      <c r="L64" s="22">
        <v>0.6</v>
      </c>
      <c r="M64" s="22">
        <v>0.6</v>
      </c>
      <c r="N64" s="22">
        <v>0.6</v>
      </c>
    </row>
    <row r="65" spans="1:14" x14ac:dyDescent="0.25">
      <c r="A65" s="3">
        <v>49</v>
      </c>
      <c r="B65" s="121">
        <v>0.48685938185645394</v>
      </c>
      <c r="C65" s="121">
        <v>0.61809519477141184</v>
      </c>
      <c r="D65" s="120">
        <f t="shared" si="0"/>
        <v>0.61809519477141184</v>
      </c>
      <c r="E65" s="120">
        <f t="shared" si="0"/>
        <v>0.61809519477141184</v>
      </c>
      <c r="F65" s="118">
        <v>0.48685938185645394</v>
      </c>
      <c r="G65" s="22">
        <v>0.6</v>
      </c>
      <c r="H65" s="22">
        <v>0.5</v>
      </c>
      <c r="I65" s="22">
        <v>0.55000000000000004</v>
      </c>
      <c r="J65" s="22">
        <v>0.5</v>
      </c>
      <c r="K65" s="22">
        <v>0.6</v>
      </c>
      <c r="L65" s="22">
        <v>0.6</v>
      </c>
      <c r="M65" s="22">
        <v>0.6</v>
      </c>
      <c r="N65" s="22">
        <v>0.6</v>
      </c>
    </row>
    <row r="66" spans="1:14" x14ac:dyDescent="0.25">
      <c r="A66" s="3">
        <v>50</v>
      </c>
      <c r="B66" s="121">
        <v>0.48685938185645394</v>
      </c>
      <c r="C66" s="121">
        <v>0.61109557105208179</v>
      </c>
      <c r="D66" s="120">
        <f t="shared" si="0"/>
        <v>0.61109557105208179</v>
      </c>
      <c r="E66" s="120">
        <f t="shared" si="0"/>
        <v>0.61109557105208179</v>
      </c>
      <c r="F66" s="118">
        <v>0.48685938185645394</v>
      </c>
      <c r="G66" s="22">
        <v>0.6</v>
      </c>
      <c r="H66" s="22">
        <v>0.5</v>
      </c>
      <c r="I66" s="22">
        <v>0.55000000000000004</v>
      </c>
      <c r="J66" s="22">
        <v>0.5</v>
      </c>
      <c r="K66" s="22">
        <v>0.6</v>
      </c>
      <c r="L66" s="22">
        <v>0.6</v>
      </c>
      <c r="M66" s="22">
        <v>0.6</v>
      </c>
      <c r="N66" s="22">
        <v>0.6</v>
      </c>
    </row>
    <row r="67" spans="1:14" x14ac:dyDescent="0.25">
      <c r="A67" s="3">
        <v>51</v>
      </c>
      <c r="B67" s="121">
        <v>0.48685938185645394</v>
      </c>
      <c r="C67" s="121">
        <v>0.58821110975655888</v>
      </c>
      <c r="D67" s="120">
        <f t="shared" si="0"/>
        <v>0.58821110975655888</v>
      </c>
      <c r="E67" s="120">
        <f t="shared" si="0"/>
        <v>0.58821110975655888</v>
      </c>
      <c r="F67" s="118">
        <v>0.48685938185645394</v>
      </c>
      <c r="G67" s="22">
        <v>0.6</v>
      </c>
      <c r="H67" s="22">
        <v>0.5</v>
      </c>
      <c r="I67" s="22">
        <v>0.55000000000000004</v>
      </c>
      <c r="J67" s="22">
        <v>0.5</v>
      </c>
      <c r="K67" s="22">
        <v>0.6</v>
      </c>
      <c r="L67" s="22">
        <v>0.6</v>
      </c>
      <c r="M67" s="22">
        <v>0.6</v>
      </c>
      <c r="N67" s="22">
        <v>0.6</v>
      </c>
    </row>
    <row r="68" spans="1:14" x14ac:dyDescent="0.25">
      <c r="A68" s="3">
        <v>52</v>
      </c>
      <c r="B68" s="121">
        <v>0.48685938185645394</v>
      </c>
      <c r="C68" s="121">
        <v>0.58618700443687644</v>
      </c>
      <c r="D68" s="120">
        <f t="shared" si="0"/>
        <v>0.58618700443687644</v>
      </c>
      <c r="E68" s="120">
        <f t="shared" si="0"/>
        <v>0.58618700443687644</v>
      </c>
      <c r="F68" s="118">
        <v>0.48685938185645394</v>
      </c>
      <c r="G68" s="22">
        <v>0.6</v>
      </c>
      <c r="H68" s="22">
        <v>0.5</v>
      </c>
      <c r="I68" s="22">
        <v>0.55000000000000004</v>
      </c>
      <c r="J68" s="22">
        <v>0.5</v>
      </c>
      <c r="K68" s="22">
        <v>0.6</v>
      </c>
      <c r="L68" s="22">
        <v>0.6</v>
      </c>
      <c r="M68" s="22">
        <v>0.6</v>
      </c>
      <c r="N68" s="22">
        <v>0.6</v>
      </c>
    </row>
    <row r="69" spans="1:14" x14ac:dyDescent="0.25">
      <c r="A69" s="3">
        <v>53</v>
      </c>
      <c r="B69" s="121">
        <v>0.48685938185645405</v>
      </c>
      <c r="C69" s="121">
        <v>0.58572588437577378</v>
      </c>
      <c r="D69" s="120">
        <f t="shared" si="0"/>
        <v>0.58572588437577378</v>
      </c>
      <c r="E69" s="120">
        <f t="shared" si="0"/>
        <v>0.58572588437577378</v>
      </c>
      <c r="F69" s="118">
        <v>0.48685938185645394</v>
      </c>
      <c r="G69" s="22">
        <v>0.6</v>
      </c>
      <c r="H69" s="22">
        <v>0.5</v>
      </c>
      <c r="I69" s="22">
        <v>0.55000000000000004</v>
      </c>
      <c r="J69" s="22">
        <v>0.5</v>
      </c>
      <c r="K69" s="22">
        <v>0.6</v>
      </c>
      <c r="L69" s="22">
        <v>0.6</v>
      </c>
      <c r="M69" s="22">
        <v>0.6</v>
      </c>
      <c r="N69" s="22">
        <v>0.6</v>
      </c>
    </row>
    <row r="70" spans="1:14" x14ac:dyDescent="0.25">
      <c r="A70" s="3">
        <v>54</v>
      </c>
      <c r="B70" s="121">
        <v>0.48685938185645394</v>
      </c>
      <c r="C70" s="121">
        <v>0.5855932510697397</v>
      </c>
      <c r="D70" s="120">
        <f t="shared" si="0"/>
        <v>0.5855932510697397</v>
      </c>
      <c r="E70" s="120">
        <f t="shared" si="0"/>
        <v>0.5855932510697397</v>
      </c>
      <c r="F70" s="118">
        <v>0.48685938185645394</v>
      </c>
      <c r="G70" s="22">
        <v>0.6</v>
      </c>
      <c r="H70" s="22">
        <v>0.5</v>
      </c>
      <c r="I70" s="22">
        <v>0.55000000000000004</v>
      </c>
      <c r="J70" s="22">
        <v>0.5</v>
      </c>
      <c r="K70" s="22">
        <v>0.6</v>
      </c>
      <c r="L70" s="22">
        <v>0.6</v>
      </c>
      <c r="M70" s="22">
        <v>0.6</v>
      </c>
      <c r="N70" s="22">
        <v>0.6</v>
      </c>
    </row>
    <row r="71" spans="1:14" x14ac:dyDescent="0.25">
      <c r="A71" s="3">
        <v>55</v>
      </c>
      <c r="B71" s="121">
        <v>0.48685938185645394</v>
      </c>
      <c r="C71" s="121">
        <v>0.58353720710379875</v>
      </c>
      <c r="D71" s="120">
        <f t="shared" si="0"/>
        <v>0.58353720710379875</v>
      </c>
      <c r="E71" s="120">
        <f t="shared" si="0"/>
        <v>0.58353720710379875</v>
      </c>
      <c r="F71" s="118">
        <v>0.48685938185645394</v>
      </c>
      <c r="G71" s="22">
        <v>0.6</v>
      </c>
      <c r="H71" s="22">
        <v>0.5</v>
      </c>
      <c r="I71" s="22">
        <v>0.55000000000000004</v>
      </c>
      <c r="J71" s="22">
        <v>0.5</v>
      </c>
      <c r="K71" s="22">
        <v>0.6</v>
      </c>
      <c r="L71" s="22">
        <v>0.6</v>
      </c>
      <c r="M71" s="22">
        <v>0.6</v>
      </c>
      <c r="N71" s="22">
        <v>0.6</v>
      </c>
    </row>
    <row r="72" spans="1:14" x14ac:dyDescent="0.25">
      <c r="A72" s="3">
        <v>56</v>
      </c>
      <c r="B72" s="121">
        <v>0.48685938185645394</v>
      </c>
      <c r="C72" s="121">
        <v>0.58259004255269531</v>
      </c>
      <c r="D72" s="120">
        <f t="shared" si="0"/>
        <v>0.58259004255269531</v>
      </c>
      <c r="E72" s="120">
        <f t="shared" si="0"/>
        <v>0.58259004255269531</v>
      </c>
      <c r="F72" s="118">
        <v>0.48685938185645394</v>
      </c>
      <c r="G72" s="22">
        <v>0.6</v>
      </c>
      <c r="H72" s="22">
        <v>0.5</v>
      </c>
      <c r="I72" s="22">
        <v>0.55000000000000004</v>
      </c>
      <c r="J72" s="22">
        <v>0.5</v>
      </c>
      <c r="K72" s="22">
        <v>0.6</v>
      </c>
      <c r="L72" s="22">
        <v>0.6</v>
      </c>
      <c r="M72" s="22">
        <v>0.6</v>
      </c>
      <c r="N72" s="22">
        <v>0.6</v>
      </c>
    </row>
    <row r="73" spans="1:14" x14ac:dyDescent="0.25">
      <c r="A73" s="3">
        <v>57</v>
      </c>
      <c r="B73" s="121">
        <v>0.48685938185645394</v>
      </c>
      <c r="C73" s="121">
        <v>0.58249517735914291</v>
      </c>
      <c r="D73" s="120">
        <f t="shared" si="0"/>
        <v>0.58249517735914291</v>
      </c>
      <c r="E73" s="120">
        <f t="shared" si="0"/>
        <v>0.58249517735914291</v>
      </c>
      <c r="F73" s="118">
        <v>0.48685938185645394</v>
      </c>
      <c r="G73" s="22">
        <v>0.6</v>
      </c>
      <c r="H73" s="22">
        <v>0.5</v>
      </c>
      <c r="I73" s="22">
        <v>0.55000000000000004</v>
      </c>
      <c r="J73" s="22">
        <v>0.5</v>
      </c>
      <c r="K73" s="22">
        <v>0.6</v>
      </c>
      <c r="L73" s="22">
        <v>0.6</v>
      </c>
      <c r="M73" s="22">
        <v>0.6</v>
      </c>
      <c r="N73" s="22">
        <v>0.6</v>
      </c>
    </row>
    <row r="74" spans="1:14" x14ac:dyDescent="0.25">
      <c r="A74" s="3">
        <v>58</v>
      </c>
      <c r="B74" s="121">
        <v>0.48685938185645405</v>
      </c>
      <c r="C74" s="121">
        <v>0.58239614157474695</v>
      </c>
      <c r="D74" s="120">
        <f t="shared" si="0"/>
        <v>0.58239614157474695</v>
      </c>
      <c r="E74" s="120">
        <f t="shared" si="0"/>
        <v>0.58239614157474695</v>
      </c>
      <c r="F74" s="118">
        <v>0.48685938185645394</v>
      </c>
      <c r="G74" s="22">
        <v>0.6</v>
      </c>
      <c r="H74" s="22">
        <v>0.5</v>
      </c>
      <c r="I74" s="22">
        <v>0.55000000000000004</v>
      </c>
      <c r="J74" s="22">
        <v>0.5</v>
      </c>
      <c r="K74" s="22">
        <v>0.6</v>
      </c>
      <c r="L74" s="22">
        <v>0.6</v>
      </c>
      <c r="M74" s="22">
        <v>0.6</v>
      </c>
      <c r="N74" s="22">
        <v>0.6</v>
      </c>
    </row>
    <row r="75" spans="1:14" x14ac:dyDescent="0.25">
      <c r="A75" s="3">
        <v>59</v>
      </c>
      <c r="B75" s="121">
        <v>0.48685938185645394</v>
      </c>
      <c r="C75" s="121">
        <v>0.58126299388963343</v>
      </c>
      <c r="D75" s="120">
        <f t="shared" si="0"/>
        <v>0.58126299388963343</v>
      </c>
      <c r="E75" s="120">
        <f t="shared" si="0"/>
        <v>0.58126299388963343</v>
      </c>
      <c r="F75" s="118">
        <v>0.48685938185645394</v>
      </c>
      <c r="G75" s="22">
        <v>0.6</v>
      </c>
      <c r="H75" s="22">
        <v>0.5</v>
      </c>
      <c r="I75" s="22">
        <v>0.55000000000000004</v>
      </c>
      <c r="J75" s="22">
        <v>0.5</v>
      </c>
      <c r="K75" s="22">
        <v>0.6</v>
      </c>
      <c r="L75" s="22">
        <v>0.6</v>
      </c>
      <c r="M75" s="22">
        <v>0.6</v>
      </c>
      <c r="N75" s="22">
        <v>0.6</v>
      </c>
    </row>
    <row r="76" spans="1:14" x14ac:dyDescent="0.25">
      <c r="A76" s="3">
        <v>60</v>
      </c>
      <c r="B76" s="121">
        <v>0.48685938185645405</v>
      </c>
      <c r="C76" s="121">
        <v>0.58118574748666907</v>
      </c>
      <c r="D76" s="120">
        <f t="shared" si="0"/>
        <v>0.58118574748666907</v>
      </c>
      <c r="E76" s="120">
        <f t="shared" si="0"/>
        <v>0.58118574748666907</v>
      </c>
      <c r="F76" s="118">
        <v>0.48685938185645394</v>
      </c>
      <c r="G76" s="22">
        <v>0.6</v>
      </c>
      <c r="H76" s="22">
        <v>0.5</v>
      </c>
      <c r="I76" s="22">
        <v>0.55000000000000004</v>
      </c>
      <c r="J76" s="22">
        <v>0.5</v>
      </c>
      <c r="K76" s="22">
        <v>0.6</v>
      </c>
      <c r="L76" s="22">
        <v>0.6</v>
      </c>
      <c r="M76" s="22">
        <v>0.6</v>
      </c>
      <c r="N76" s="22">
        <v>0.6</v>
      </c>
    </row>
    <row r="77" spans="1:14" x14ac:dyDescent="0.25">
      <c r="A77" s="3">
        <v>61</v>
      </c>
      <c r="B77" s="121">
        <v>0.48685938185645405</v>
      </c>
      <c r="C77" s="121">
        <v>0.57907633160478023</v>
      </c>
      <c r="D77" s="120">
        <f t="shared" si="0"/>
        <v>0.57907633160478023</v>
      </c>
      <c r="E77" s="120">
        <f t="shared" si="0"/>
        <v>0.57907633160478023</v>
      </c>
      <c r="F77" s="118">
        <v>0.48685938185645394</v>
      </c>
      <c r="G77" s="22">
        <v>0.6</v>
      </c>
      <c r="H77" s="22">
        <v>0.5</v>
      </c>
      <c r="I77" s="22">
        <v>0.55000000000000004</v>
      </c>
      <c r="J77" s="22">
        <v>0.5</v>
      </c>
      <c r="K77" s="22">
        <v>0.6</v>
      </c>
      <c r="L77" s="22">
        <v>0.6</v>
      </c>
      <c r="M77" s="22">
        <v>0.6</v>
      </c>
      <c r="N77" s="22">
        <v>0.6</v>
      </c>
    </row>
    <row r="78" spans="1:14" x14ac:dyDescent="0.25">
      <c r="A78" s="3">
        <v>62</v>
      </c>
      <c r="B78" s="121">
        <v>0.48685938185645394</v>
      </c>
      <c r="C78" s="121">
        <v>0.57892540809821891</v>
      </c>
      <c r="D78" s="120">
        <f t="shared" si="0"/>
        <v>0.57892540809821891</v>
      </c>
      <c r="E78" s="120">
        <f t="shared" si="0"/>
        <v>0.57892540809821891</v>
      </c>
      <c r="F78" s="118">
        <v>0.48685938185645394</v>
      </c>
      <c r="G78" s="22">
        <v>0.6</v>
      </c>
      <c r="H78" s="22">
        <v>0.5</v>
      </c>
      <c r="I78" s="22">
        <v>0.55000000000000004</v>
      </c>
      <c r="J78" s="22">
        <v>0.5</v>
      </c>
      <c r="K78" s="22">
        <v>0.6</v>
      </c>
      <c r="L78" s="22">
        <v>0.6</v>
      </c>
      <c r="M78" s="22">
        <v>0.6</v>
      </c>
      <c r="N78" s="22">
        <v>0.6</v>
      </c>
    </row>
    <row r="79" spans="1:14" x14ac:dyDescent="0.25">
      <c r="A79" s="3">
        <v>63</v>
      </c>
      <c r="B79" s="121">
        <v>0.48685938185645394</v>
      </c>
      <c r="C79" s="121">
        <v>0.57887360466599524</v>
      </c>
      <c r="D79" s="120">
        <f t="shared" si="0"/>
        <v>0.57887360466599524</v>
      </c>
      <c r="E79" s="120">
        <f t="shared" si="0"/>
        <v>0.57887360466599524</v>
      </c>
      <c r="F79" s="118">
        <v>0.48685938185645394</v>
      </c>
      <c r="G79" s="22">
        <v>0.6</v>
      </c>
      <c r="H79" s="22">
        <v>0.5</v>
      </c>
      <c r="I79" s="22">
        <v>0.55000000000000004</v>
      </c>
      <c r="J79" s="22">
        <v>0.5</v>
      </c>
      <c r="K79" s="22">
        <v>0.6</v>
      </c>
      <c r="L79" s="22">
        <v>0.6</v>
      </c>
      <c r="M79" s="22">
        <v>0.6</v>
      </c>
      <c r="N79" s="22">
        <v>0.6</v>
      </c>
    </row>
    <row r="80" spans="1:14" x14ac:dyDescent="0.25">
      <c r="A80" s="3">
        <v>64</v>
      </c>
      <c r="B80" s="121">
        <v>0.48685938185645394</v>
      </c>
      <c r="C80" s="121">
        <v>0.57881410506227571</v>
      </c>
      <c r="D80" s="120">
        <f t="shared" si="0"/>
        <v>0.57881410506227571</v>
      </c>
      <c r="E80" s="120">
        <f t="shared" si="0"/>
        <v>0.57881410506227571</v>
      </c>
      <c r="F80" s="118">
        <v>0.48685938185645394</v>
      </c>
      <c r="G80" s="22">
        <v>0.6</v>
      </c>
      <c r="H80" s="22">
        <v>0.5</v>
      </c>
      <c r="I80" s="22">
        <v>0.55000000000000004</v>
      </c>
      <c r="J80" s="22">
        <v>0.5</v>
      </c>
      <c r="K80" s="22">
        <v>0.6</v>
      </c>
      <c r="L80" s="22">
        <v>0.6</v>
      </c>
      <c r="M80" s="22">
        <v>0.6</v>
      </c>
      <c r="N80" s="22">
        <v>0.6</v>
      </c>
    </row>
    <row r="81" spans="1:14" x14ac:dyDescent="0.25">
      <c r="A81" s="3">
        <v>65</v>
      </c>
      <c r="B81" s="121">
        <v>0.48685938185645405</v>
      </c>
      <c r="C81" s="121">
        <v>0.57875566474557893</v>
      </c>
      <c r="D81" s="120">
        <f t="shared" si="0"/>
        <v>0.57875566474557893</v>
      </c>
      <c r="E81" s="120">
        <f t="shared" si="0"/>
        <v>0.57875566474557893</v>
      </c>
      <c r="F81" s="118">
        <v>0.48685938185645394</v>
      </c>
      <c r="G81" s="22">
        <v>0.6</v>
      </c>
      <c r="H81" s="22">
        <v>0.5</v>
      </c>
      <c r="I81" s="22">
        <v>0.55000000000000004</v>
      </c>
      <c r="J81" s="22">
        <v>0.5</v>
      </c>
      <c r="K81" s="22">
        <v>0.6</v>
      </c>
      <c r="L81" s="22">
        <v>0.6</v>
      </c>
      <c r="M81" s="22">
        <v>0.6</v>
      </c>
      <c r="N81" s="22">
        <v>0.6</v>
      </c>
    </row>
    <row r="82" spans="1:14" x14ac:dyDescent="0.25">
      <c r="A82" s="3">
        <v>66</v>
      </c>
      <c r="B82" s="121">
        <v>0.48685938185645394</v>
      </c>
      <c r="C82" s="121">
        <v>0.57869656668605818</v>
      </c>
      <c r="D82" s="120">
        <f t="shared" ref="D82:E145" si="1">C82</f>
        <v>0.57869656668605818</v>
      </c>
      <c r="E82" s="120">
        <f t="shared" si="1"/>
        <v>0.57869656668605818</v>
      </c>
      <c r="F82" s="118">
        <v>0.48685938185645394</v>
      </c>
      <c r="G82" s="22">
        <v>0.6</v>
      </c>
      <c r="H82" s="22">
        <v>0.5</v>
      </c>
      <c r="I82" s="22">
        <v>0.55000000000000004</v>
      </c>
      <c r="J82" s="22">
        <v>0.5</v>
      </c>
      <c r="K82" s="22">
        <v>0.6</v>
      </c>
      <c r="L82" s="22">
        <v>0.6</v>
      </c>
      <c r="M82" s="22">
        <v>0.6</v>
      </c>
      <c r="N82" s="22">
        <v>0.6</v>
      </c>
    </row>
    <row r="83" spans="1:14" x14ac:dyDescent="0.25">
      <c r="A83" s="3">
        <v>67</v>
      </c>
      <c r="B83" s="121">
        <v>0.48685938185645394</v>
      </c>
      <c r="C83" s="121">
        <v>0.57863961239484329</v>
      </c>
      <c r="D83" s="120">
        <f t="shared" si="1"/>
        <v>0.57863961239484329</v>
      </c>
      <c r="E83" s="120">
        <f t="shared" si="1"/>
        <v>0.57863961239484329</v>
      </c>
      <c r="F83" s="118">
        <v>0.48685938185645394</v>
      </c>
      <c r="G83" s="22">
        <v>0.6</v>
      </c>
      <c r="H83" s="22">
        <v>0.5</v>
      </c>
      <c r="I83" s="22">
        <v>0.55000000000000004</v>
      </c>
      <c r="J83" s="22">
        <v>0.5</v>
      </c>
      <c r="K83" s="22">
        <v>0.6</v>
      </c>
      <c r="L83" s="22">
        <v>0.6</v>
      </c>
      <c r="M83" s="22">
        <v>0.6</v>
      </c>
      <c r="N83" s="22">
        <v>0.6</v>
      </c>
    </row>
    <row r="84" spans="1:14" x14ac:dyDescent="0.25">
      <c r="A84" s="3">
        <v>68</v>
      </c>
      <c r="B84" s="121">
        <v>0.48685938185645394</v>
      </c>
      <c r="C84" s="121">
        <v>0.57858207335914225</v>
      </c>
      <c r="D84" s="120">
        <f t="shared" si="1"/>
        <v>0.57858207335914225</v>
      </c>
      <c r="E84" s="120">
        <f t="shared" si="1"/>
        <v>0.57858207335914225</v>
      </c>
      <c r="F84" s="118">
        <v>0.48685938185645394</v>
      </c>
      <c r="G84" s="22">
        <v>0.6</v>
      </c>
      <c r="H84" s="22">
        <v>0.5</v>
      </c>
      <c r="I84" s="22">
        <v>0.55000000000000004</v>
      </c>
      <c r="J84" s="22">
        <v>0.5</v>
      </c>
      <c r="K84" s="22">
        <v>0.6</v>
      </c>
      <c r="L84" s="22">
        <v>0.6</v>
      </c>
      <c r="M84" s="22">
        <v>0.6</v>
      </c>
      <c r="N84" s="22">
        <v>0.6</v>
      </c>
    </row>
    <row r="85" spans="1:14" x14ac:dyDescent="0.25">
      <c r="A85" s="3">
        <v>69</v>
      </c>
      <c r="B85" s="121">
        <v>0.48685938185645394</v>
      </c>
      <c r="C85" s="121">
        <v>0.57772504882176468</v>
      </c>
      <c r="D85" s="120">
        <f t="shared" si="1"/>
        <v>0.57772504882176468</v>
      </c>
      <c r="E85" s="120">
        <f t="shared" si="1"/>
        <v>0.57772504882176468</v>
      </c>
      <c r="F85" s="118">
        <v>0.48685938185645394</v>
      </c>
      <c r="G85" s="22">
        <v>0.6</v>
      </c>
      <c r="H85" s="22">
        <v>0.5</v>
      </c>
      <c r="I85" s="22">
        <v>0.55000000000000004</v>
      </c>
      <c r="J85" s="22">
        <v>0.5</v>
      </c>
      <c r="K85" s="22">
        <v>0.6</v>
      </c>
      <c r="L85" s="22">
        <v>0.6</v>
      </c>
      <c r="M85" s="22">
        <v>0.6</v>
      </c>
      <c r="N85" s="22">
        <v>0.6</v>
      </c>
    </row>
    <row r="86" spans="1:14" x14ac:dyDescent="0.25">
      <c r="A86" s="3">
        <v>70</v>
      </c>
      <c r="B86" s="121">
        <v>0.48685938185645394</v>
      </c>
      <c r="C86" s="121">
        <v>0.57767648468981203</v>
      </c>
      <c r="D86" s="120">
        <f t="shared" si="1"/>
        <v>0.57767648468981203</v>
      </c>
      <c r="E86" s="120">
        <f t="shared" si="1"/>
        <v>0.57767648468981203</v>
      </c>
      <c r="F86" s="118">
        <v>0.48685938185645394</v>
      </c>
      <c r="G86" s="22">
        <v>0.6</v>
      </c>
      <c r="H86" s="22">
        <v>0.5</v>
      </c>
      <c r="I86" s="22">
        <v>0.55000000000000004</v>
      </c>
      <c r="J86" s="22">
        <v>0.5</v>
      </c>
      <c r="K86" s="22">
        <v>0.6</v>
      </c>
      <c r="L86" s="22">
        <v>0.6</v>
      </c>
      <c r="M86" s="22">
        <v>0.6</v>
      </c>
      <c r="N86" s="22">
        <v>0.6</v>
      </c>
    </row>
    <row r="87" spans="1:14" x14ac:dyDescent="0.25">
      <c r="A87" s="3">
        <v>71</v>
      </c>
      <c r="B87" s="121">
        <v>0.48685938185645394</v>
      </c>
      <c r="C87" s="121">
        <v>0.57751843944593539</v>
      </c>
      <c r="D87" s="120">
        <f t="shared" si="1"/>
        <v>0.57751843944593539</v>
      </c>
      <c r="E87" s="120">
        <f t="shared" si="1"/>
        <v>0.57751843944593539</v>
      </c>
      <c r="F87" s="118">
        <v>0.48685938185645394</v>
      </c>
      <c r="G87" s="22">
        <v>0.6</v>
      </c>
      <c r="H87" s="22">
        <v>0.5</v>
      </c>
      <c r="I87" s="22">
        <v>0.55000000000000004</v>
      </c>
      <c r="J87" s="22">
        <v>0.5</v>
      </c>
      <c r="K87" s="22">
        <v>0.6</v>
      </c>
      <c r="L87" s="22">
        <v>0.6</v>
      </c>
      <c r="M87" s="22">
        <v>0.6</v>
      </c>
      <c r="N87" s="22">
        <v>0.6</v>
      </c>
    </row>
    <row r="88" spans="1:14" x14ac:dyDescent="0.25">
      <c r="A88" s="3">
        <v>72</v>
      </c>
      <c r="B88" s="121">
        <v>0.48685938185645405</v>
      </c>
      <c r="C88" s="121">
        <v>0.57737018113299421</v>
      </c>
      <c r="D88" s="120">
        <f t="shared" si="1"/>
        <v>0.57737018113299421</v>
      </c>
      <c r="E88" s="120">
        <f t="shared" si="1"/>
        <v>0.57737018113299421</v>
      </c>
      <c r="F88" s="118">
        <v>0.48685938185645394</v>
      </c>
      <c r="G88" s="22">
        <v>0.6</v>
      </c>
      <c r="H88" s="22">
        <v>0.5</v>
      </c>
      <c r="I88" s="22">
        <v>0.55000000000000004</v>
      </c>
      <c r="J88" s="22">
        <v>0.5</v>
      </c>
      <c r="K88" s="22">
        <v>0.6</v>
      </c>
      <c r="L88" s="22">
        <v>0.6</v>
      </c>
      <c r="M88" s="22">
        <v>0.6</v>
      </c>
      <c r="N88" s="22">
        <v>0.6</v>
      </c>
    </row>
    <row r="89" spans="1:14" x14ac:dyDescent="0.25">
      <c r="A89" s="3">
        <v>73</v>
      </c>
      <c r="B89" s="121">
        <v>0.48685938185645394</v>
      </c>
      <c r="C89" s="121">
        <v>0.57732794023463507</v>
      </c>
      <c r="D89" s="120">
        <f t="shared" si="1"/>
        <v>0.57732794023463507</v>
      </c>
      <c r="E89" s="120">
        <f t="shared" si="1"/>
        <v>0.57732794023463507</v>
      </c>
      <c r="F89" s="118">
        <v>0.48685938185645394</v>
      </c>
      <c r="G89" s="22">
        <v>0.6</v>
      </c>
      <c r="H89" s="22">
        <v>0.5</v>
      </c>
      <c r="I89" s="22">
        <v>0.55000000000000004</v>
      </c>
      <c r="J89" s="22">
        <v>0.5</v>
      </c>
      <c r="K89" s="22">
        <v>0.6</v>
      </c>
      <c r="L89" s="22">
        <v>0.6</v>
      </c>
      <c r="M89" s="22">
        <v>0.6</v>
      </c>
      <c r="N89" s="22">
        <v>0.6</v>
      </c>
    </row>
    <row r="90" spans="1:14" x14ac:dyDescent="0.25">
      <c r="A90" s="3">
        <v>74</v>
      </c>
      <c r="B90" s="121">
        <v>0.48685938185645394</v>
      </c>
      <c r="C90" s="121">
        <v>0.57728192015050506</v>
      </c>
      <c r="D90" s="120">
        <f t="shared" si="1"/>
        <v>0.57728192015050506</v>
      </c>
      <c r="E90" s="120">
        <f t="shared" si="1"/>
        <v>0.57728192015050506</v>
      </c>
      <c r="F90" s="118">
        <v>0.48685938185645394</v>
      </c>
      <c r="G90" s="22">
        <v>0.6</v>
      </c>
      <c r="H90" s="22">
        <v>0.5</v>
      </c>
      <c r="I90" s="22">
        <v>0.55000000000000004</v>
      </c>
      <c r="J90" s="22">
        <v>0.5</v>
      </c>
      <c r="K90" s="22">
        <v>0.6</v>
      </c>
      <c r="L90" s="22">
        <v>0.6</v>
      </c>
      <c r="M90" s="22">
        <v>0.6</v>
      </c>
      <c r="N90" s="22">
        <v>0.6</v>
      </c>
    </row>
    <row r="91" spans="1:14" x14ac:dyDescent="0.25">
      <c r="A91" s="3">
        <v>75</v>
      </c>
      <c r="B91" s="121">
        <v>0.48685938185645394</v>
      </c>
      <c r="C91" s="121">
        <v>0.57722684706875427</v>
      </c>
      <c r="D91" s="120">
        <f t="shared" si="1"/>
        <v>0.57722684706875427</v>
      </c>
      <c r="E91" s="120">
        <f t="shared" si="1"/>
        <v>0.57722684706875427</v>
      </c>
      <c r="F91" s="118">
        <v>0.48685938185645394</v>
      </c>
      <c r="G91" s="22">
        <v>0.6</v>
      </c>
      <c r="H91" s="22">
        <v>0.5</v>
      </c>
      <c r="I91" s="22">
        <v>0.55000000000000004</v>
      </c>
      <c r="J91" s="22">
        <v>0.5</v>
      </c>
      <c r="K91" s="22">
        <v>0.6</v>
      </c>
      <c r="L91" s="22">
        <v>0.6</v>
      </c>
      <c r="M91" s="22">
        <v>0.6</v>
      </c>
      <c r="N91" s="22">
        <v>0.6</v>
      </c>
    </row>
    <row r="92" spans="1:14" x14ac:dyDescent="0.25">
      <c r="A92" s="3">
        <v>76</v>
      </c>
      <c r="B92" s="121">
        <v>0.48685938185645394</v>
      </c>
      <c r="C92" s="121">
        <v>0.57640396134033067</v>
      </c>
      <c r="D92" s="120">
        <f t="shared" si="1"/>
        <v>0.57640396134033067</v>
      </c>
      <c r="E92" s="120">
        <f t="shared" si="1"/>
        <v>0.57640396134033067</v>
      </c>
      <c r="F92" s="118">
        <v>0.48685938185645394</v>
      </c>
      <c r="G92" s="22">
        <v>0.6</v>
      </c>
      <c r="H92" s="22">
        <v>0.5</v>
      </c>
      <c r="I92" s="22">
        <v>0.55000000000000004</v>
      </c>
      <c r="J92" s="22">
        <v>0.5</v>
      </c>
      <c r="K92" s="22">
        <v>0.6</v>
      </c>
      <c r="L92" s="22">
        <v>0.6</v>
      </c>
      <c r="M92" s="22">
        <v>0.6</v>
      </c>
      <c r="N92" s="22">
        <v>0.6</v>
      </c>
    </row>
    <row r="93" spans="1:14" x14ac:dyDescent="0.25">
      <c r="A93" s="3">
        <v>77</v>
      </c>
      <c r="B93" s="121">
        <v>0.48685938185645405</v>
      </c>
      <c r="C93" s="121">
        <v>0.57609032813267569</v>
      </c>
      <c r="D93" s="120">
        <f t="shared" si="1"/>
        <v>0.57609032813267569</v>
      </c>
      <c r="E93" s="120">
        <f t="shared" si="1"/>
        <v>0.57609032813267569</v>
      </c>
      <c r="F93" s="118">
        <v>0.48685938185645394</v>
      </c>
      <c r="G93" s="22">
        <v>0.6</v>
      </c>
      <c r="H93" s="22">
        <v>0.5</v>
      </c>
      <c r="I93" s="22">
        <v>0.55000000000000004</v>
      </c>
      <c r="J93" s="22">
        <v>0.5</v>
      </c>
      <c r="K93" s="22">
        <v>0.6</v>
      </c>
      <c r="L93" s="22">
        <v>0.6</v>
      </c>
      <c r="M93" s="22">
        <v>0.6</v>
      </c>
      <c r="N93" s="22">
        <v>0.6</v>
      </c>
    </row>
    <row r="94" spans="1:14" x14ac:dyDescent="0.25">
      <c r="A94" s="3">
        <v>78</v>
      </c>
      <c r="B94" s="121">
        <v>0.48685938185645394</v>
      </c>
      <c r="C94" s="121">
        <v>0.57607370221114795</v>
      </c>
      <c r="D94" s="120">
        <f t="shared" si="1"/>
        <v>0.57607370221114795</v>
      </c>
      <c r="E94" s="120">
        <f t="shared" si="1"/>
        <v>0.57607370221114795</v>
      </c>
      <c r="F94" s="118">
        <v>0.48685938185645394</v>
      </c>
      <c r="G94" s="22">
        <v>0.6</v>
      </c>
      <c r="H94" s="22">
        <v>0.5</v>
      </c>
      <c r="I94" s="22">
        <v>0.55000000000000004</v>
      </c>
      <c r="J94" s="22">
        <v>0.5</v>
      </c>
      <c r="K94" s="22">
        <v>0.6</v>
      </c>
      <c r="L94" s="22">
        <v>0.6</v>
      </c>
      <c r="M94" s="22">
        <v>0.6</v>
      </c>
      <c r="N94" s="22">
        <v>0.6</v>
      </c>
    </row>
    <row r="95" spans="1:14" x14ac:dyDescent="0.25">
      <c r="A95" s="3">
        <v>79</v>
      </c>
      <c r="B95" s="121">
        <v>0.48685938185645405</v>
      </c>
      <c r="C95" s="121">
        <v>0.57605523447219698</v>
      </c>
      <c r="D95" s="120">
        <f t="shared" si="1"/>
        <v>0.57605523447219698</v>
      </c>
      <c r="E95" s="120">
        <f t="shared" si="1"/>
        <v>0.57605523447219698</v>
      </c>
      <c r="F95" s="118">
        <v>0.48685938185645394</v>
      </c>
      <c r="G95" s="22">
        <v>0.6</v>
      </c>
      <c r="H95" s="22">
        <v>0.5</v>
      </c>
      <c r="I95" s="22">
        <v>0.55000000000000004</v>
      </c>
      <c r="J95" s="22">
        <v>0.5</v>
      </c>
      <c r="K95" s="22">
        <v>0.6</v>
      </c>
      <c r="L95" s="22">
        <v>0.6</v>
      </c>
      <c r="M95" s="22">
        <v>0.6</v>
      </c>
      <c r="N95" s="22">
        <v>0.6</v>
      </c>
    </row>
    <row r="96" spans="1:14" x14ac:dyDescent="0.25">
      <c r="A96" s="3">
        <v>80</v>
      </c>
      <c r="B96" s="121">
        <v>0.48685938185645405</v>
      </c>
      <c r="C96" s="121">
        <v>0.5760328021472052</v>
      </c>
      <c r="D96" s="120">
        <f t="shared" si="1"/>
        <v>0.5760328021472052</v>
      </c>
      <c r="E96" s="120">
        <f t="shared" si="1"/>
        <v>0.5760328021472052</v>
      </c>
      <c r="F96" s="118">
        <v>0.48685938185645394</v>
      </c>
      <c r="G96" s="22">
        <v>0.6</v>
      </c>
      <c r="H96" s="22">
        <v>0.5</v>
      </c>
      <c r="I96" s="22">
        <v>0.55000000000000004</v>
      </c>
      <c r="J96" s="22">
        <v>0.5</v>
      </c>
      <c r="K96" s="22">
        <v>0.6</v>
      </c>
      <c r="L96" s="22">
        <v>0.6</v>
      </c>
      <c r="M96" s="22">
        <v>0.6</v>
      </c>
      <c r="N96" s="22">
        <v>0.6</v>
      </c>
    </row>
    <row r="97" spans="1:14" x14ac:dyDescent="0.25">
      <c r="A97" s="3">
        <v>81</v>
      </c>
      <c r="B97" s="121">
        <v>0.63013216733723743</v>
      </c>
      <c r="C97" s="121">
        <v>0.57581447325334434</v>
      </c>
      <c r="D97" s="120">
        <f t="shared" si="1"/>
        <v>0.57581447325334434</v>
      </c>
      <c r="E97" s="120">
        <f t="shared" si="1"/>
        <v>0.57581447325334434</v>
      </c>
      <c r="F97" s="118">
        <v>0.63013216733723743</v>
      </c>
      <c r="G97" s="22">
        <v>0.6</v>
      </c>
      <c r="H97" s="22">
        <v>0.5</v>
      </c>
      <c r="I97" s="22">
        <v>0.55000000000000004</v>
      </c>
      <c r="J97" s="22">
        <v>0.5</v>
      </c>
      <c r="K97" s="22">
        <v>0.6</v>
      </c>
      <c r="L97" s="22">
        <v>0.6</v>
      </c>
      <c r="M97" s="22">
        <v>0.6</v>
      </c>
      <c r="N97" s="22">
        <v>0.6</v>
      </c>
    </row>
    <row r="98" spans="1:14" x14ac:dyDescent="0.25">
      <c r="A98" s="3">
        <v>82</v>
      </c>
      <c r="B98" s="121">
        <v>0.63013216733723743</v>
      </c>
      <c r="C98" s="121">
        <v>0.57579696325487617</v>
      </c>
      <c r="D98" s="120">
        <f t="shared" si="1"/>
        <v>0.57579696325487617</v>
      </c>
      <c r="E98" s="120">
        <f t="shared" si="1"/>
        <v>0.57579696325487617</v>
      </c>
      <c r="F98" s="118">
        <v>0.63013216733723743</v>
      </c>
      <c r="G98" s="22">
        <v>0.6</v>
      </c>
      <c r="H98" s="22">
        <v>0.5</v>
      </c>
      <c r="I98" s="22">
        <v>0.55000000000000004</v>
      </c>
      <c r="J98" s="22">
        <v>0.5</v>
      </c>
      <c r="K98" s="22">
        <v>0.6</v>
      </c>
      <c r="L98" s="22">
        <v>0.6</v>
      </c>
      <c r="M98" s="22">
        <v>0.6</v>
      </c>
      <c r="N98" s="22">
        <v>0.6</v>
      </c>
    </row>
    <row r="99" spans="1:14" x14ac:dyDescent="0.25">
      <c r="A99" s="3">
        <v>83</v>
      </c>
      <c r="B99" s="121">
        <v>0.63013216733723743</v>
      </c>
      <c r="C99" s="121">
        <v>0.5757800748787949</v>
      </c>
      <c r="D99" s="120">
        <f t="shared" si="1"/>
        <v>0.5757800748787949</v>
      </c>
      <c r="E99" s="120">
        <f t="shared" si="1"/>
        <v>0.5757800748787949</v>
      </c>
      <c r="F99" s="118">
        <v>0.63013216733723743</v>
      </c>
      <c r="G99" s="22">
        <v>0.6</v>
      </c>
      <c r="H99" s="22">
        <v>0.5</v>
      </c>
      <c r="I99" s="22">
        <v>0.55000000000000004</v>
      </c>
      <c r="J99" s="22">
        <v>0.5</v>
      </c>
      <c r="K99" s="22">
        <v>0.6</v>
      </c>
      <c r="L99" s="22">
        <v>0.6</v>
      </c>
      <c r="M99" s="22">
        <v>0.6</v>
      </c>
      <c r="N99" s="22">
        <v>0.6</v>
      </c>
    </row>
    <row r="100" spans="1:14" x14ac:dyDescent="0.25">
      <c r="A100" s="3">
        <v>84</v>
      </c>
      <c r="B100" s="121">
        <v>0.62997602201629932</v>
      </c>
      <c r="C100" s="121">
        <v>0.57566488835193086</v>
      </c>
      <c r="D100" s="120">
        <f t="shared" si="1"/>
        <v>0.57566488835193086</v>
      </c>
      <c r="E100" s="120">
        <f t="shared" si="1"/>
        <v>0.57566488835193086</v>
      </c>
      <c r="F100" s="118">
        <v>0.6299721954364732</v>
      </c>
      <c r="G100" s="22">
        <v>0.6</v>
      </c>
      <c r="H100" s="22">
        <v>0.5</v>
      </c>
      <c r="I100" s="22">
        <v>0.55000000000000004</v>
      </c>
      <c r="J100" s="22">
        <v>0.5</v>
      </c>
      <c r="K100" s="22">
        <v>0.6</v>
      </c>
      <c r="L100" s="22">
        <v>0.6</v>
      </c>
      <c r="M100" s="22">
        <v>0.6</v>
      </c>
      <c r="N100" s="22">
        <v>0.6</v>
      </c>
    </row>
    <row r="101" spans="1:14" x14ac:dyDescent="0.25">
      <c r="A101" s="3">
        <v>85</v>
      </c>
      <c r="B101" s="121">
        <v>0.62997602148090293</v>
      </c>
      <c r="C101" s="121">
        <v>0.57564895416542328</v>
      </c>
      <c r="D101" s="120">
        <f t="shared" si="1"/>
        <v>0.57564895416542328</v>
      </c>
      <c r="E101" s="120">
        <f t="shared" si="1"/>
        <v>0.57564895416542328</v>
      </c>
      <c r="F101" s="118">
        <v>0.6299721954364732</v>
      </c>
      <c r="G101" s="22">
        <v>0.6</v>
      </c>
      <c r="H101" s="22">
        <v>0.5</v>
      </c>
      <c r="I101" s="22">
        <v>0.55000000000000004</v>
      </c>
      <c r="J101" s="22">
        <v>0.5</v>
      </c>
      <c r="K101" s="22">
        <v>0.6</v>
      </c>
      <c r="L101" s="22">
        <v>0.6</v>
      </c>
      <c r="M101" s="22">
        <v>0.6</v>
      </c>
      <c r="N101" s="22">
        <v>0.6</v>
      </c>
    </row>
    <row r="102" spans="1:14" x14ac:dyDescent="0.25">
      <c r="A102" s="3">
        <v>86</v>
      </c>
      <c r="B102" s="121">
        <v>0.62997602127327923</v>
      </c>
      <c r="C102" s="121">
        <v>0.57563292093361751</v>
      </c>
      <c r="D102" s="120">
        <f t="shared" si="1"/>
        <v>0.57563292093361751</v>
      </c>
      <c r="E102" s="120">
        <f t="shared" si="1"/>
        <v>0.57563292093361751</v>
      </c>
      <c r="F102" s="118">
        <v>0.6299721954364732</v>
      </c>
      <c r="G102" s="22">
        <v>0.6</v>
      </c>
      <c r="H102" s="22">
        <v>0.5</v>
      </c>
      <c r="I102" s="22">
        <v>0.55000000000000004</v>
      </c>
      <c r="J102" s="22">
        <v>0.5</v>
      </c>
      <c r="K102" s="22">
        <v>0.6</v>
      </c>
      <c r="L102" s="22">
        <v>0.6</v>
      </c>
      <c r="M102" s="22">
        <v>0.6</v>
      </c>
      <c r="N102" s="22">
        <v>0.6</v>
      </c>
    </row>
    <row r="103" spans="1:14" x14ac:dyDescent="0.25">
      <c r="A103" s="3">
        <v>87</v>
      </c>
      <c r="B103" s="121">
        <v>0.62982004695358718</v>
      </c>
      <c r="C103" s="121">
        <v>0.57551670191070681</v>
      </c>
      <c r="D103" s="120">
        <f t="shared" si="1"/>
        <v>0.57551670191070681</v>
      </c>
      <c r="E103" s="120">
        <f t="shared" si="1"/>
        <v>0.57551670191070681</v>
      </c>
      <c r="F103" s="118">
        <v>0.62981240215308532</v>
      </c>
      <c r="G103" s="22">
        <v>0.6</v>
      </c>
      <c r="H103" s="22">
        <v>0.5</v>
      </c>
      <c r="I103" s="22">
        <v>0.55000000000000004</v>
      </c>
      <c r="J103" s="22">
        <v>0.5</v>
      </c>
      <c r="K103" s="22">
        <v>0.6</v>
      </c>
      <c r="L103" s="22">
        <v>0.6</v>
      </c>
      <c r="M103" s="22">
        <v>0.6</v>
      </c>
      <c r="N103" s="22">
        <v>0.6</v>
      </c>
    </row>
    <row r="104" spans="1:14" x14ac:dyDescent="0.25">
      <c r="A104" s="3">
        <v>88</v>
      </c>
      <c r="B104" s="121">
        <v>0.62966424409609001</v>
      </c>
      <c r="C104" s="121">
        <v>0.57539931805150779</v>
      </c>
      <c r="D104" s="120">
        <f t="shared" si="1"/>
        <v>0.57539931805150779</v>
      </c>
      <c r="E104" s="120">
        <f t="shared" si="1"/>
        <v>0.57539931805150779</v>
      </c>
      <c r="F104" s="118">
        <v>0.62965278728763752</v>
      </c>
      <c r="G104" s="22">
        <v>0.6</v>
      </c>
      <c r="H104" s="22">
        <v>0.5</v>
      </c>
      <c r="I104" s="22">
        <v>0.55000000000000004</v>
      </c>
      <c r="J104" s="22">
        <v>0.5</v>
      </c>
      <c r="K104" s="22">
        <v>0.6</v>
      </c>
      <c r="L104" s="22">
        <v>0.6</v>
      </c>
      <c r="M104" s="22">
        <v>0.6</v>
      </c>
      <c r="N104" s="22">
        <v>0.6</v>
      </c>
    </row>
    <row r="105" spans="1:14" x14ac:dyDescent="0.25">
      <c r="A105" s="3">
        <v>89</v>
      </c>
      <c r="B105" s="121">
        <v>0.62966424369001339</v>
      </c>
      <c r="C105" s="121">
        <v>0.57537048658962964</v>
      </c>
      <c r="D105" s="120">
        <f t="shared" si="1"/>
        <v>0.57537048658962964</v>
      </c>
      <c r="E105" s="120">
        <f t="shared" si="1"/>
        <v>0.57537048658962964</v>
      </c>
      <c r="F105" s="118">
        <v>0.62965278728763752</v>
      </c>
      <c r="G105" s="22">
        <v>0.6</v>
      </c>
      <c r="H105" s="22">
        <v>0.5</v>
      </c>
      <c r="I105" s="22">
        <v>0.55000000000000004</v>
      </c>
      <c r="J105" s="22">
        <v>0.5</v>
      </c>
      <c r="K105" s="22">
        <v>0.6</v>
      </c>
      <c r="L105" s="22">
        <v>0.6</v>
      </c>
      <c r="M105" s="22">
        <v>0.6</v>
      </c>
      <c r="N105" s="22">
        <v>0.6</v>
      </c>
    </row>
    <row r="106" spans="1:14" x14ac:dyDescent="0.25">
      <c r="A106" s="3">
        <v>90</v>
      </c>
      <c r="B106" s="121">
        <v>0.62950861373073908</v>
      </c>
      <c r="C106" s="121">
        <v>0.5752477187349454</v>
      </c>
      <c r="D106" s="120">
        <f t="shared" si="1"/>
        <v>0.5752477187349454</v>
      </c>
      <c r="E106" s="120">
        <f t="shared" si="1"/>
        <v>0.5752477187349454</v>
      </c>
      <c r="F106" s="118">
        <v>0.6294933506409166</v>
      </c>
      <c r="G106" s="22">
        <v>0.6</v>
      </c>
      <c r="H106" s="22">
        <v>0.5</v>
      </c>
      <c r="I106" s="22">
        <v>0.55000000000000004</v>
      </c>
      <c r="J106" s="22">
        <v>0.5</v>
      </c>
      <c r="K106" s="22">
        <v>0.6</v>
      </c>
      <c r="L106" s="22">
        <v>0.6</v>
      </c>
      <c r="M106" s="22">
        <v>0.6</v>
      </c>
      <c r="N106" s="22">
        <v>0.6</v>
      </c>
    </row>
    <row r="107" spans="1:14" x14ac:dyDescent="0.25">
      <c r="A107" s="3">
        <v>91</v>
      </c>
      <c r="B107" s="121">
        <v>0.62935315465975628</v>
      </c>
      <c r="C107" s="121">
        <v>0.5751322552007152</v>
      </c>
      <c r="D107" s="120">
        <f t="shared" si="1"/>
        <v>0.5751322552007152</v>
      </c>
      <c r="E107" s="120">
        <f t="shared" si="1"/>
        <v>0.5751322552007152</v>
      </c>
      <c r="F107" s="118">
        <v>0.62933409201393165</v>
      </c>
      <c r="G107" s="22">
        <v>0.6</v>
      </c>
      <c r="H107" s="22">
        <v>0.5</v>
      </c>
      <c r="I107" s="22">
        <v>0.55000000000000004</v>
      </c>
      <c r="J107" s="22">
        <v>0.5</v>
      </c>
      <c r="K107" s="22">
        <v>0.6</v>
      </c>
      <c r="L107" s="22">
        <v>0.6</v>
      </c>
      <c r="M107" s="22">
        <v>0.6</v>
      </c>
      <c r="N107" s="22">
        <v>0.6</v>
      </c>
    </row>
    <row r="108" spans="1:14" x14ac:dyDescent="0.25">
      <c r="A108" s="3">
        <v>92</v>
      </c>
      <c r="B108" s="121">
        <v>0.6290427519903633</v>
      </c>
      <c r="C108" s="121">
        <v>0.57493014558763345</v>
      </c>
      <c r="D108" s="120">
        <f t="shared" si="1"/>
        <v>0.57493014558763345</v>
      </c>
      <c r="E108" s="120">
        <f t="shared" si="1"/>
        <v>0.57493014558763345</v>
      </c>
      <c r="F108" s="118">
        <v>0.62901610802431596</v>
      </c>
      <c r="G108" s="22">
        <v>0.6</v>
      </c>
      <c r="H108" s="22">
        <v>0.5</v>
      </c>
      <c r="I108" s="22">
        <v>0.55000000000000004</v>
      </c>
      <c r="J108" s="22">
        <v>0.5</v>
      </c>
      <c r="K108" s="22">
        <v>0.6</v>
      </c>
      <c r="L108" s="22">
        <v>0.6</v>
      </c>
      <c r="M108" s="22">
        <v>0.6</v>
      </c>
      <c r="N108" s="22">
        <v>0.6</v>
      </c>
    </row>
    <row r="109" spans="1:14" x14ac:dyDescent="0.25">
      <c r="A109" s="3">
        <v>93</v>
      </c>
      <c r="B109" s="121">
        <v>0.62842400756518668</v>
      </c>
      <c r="C109" s="121">
        <v>0.5745500838379427</v>
      </c>
      <c r="D109" s="120">
        <f t="shared" si="1"/>
        <v>0.5745500838379427</v>
      </c>
      <c r="E109" s="120">
        <f t="shared" si="1"/>
        <v>0.5745500838379427</v>
      </c>
      <c r="F109" s="118">
        <v>0.62838226755094495</v>
      </c>
      <c r="G109" s="22">
        <v>0.6</v>
      </c>
      <c r="H109" s="22">
        <v>0.5</v>
      </c>
      <c r="I109" s="22">
        <v>0.55000000000000004</v>
      </c>
      <c r="J109" s="22">
        <v>0.5</v>
      </c>
      <c r="K109" s="22">
        <v>0.6</v>
      </c>
      <c r="L109" s="22">
        <v>0.6</v>
      </c>
      <c r="M109" s="22">
        <v>0.6</v>
      </c>
      <c r="N109" s="22">
        <v>0.6</v>
      </c>
    </row>
    <row r="110" spans="1:14" x14ac:dyDescent="0.25">
      <c r="A110" s="3">
        <v>94</v>
      </c>
      <c r="B110" s="121">
        <v>0.62522031300536773</v>
      </c>
      <c r="C110" s="121">
        <v>0.57265300877249214</v>
      </c>
      <c r="D110" s="120">
        <f t="shared" si="1"/>
        <v>0.57265300877249214</v>
      </c>
      <c r="E110" s="120">
        <f t="shared" si="1"/>
        <v>0.57265300877249214</v>
      </c>
      <c r="F110" s="118">
        <v>0.62510067948631109</v>
      </c>
      <c r="G110" s="22">
        <v>0.6</v>
      </c>
      <c r="H110" s="22">
        <v>0.5</v>
      </c>
      <c r="I110" s="22">
        <v>0.55000000000000004</v>
      </c>
      <c r="J110" s="22">
        <v>0.5</v>
      </c>
      <c r="K110" s="22">
        <v>0.6</v>
      </c>
      <c r="L110" s="22">
        <v>0.6</v>
      </c>
      <c r="M110" s="22">
        <v>0.6</v>
      </c>
      <c r="N110" s="22">
        <v>0.6</v>
      </c>
    </row>
    <row r="111" spans="1:14" x14ac:dyDescent="0.25">
      <c r="A111" s="3">
        <v>95</v>
      </c>
      <c r="B111" s="121">
        <v>0.61639707423885226</v>
      </c>
      <c r="C111" s="121">
        <v>0.56750256502194552</v>
      </c>
      <c r="D111" s="120">
        <f t="shared" si="1"/>
        <v>0.56750256502194552</v>
      </c>
      <c r="E111" s="120">
        <f t="shared" si="1"/>
        <v>0.56750256502194552</v>
      </c>
      <c r="F111" s="118">
        <v>0.61606581630962809</v>
      </c>
      <c r="G111" s="22">
        <v>0.6</v>
      </c>
      <c r="H111" s="22">
        <v>0.5</v>
      </c>
      <c r="I111" s="22">
        <v>0.55000000000000004</v>
      </c>
      <c r="J111" s="22">
        <v>0.5</v>
      </c>
      <c r="K111" s="22">
        <v>0.6</v>
      </c>
      <c r="L111" s="22">
        <v>0.6</v>
      </c>
      <c r="M111" s="22">
        <v>0.6</v>
      </c>
      <c r="N111" s="22">
        <v>0.6</v>
      </c>
    </row>
    <row r="112" spans="1:14" x14ac:dyDescent="0.25">
      <c r="A112" s="3">
        <v>96</v>
      </c>
      <c r="B112" s="121">
        <v>0.61388225073824121</v>
      </c>
      <c r="C112" s="121">
        <v>0.56629661890185656</v>
      </c>
      <c r="D112" s="120">
        <f t="shared" si="1"/>
        <v>0.56629661890185656</v>
      </c>
      <c r="E112" s="120">
        <f t="shared" si="1"/>
        <v>0.56629661890185656</v>
      </c>
      <c r="F112" s="118">
        <v>0.6134935266334941</v>
      </c>
      <c r="G112" s="22">
        <v>0.6</v>
      </c>
      <c r="H112" s="22">
        <v>0.5</v>
      </c>
      <c r="I112" s="22">
        <v>0.55000000000000004</v>
      </c>
      <c r="J112" s="22">
        <v>0.5</v>
      </c>
      <c r="K112" s="22">
        <v>0.6</v>
      </c>
      <c r="L112" s="22">
        <v>0.6</v>
      </c>
      <c r="M112" s="22">
        <v>0.6</v>
      </c>
      <c r="N112" s="22">
        <v>0.6</v>
      </c>
    </row>
    <row r="113" spans="1:14" x14ac:dyDescent="0.25">
      <c r="A113" s="3">
        <v>97</v>
      </c>
      <c r="B113" s="121">
        <v>0.61182387239402081</v>
      </c>
      <c r="C113" s="121">
        <v>0.56541401967994143</v>
      </c>
      <c r="D113" s="120">
        <f t="shared" si="1"/>
        <v>0.56541401967994143</v>
      </c>
      <c r="E113" s="120">
        <f t="shared" si="1"/>
        <v>0.56541401967994143</v>
      </c>
      <c r="F113" s="118">
        <v>0.61138911424793485</v>
      </c>
      <c r="G113" s="22">
        <v>0.6</v>
      </c>
      <c r="H113" s="22">
        <v>0.5</v>
      </c>
      <c r="I113" s="22">
        <v>0.55000000000000004</v>
      </c>
      <c r="J113" s="22">
        <v>0.5</v>
      </c>
      <c r="K113" s="22">
        <v>0.6</v>
      </c>
      <c r="L113" s="22">
        <v>0.6</v>
      </c>
      <c r="M113" s="22">
        <v>0.6</v>
      </c>
      <c r="N113" s="22">
        <v>0.6</v>
      </c>
    </row>
    <row r="114" spans="1:14" x14ac:dyDescent="0.25">
      <c r="A114" s="3">
        <v>98</v>
      </c>
      <c r="B114" s="121">
        <v>0.61114463110561723</v>
      </c>
      <c r="C114" s="121">
        <v>0.56539313121577095</v>
      </c>
      <c r="D114" s="120">
        <f t="shared" si="1"/>
        <v>0.56539313121577095</v>
      </c>
      <c r="E114" s="120">
        <f t="shared" si="1"/>
        <v>0.56539313121577095</v>
      </c>
      <c r="F114" s="118">
        <v>0.61069544373607876</v>
      </c>
      <c r="G114" s="22">
        <v>0.6</v>
      </c>
      <c r="H114" s="22">
        <v>0.5</v>
      </c>
      <c r="I114" s="22">
        <v>0.55000000000000004</v>
      </c>
      <c r="J114" s="22">
        <v>0.5</v>
      </c>
      <c r="K114" s="22">
        <v>0.6</v>
      </c>
      <c r="L114" s="22">
        <v>0.6</v>
      </c>
      <c r="M114" s="22">
        <v>0.6</v>
      </c>
      <c r="N114" s="22">
        <v>0.6</v>
      </c>
    </row>
    <row r="115" spans="1:14" x14ac:dyDescent="0.25">
      <c r="A115" s="3">
        <v>99</v>
      </c>
      <c r="B115" s="121">
        <v>0.6072829181721594</v>
      </c>
      <c r="C115" s="121">
        <v>0.56347217650864923</v>
      </c>
      <c r="D115" s="120">
        <f t="shared" si="1"/>
        <v>0.56347217650864923</v>
      </c>
      <c r="E115" s="120">
        <f t="shared" si="1"/>
        <v>0.56347217650864923</v>
      </c>
      <c r="F115" s="118">
        <v>0.60674767666892615</v>
      </c>
      <c r="G115" s="22">
        <v>0.6</v>
      </c>
      <c r="H115" s="22">
        <v>0.5</v>
      </c>
      <c r="I115" s="22">
        <v>0.55000000000000004</v>
      </c>
      <c r="J115" s="22">
        <v>0.5</v>
      </c>
      <c r="K115" s="22">
        <v>0.6</v>
      </c>
      <c r="L115" s="22">
        <v>0.6</v>
      </c>
      <c r="M115" s="22">
        <v>0.6</v>
      </c>
      <c r="N115" s="22">
        <v>0.6</v>
      </c>
    </row>
    <row r="116" spans="1:14" x14ac:dyDescent="0.25">
      <c r="A116" s="3">
        <v>100</v>
      </c>
      <c r="B116" s="121">
        <v>0.60728201396173065</v>
      </c>
      <c r="C116" s="121">
        <v>0.56395956916425516</v>
      </c>
      <c r="D116" s="120">
        <f t="shared" si="1"/>
        <v>0.56395956916425516</v>
      </c>
      <c r="E116" s="120">
        <f t="shared" si="1"/>
        <v>0.56395956916425516</v>
      </c>
      <c r="F116" s="118">
        <v>0.60674767666892615</v>
      </c>
      <c r="G116" s="22">
        <v>0.6</v>
      </c>
      <c r="H116" s="22">
        <v>0.5</v>
      </c>
      <c r="I116" s="22">
        <v>0.55000000000000004</v>
      </c>
      <c r="J116" s="22">
        <v>0.5</v>
      </c>
      <c r="K116" s="22">
        <v>0.6</v>
      </c>
      <c r="L116" s="22">
        <v>0.6</v>
      </c>
      <c r="M116" s="22">
        <v>0.6</v>
      </c>
      <c r="N116" s="22">
        <v>0.6</v>
      </c>
    </row>
    <row r="117" spans="1:14" x14ac:dyDescent="0.25">
      <c r="A117" s="3">
        <v>101</v>
      </c>
      <c r="B117" s="121">
        <v>0.60597837595666715</v>
      </c>
      <c r="C117" s="121">
        <v>0.56364373627512365</v>
      </c>
      <c r="D117" s="120">
        <f t="shared" si="1"/>
        <v>0.56364373627512365</v>
      </c>
      <c r="E117" s="120">
        <f t="shared" si="1"/>
        <v>0.56364373627512365</v>
      </c>
      <c r="F117" s="118">
        <v>0.60541576418462451</v>
      </c>
      <c r="G117" s="22">
        <v>0.6</v>
      </c>
      <c r="H117" s="22">
        <v>0.5</v>
      </c>
      <c r="I117" s="22">
        <v>0.55000000000000004</v>
      </c>
      <c r="J117" s="22">
        <v>0.5</v>
      </c>
      <c r="K117" s="22">
        <v>0.6</v>
      </c>
      <c r="L117" s="22">
        <v>0.6</v>
      </c>
      <c r="M117" s="22">
        <v>0.6</v>
      </c>
      <c r="N117" s="22">
        <v>0.6</v>
      </c>
    </row>
    <row r="118" spans="1:14" x14ac:dyDescent="0.25">
      <c r="A118" s="3">
        <v>102</v>
      </c>
      <c r="B118" s="121">
        <v>0.603667795415334</v>
      </c>
      <c r="C118" s="121">
        <v>0.5627420882858184</v>
      </c>
      <c r="D118" s="120">
        <f t="shared" si="1"/>
        <v>0.5627420882858184</v>
      </c>
      <c r="E118" s="120">
        <f t="shared" si="1"/>
        <v>0.5627420882858184</v>
      </c>
      <c r="F118" s="118">
        <v>0.60305549970094607</v>
      </c>
      <c r="G118" s="22">
        <v>0.6</v>
      </c>
      <c r="H118" s="22">
        <v>0.5</v>
      </c>
      <c r="I118" s="22">
        <v>0.55000000000000004</v>
      </c>
      <c r="J118" s="22">
        <v>0.5</v>
      </c>
      <c r="K118" s="22">
        <v>0.6</v>
      </c>
      <c r="L118" s="22">
        <v>0.6</v>
      </c>
      <c r="M118" s="22">
        <v>0.6</v>
      </c>
      <c r="N118" s="22">
        <v>0.6</v>
      </c>
    </row>
    <row r="119" spans="1:14" x14ac:dyDescent="0.25">
      <c r="A119" s="3">
        <v>103</v>
      </c>
      <c r="B119" s="121">
        <v>0.59851397921944227</v>
      </c>
      <c r="C119" s="121">
        <v>0.56014316089643468</v>
      </c>
      <c r="D119" s="120">
        <f t="shared" si="1"/>
        <v>0.56014316089643468</v>
      </c>
      <c r="E119" s="120">
        <f t="shared" si="1"/>
        <v>0.56014316089643468</v>
      </c>
      <c r="F119" s="118">
        <v>0.59779128487515187</v>
      </c>
      <c r="G119" s="22">
        <v>0.6</v>
      </c>
      <c r="H119" s="22">
        <v>0.5</v>
      </c>
      <c r="I119" s="22">
        <v>0.55000000000000004</v>
      </c>
      <c r="J119" s="22">
        <v>0.5</v>
      </c>
      <c r="K119" s="22">
        <v>0.6</v>
      </c>
      <c r="L119" s="22">
        <v>0.6</v>
      </c>
      <c r="M119" s="22">
        <v>0.6</v>
      </c>
      <c r="N119" s="22">
        <v>0.6</v>
      </c>
    </row>
    <row r="120" spans="1:14" x14ac:dyDescent="0.25">
      <c r="A120" s="3">
        <v>104</v>
      </c>
      <c r="B120" s="121">
        <v>0.59778644244235746</v>
      </c>
      <c r="C120" s="121">
        <v>0.56038941360815198</v>
      </c>
      <c r="D120" s="120">
        <f t="shared" si="1"/>
        <v>0.56038941360815198</v>
      </c>
      <c r="E120" s="120">
        <f t="shared" si="1"/>
        <v>0.56038941360815198</v>
      </c>
      <c r="F120" s="118">
        <v>0.59705018704170376</v>
      </c>
      <c r="G120" s="22">
        <v>0.6</v>
      </c>
      <c r="H120" s="22">
        <v>0.5</v>
      </c>
      <c r="I120" s="22">
        <v>0.55000000000000004</v>
      </c>
      <c r="J120" s="22">
        <v>0.5</v>
      </c>
      <c r="K120" s="22">
        <v>0.6</v>
      </c>
      <c r="L120" s="22">
        <v>0.6</v>
      </c>
      <c r="M120" s="22">
        <v>0.6</v>
      </c>
      <c r="N120" s="22">
        <v>0.6</v>
      </c>
    </row>
    <row r="121" spans="1:14" x14ac:dyDescent="0.25">
      <c r="A121" s="3">
        <v>105</v>
      </c>
      <c r="B121" s="121">
        <v>0.5976650317455201</v>
      </c>
      <c r="C121" s="121">
        <v>0.56100175410056741</v>
      </c>
      <c r="D121" s="120">
        <f t="shared" si="1"/>
        <v>0.56100175410056741</v>
      </c>
      <c r="E121" s="120">
        <f t="shared" si="1"/>
        <v>0.56100175410056741</v>
      </c>
      <c r="F121" s="118">
        <v>0.59692715298123611</v>
      </c>
      <c r="G121" s="22">
        <v>0.6</v>
      </c>
      <c r="H121" s="22">
        <v>0.5</v>
      </c>
      <c r="I121" s="22">
        <v>0.55000000000000004</v>
      </c>
      <c r="J121" s="22">
        <v>0.5</v>
      </c>
      <c r="K121" s="22">
        <v>0.6</v>
      </c>
      <c r="L121" s="22">
        <v>0.6</v>
      </c>
      <c r="M121" s="22">
        <v>0.6</v>
      </c>
      <c r="N121" s="22">
        <v>0.6</v>
      </c>
    </row>
    <row r="122" spans="1:14" x14ac:dyDescent="0.25">
      <c r="A122" s="3">
        <v>106</v>
      </c>
      <c r="B122" s="121">
        <v>0.59587337763407322</v>
      </c>
      <c r="C122" s="121">
        <v>0.56053330685324787</v>
      </c>
      <c r="D122" s="120">
        <f t="shared" si="1"/>
        <v>0.56053330685324787</v>
      </c>
      <c r="E122" s="120">
        <f t="shared" si="1"/>
        <v>0.56053330685324787</v>
      </c>
      <c r="F122" s="118">
        <v>0.5950980413998872</v>
      </c>
      <c r="G122" s="22">
        <v>0.6</v>
      </c>
      <c r="H122" s="22">
        <v>0.5</v>
      </c>
      <c r="I122" s="22">
        <v>0.55000000000000004</v>
      </c>
      <c r="J122" s="22">
        <v>0.5</v>
      </c>
      <c r="K122" s="22">
        <v>0.6</v>
      </c>
      <c r="L122" s="22">
        <v>0.6</v>
      </c>
      <c r="M122" s="22">
        <v>0.6</v>
      </c>
      <c r="N122" s="22">
        <v>0.6</v>
      </c>
    </row>
    <row r="123" spans="1:14" x14ac:dyDescent="0.25">
      <c r="A123" s="3">
        <v>107</v>
      </c>
      <c r="B123" s="121">
        <v>0.59353102633263211</v>
      </c>
      <c r="C123" s="121">
        <v>0.55972294941975931</v>
      </c>
      <c r="D123" s="120">
        <f t="shared" si="1"/>
        <v>0.55972294941975931</v>
      </c>
      <c r="E123" s="120">
        <f t="shared" si="1"/>
        <v>0.55972294941975931</v>
      </c>
      <c r="F123" s="118">
        <v>0.5927064214885206</v>
      </c>
      <c r="G123" s="22">
        <v>0.6</v>
      </c>
      <c r="H123" s="22">
        <v>0.5</v>
      </c>
      <c r="I123" s="22">
        <v>0.55000000000000004</v>
      </c>
      <c r="J123" s="22">
        <v>0.5</v>
      </c>
      <c r="K123" s="22">
        <v>0.6</v>
      </c>
      <c r="L123" s="22">
        <v>0.6</v>
      </c>
      <c r="M123" s="22">
        <v>0.6</v>
      </c>
      <c r="N123" s="22">
        <v>0.6</v>
      </c>
    </row>
    <row r="124" spans="1:14" x14ac:dyDescent="0.25">
      <c r="A124" s="3">
        <v>108</v>
      </c>
      <c r="B124" s="121">
        <v>0.59341524159161985</v>
      </c>
      <c r="C124" s="121">
        <v>0.56036471255422093</v>
      </c>
      <c r="D124" s="120">
        <f t="shared" si="1"/>
        <v>0.56036471255422093</v>
      </c>
      <c r="E124" s="120">
        <f t="shared" si="1"/>
        <v>0.56036471255422093</v>
      </c>
      <c r="F124" s="118">
        <v>0.59258823747985923</v>
      </c>
      <c r="G124" s="22">
        <v>0.6</v>
      </c>
      <c r="H124" s="22">
        <v>0.5</v>
      </c>
      <c r="I124" s="22">
        <v>0.55000000000000004</v>
      </c>
      <c r="J124" s="22">
        <v>0.5</v>
      </c>
      <c r="K124" s="22">
        <v>0.6</v>
      </c>
      <c r="L124" s="22">
        <v>0.6</v>
      </c>
      <c r="M124" s="22">
        <v>0.6</v>
      </c>
      <c r="N124" s="22">
        <v>0.6</v>
      </c>
    </row>
    <row r="125" spans="1:14" x14ac:dyDescent="0.25">
      <c r="A125" s="3">
        <v>109</v>
      </c>
      <c r="B125" s="121">
        <v>0.59341524159161985</v>
      </c>
      <c r="C125" s="121">
        <v>0.56104919108701079</v>
      </c>
      <c r="D125" s="120">
        <f t="shared" si="1"/>
        <v>0.56104919108701079</v>
      </c>
      <c r="E125" s="120">
        <f t="shared" si="1"/>
        <v>0.56104919108701079</v>
      </c>
      <c r="F125" s="118">
        <v>0.59258823747985923</v>
      </c>
      <c r="G125" s="22">
        <v>0.6</v>
      </c>
      <c r="H125" s="22">
        <v>0.5</v>
      </c>
      <c r="I125" s="22">
        <v>0.55000000000000004</v>
      </c>
      <c r="J125" s="22">
        <v>0.5</v>
      </c>
      <c r="K125" s="22">
        <v>0.6</v>
      </c>
      <c r="L125" s="22">
        <v>0.6</v>
      </c>
      <c r="M125" s="22">
        <v>0.6</v>
      </c>
      <c r="N125" s="22">
        <v>0.6</v>
      </c>
    </row>
    <row r="126" spans="1:14" x14ac:dyDescent="0.25">
      <c r="A126" s="3">
        <v>110</v>
      </c>
      <c r="B126" s="121">
        <v>0.59341524159161985</v>
      </c>
      <c r="C126" s="121">
        <v>0.56170027243398435</v>
      </c>
      <c r="D126" s="120">
        <f t="shared" si="1"/>
        <v>0.56170027243398435</v>
      </c>
      <c r="E126" s="120">
        <f t="shared" si="1"/>
        <v>0.56170027243398435</v>
      </c>
      <c r="F126" s="118">
        <v>0.59258823747985923</v>
      </c>
      <c r="G126" s="22">
        <v>0.6</v>
      </c>
      <c r="H126" s="22">
        <v>0.5</v>
      </c>
      <c r="I126" s="22">
        <v>0.55000000000000004</v>
      </c>
      <c r="J126" s="22">
        <v>0.5</v>
      </c>
      <c r="K126" s="22">
        <v>0.6</v>
      </c>
      <c r="L126" s="22">
        <v>0.6</v>
      </c>
      <c r="M126" s="22">
        <v>0.6</v>
      </c>
      <c r="N126" s="22">
        <v>0.6</v>
      </c>
    </row>
    <row r="127" spans="1:14" x14ac:dyDescent="0.25">
      <c r="A127" s="3">
        <v>111</v>
      </c>
      <c r="B127" s="121">
        <v>0.59341524159161985</v>
      </c>
      <c r="C127" s="121">
        <v>0.56231958611596267</v>
      </c>
      <c r="D127" s="120">
        <f t="shared" si="1"/>
        <v>0.56231958611596267</v>
      </c>
      <c r="E127" s="120">
        <f t="shared" si="1"/>
        <v>0.56231958611596267</v>
      </c>
      <c r="F127" s="118">
        <v>0.59258823747985923</v>
      </c>
      <c r="G127" s="22">
        <v>0.6</v>
      </c>
      <c r="H127" s="22">
        <v>0.5</v>
      </c>
      <c r="I127" s="22">
        <v>0.55000000000000004</v>
      </c>
      <c r="J127" s="22">
        <v>0.5</v>
      </c>
      <c r="K127" s="22">
        <v>0.6</v>
      </c>
      <c r="L127" s="22">
        <v>0.6</v>
      </c>
      <c r="M127" s="22">
        <v>0.6</v>
      </c>
      <c r="N127" s="22">
        <v>0.6</v>
      </c>
    </row>
    <row r="128" spans="1:14" x14ac:dyDescent="0.25">
      <c r="A128" s="3">
        <v>112</v>
      </c>
      <c r="B128" s="121">
        <v>0.59341524159161985</v>
      </c>
      <c r="C128" s="121">
        <v>0.56290868214592593</v>
      </c>
      <c r="D128" s="120">
        <f t="shared" si="1"/>
        <v>0.56290868214592593</v>
      </c>
      <c r="E128" s="120">
        <f t="shared" si="1"/>
        <v>0.56290868214592593</v>
      </c>
      <c r="F128" s="118">
        <v>0.59258823747985923</v>
      </c>
      <c r="G128" s="22">
        <v>0.6</v>
      </c>
      <c r="H128" s="22">
        <v>0.5</v>
      </c>
      <c r="I128" s="22">
        <v>0.55000000000000004</v>
      </c>
      <c r="J128" s="22">
        <v>0.5</v>
      </c>
      <c r="K128" s="22">
        <v>0.6</v>
      </c>
      <c r="L128" s="22">
        <v>0.6</v>
      </c>
      <c r="M128" s="22">
        <v>0.6</v>
      </c>
      <c r="N128" s="22">
        <v>0.6</v>
      </c>
    </row>
    <row r="129" spans="1:14" x14ac:dyDescent="0.25">
      <c r="A129" s="3">
        <v>113</v>
      </c>
      <c r="B129" s="121">
        <v>0.59341524159161985</v>
      </c>
      <c r="C129" s="121">
        <v>0.56346903490837419</v>
      </c>
      <c r="D129" s="120">
        <f t="shared" si="1"/>
        <v>0.56346903490837419</v>
      </c>
      <c r="E129" s="120">
        <f t="shared" si="1"/>
        <v>0.56346903490837419</v>
      </c>
      <c r="F129" s="118">
        <v>0.59258823747985923</v>
      </c>
      <c r="G129" s="22">
        <v>0.6</v>
      </c>
      <c r="H129" s="22">
        <v>0.5</v>
      </c>
      <c r="I129" s="22">
        <v>0.55000000000000004</v>
      </c>
      <c r="J129" s="22">
        <v>0.5</v>
      </c>
      <c r="K129" s="22">
        <v>0.6</v>
      </c>
      <c r="L129" s="22">
        <v>0.6</v>
      </c>
      <c r="M129" s="22">
        <v>0.6</v>
      </c>
      <c r="N129" s="22">
        <v>0.6</v>
      </c>
    </row>
    <row r="130" spans="1:14" x14ac:dyDescent="0.25">
      <c r="A130" s="3">
        <v>114</v>
      </c>
      <c r="B130" s="121">
        <v>0.59169419877693397</v>
      </c>
      <c r="C130" s="121">
        <v>0.56283625298168083</v>
      </c>
      <c r="D130" s="120">
        <f t="shared" si="1"/>
        <v>0.56283625298168083</v>
      </c>
      <c r="E130" s="120">
        <f t="shared" si="1"/>
        <v>0.56283625298168083</v>
      </c>
      <c r="F130" s="118">
        <v>0.59083123020763706</v>
      </c>
      <c r="G130" s="22">
        <v>0.6</v>
      </c>
      <c r="H130" s="22">
        <v>0.5</v>
      </c>
      <c r="I130" s="22">
        <v>0.55000000000000004</v>
      </c>
      <c r="J130" s="22">
        <v>0.5</v>
      </c>
      <c r="K130" s="22">
        <v>0.6</v>
      </c>
      <c r="L130" s="22">
        <v>0.6</v>
      </c>
      <c r="M130" s="22">
        <v>0.6</v>
      </c>
      <c r="N130" s="22">
        <v>0.6</v>
      </c>
    </row>
    <row r="131" spans="1:14" x14ac:dyDescent="0.25">
      <c r="A131" s="3">
        <v>115</v>
      </c>
      <c r="B131" s="121">
        <v>0.59169382860312325</v>
      </c>
      <c r="C131" s="121">
        <v>0.56341897123930895</v>
      </c>
      <c r="D131" s="120">
        <f t="shared" si="1"/>
        <v>0.56341897123930895</v>
      </c>
      <c r="E131" s="120">
        <f t="shared" si="1"/>
        <v>0.56341897123930895</v>
      </c>
      <c r="F131" s="118">
        <v>0.59083123020763706</v>
      </c>
      <c r="G131" s="22">
        <v>0.6</v>
      </c>
      <c r="H131" s="22">
        <v>0.5</v>
      </c>
      <c r="I131" s="22">
        <v>0.55000000000000004</v>
      </c>
      <c r="J131" s="22">
        <v>0.5</v>
      </c>
      <c r="K131" s="22">
        <v>0.6</v>
      </c>
      <c r="L131" s="22">
        <v>0.6</v>
      </c>
      <c r="M131" s="22">
        <v>0.6</v>
      </c>
      <c r="N131" s="22">
        <v>0.6</v>
      </c>
    </row>
    <row r="132" spans="1:14" x14ac:dyDescent="0.25">
      <c r="A132" s="3">
        <v>116</v>
      </c>
      <c r="B132" s="121">
        <v>0.59157992765870415</v>
      </c>
      <c r="C132" s="121">
        <v>0.56389550891930207</v>
      </c>
      <c r="D132" s="120">
        <f t="shared" si="1"/>
        <v>0.56389550891930207</v>
      </c>
      <c r="E132" s="120">
        <f t="shared" si="1"/>
        <v>0.56389550891930207</v>
      </c>
      <c r="F132" s="118">
        <v>0.59071513995259739</v>
      </c>
      <c r="G132" s="22">
        <v>0.6</v>
      </c>
      <c r="H132" s="22">
        <v>0.5</v>
      </c>
      <c r="I132" s="22">
        <v>0.55000000000000004</v>
      </c>
      <c r="J132" s="22">
        <v>0.5</v>
      </c>
      <c r="K132" s="22">
        <v>0.6</v>
      </c>
      <c r="L132" s="22">
        <v>0.6</v>
      </c>
      <c r="M132" s="22">
        <v>0.6</v>
      </c>
      <c r="N132" s="22">
        <v>0.6</v>
      </c>
    </row>
    <row r="133" spans="1:14" x14ac:dyDescent="0.25">
      <c r="A133" s="3">
        <v>117</v>
      </c>
      <c r="B133" s="121">
        <v>0.59157960964785339</v>
      </c>
      <c r="C133" s="121">
        <v>0.56444773477224952</v>
      </c>
      <c r="D133" s="120">
        <f t="shared" si="1"/>
        <v>0.56444773477224952</v>
      </c>
      <c r="E133" s="120">
        <f t="shared" si="1"/>
        <v>0.56444773477224952</v>
      </c>
      <c r="F133" s="118">
        <v>0.59071513995259739</v>
      </c>
      <c r="G133" s="22">
        <v>0.6</v>
      </c>
      <c r="H133" s="22">
        <v>0.5</v>
      </c>
      <c r="I133" s="22">
        <v>0.55000000000000004</v>
      </c>
      <c r="J133" s="22">
        <v>0.5</v>
      </c>
      <c r="K133" s="22">
        <v>0.6</v>
      </c>
      <c r="L133" s="22">
        <v>0.6</v>
      </c>
      <c r="M133" s="22">
        <v>0.6</v>
      </c>
      <c r="N133" s="22">
        <v>0.6</v>
      </c>
    </row>
    <row r="134" spans="1:14" x14ac:dyDescent="0.25">
      <c r="A134" s="3">
        <v>118</v>
      </c>
      <c r="B134" s="121">
        <v>0.59157924622457636</v>
      </c>
      <c r="C134" s="121">
        <v>0.56499601915982978</v>
      </c>
      <c r="D134" s="120">
        <f t="shared" si="1"/>
        <v>0.56499601915982978</v>
      </c>
      <c r="E134" s="120">
        <f t="shared" si="1"/>
        <v>0.56499601915982978</v>
      </c>
      <c r="F134" s="118">
        <v>0.59071513995259739</v>
      </c>
      <c r="G134" s="22">
        <v>0.6</v>
      </c>
      <c r="H134" s="22">
        <v>0.5</v>
      </c>
      <c r="I134" s="22">
        <v>0.55000000000000004</v>
      </c>
      <c r="J134" s="22">
        <v>0.5</v>
      </c>
      <c r="K134" s="22">
        <v>0.6</v>
      </c>
      <c r="L134" s="22">
        <v>0.6</v>
      </c>
      <c r="M134" s="22">
        <v>0.6</v>
      </c>
      <c r="N134" s="22">
        <v>0.6</v>
      </c>
    </row>
    <row r="135" spans="1:14" x14ac:dyDescent="0.25">
      <c r="A135" s="3">
        <v>119</v>
      </c>
      <c r="B135" s="121">
        <v>0.59157921295680516</v>
      </c>
      <c r="C135" s="121">
        <v>0.56554130179308626</v>
      </c>
      <c r="D135" s="120">
        <f t="shared" si="1"/>
        <v>0.56554130179308626</v>
      </c>
      <c r="E135" s="120">
        <f t="shared" si="1"/>
        <v>0.56554130179308626</v>
      </c>
      <c r="F135" s="118">
        <v>0.59071513995259739</v>
      </c>
      <c r="G135" s="22">
        <v>0.6</v>
      </c>
      <c r="H135" s="22">
        <v>0.5</v>
      </c>
      <c r="I135" s="22">
        <v>0.55000000000000004</v>
      </c>
      <c r="J135" s="22">
        <v>0.5</v>
      </c>
      <c r="K135" s="22">
        <v>0.6</v>
      </c>
      <c r="L135" s="22">
        <v>0.6</v>
      </c>
      <c r="M135" s="22">
        <v>0.6</v>
      </c>
      <c r="N135" s="22">
        <v>0.6</v>
      </c>
    </row>
    <row r="136" spans="1:14" x14ac:dyDescent="0.25">
      <c r="A136" s="3">
        <v>120</v>
      </c>
      <c r="B136" s="121">
        <v>0.58988661319416802</v>
      </c>
      <c r="C136" s="121">
        <v>0.56488956501150067</v>
      </c>
      <c r="D136" s="120">
        <f t="shared" si="1"/>
        <v>0.56488956501150067</v>
      </c>
      <c r="E136" s="120">
        <f t="shared" si="1"/>
        <v>0.56488956501150067</v>
      </c>
      <c r="F136" s="118">
        <v>0.58898925990631157</v>
      </c>
      <c r="G136" s="22">
        <v>0.6</v>
      </c>
      <c r="H136" s="22">
        <v>0.5</v>
      </c>
      <c r="I136" s="22">
        <v>0.55000000000000004</v>
      </c>
      <c r="J136" s="22">
        <v>0.5</v>
      </c>
      <c r="K136" s="22">
        <v>0.6</v>
      </c>
      <c r="L136" s="22">
        <v>0.6</v>
      </c>
      <c r="M136" s="22">
        <v>0.6</v>
      </c>
      <c r="N136" s="22">
        <v>0.6</v>
      </c>
    </row>
    <row r="137" spans="1:14" x14ac:dyDescent="0.25">
      <c r="A137" s="3">
        <v>121</v>
      </c>
      <c r="B137" s="121">
        <v>0.58988603090637581</v>
      </c>
      <c r="C137" s="121">
        <v>0.56546406172204133</v>
      </c>
      <c r="D137" s="120">
        <f t="shared" si="1"/>
        <v>0.56546406172204133</v>
      </c>
      <c r="E137" s="120">
        <f t="shared" si="1"/>
        <v>0.56546406172204133</v>
      </c>
      <c r="F137" s="118">
        <v>0.58898925990631157</v>
      </c>
      <c r="G137" s="22">
        <v>0.6</v>
      </c>
      <c r="H137" s="22">
        <v>0.5</v>
      </c>
      <c r="I137" s="22">
        <v>0.55000000000000004</v>
      </c>
      <c r="J137" s="22">
        <v>0.5</v>
      </c>
      <c r="K137" s="22">
        <v>0.6</v>
      </c>
      <c r="L137" s="22">
        <v>0.6</v>
      </c>
      <c r="M137" s="22">
        <v>0.6</v>
      </c>
      <c r="N137" s="22">
        <v>0.6</v>
      </c>
    </row>
    <row r="138" spans="1:14" x14ac:dyDescent="0.25">
      <c r="A138" s="3">
        <v>122</v>
      </c>
      <c r="B138" s="121">
        <v>0.58767247733938899</v>
      </c>
      <c r="C138" s="121">
        <v>0.56446013756933489</v>
      </c>
      <c r="D138" s="120">
        <f t="shared" si="1"/>
        <v>0.56446013756933489</v>
      </c>
      <c r="E138" s="120">
        <f t="shared" si="1"/>
        <v>0.56446013756933489</v>
      </c>
      <c r="F138" s="118">
        <v>0.58673261841684943</v>
      </c>
      <c r="G138" s="22">
        <v>0.6</v>
      </c>
      <c r="H138" s="22">
        <v>0.5</v>
      </c>
      <c r="I138" s="22">
        <v>0.55000000000000004</v>
      </c>
      <c r="J138" s="22">
        <v>0.5</v>
      </c>
      <c r="K138" s="22">
        <v>0.6</v>
      </c>
      <c r="L138" s="22">
        <v>0.6</v>
      </c>
      <c r="M138" s="22">
        <v>0.6</v>
      </c>
      <c r="N138" s="22">
        <v>0.6</v>
      </c>
    </row>
    <row r="139" spans="1:14" x14ac:dyDescent="0.25">
      <c r="A139" s="3">
        <v>123</v>
      </c>
      <c r="B139" s="121">
        <v>0.58593499672555871</v>
      </c>
      <c r="C139" s="121">
        <v>0.56386871797774774</v>
      </c>
      <c r="D139" s="120">
        <f t="shared" si="1"/>
        <v>0.56386871797774774</v>
      </c>
      <c r="E139" s="120">
        <f t="shared" si="1"/>
        <v>0.56386871797774774</v>
      </c>
      <c r="F139" s="118">
        <v>0.58496325932052806</v>
      </c>
      <c r="G139" s="22">
        <v>0.6</v>
      </c>
      <c r="H139" s="22">
        <v>0.5</v>
      </c>
      <c r="I139" s="22">
        <v>0.55000000000000004</v>
      </c>
      <c r="J139" s="22">
        <v>0.5</v>
      </c>
      <c r="K139" s="22">
        <v>0.6</v>
      </c>
      <c r="L139" s="22">
        <v>0.6</v>
      </c>
      <c r="M139" s="22">
        <v>0.6</v>
      </c>
      <c r="N139" s="22">
        <v>0.6</v>
      </c>
    </row>
    <row r="140" spans="1:14" x14ac:dyDescent="0.25">
      <c r="A140" s="3">
        <v>124</v>
      </c>
      <c r="B140" s="121">
        <v>0.58582456330875465</v>
      </c>
      <c r="C140" s="121">
        <v>0.56450874922322802</v>
      </c>
      <c r="D140" s="120">
        <f t="shared" si="1"/>
        <v>0.56450874922322802</v>
      </c>
      <c r="E140" s="120">
        <f t="shared" si="1"/>
        <v>0.56450874922322802</v>
      </c>
      <c r="F140" s="118">
        <v>0.58485372097591082</v>
      </c>
      <c r="G140" s="22">
        <v>0.6</v>
      </c>
      <c r="H140" s="22">
        <v>0.5</v>
      </c>
      <c r="I140" s="22">
        <v>0.55000000000000004</v>
      </c>
      <c r="J140" s="22">
        <v>0.5</v>
      </c>
      <c r="K140" s="22">
        <v>0.6</v>
      </c>
      <c r="L140" s="22">
        <v>0.6</v>
      </c>
      <c r="M140" s="22">
        <v>0.6</v>
      </c>
      <c r="N140" s="22">
        <v>0.6</v>
      </c>
    </row>
    <row r="141" spans="1:14" x14ac:dyDescent="0.25">
      <c r="A141" s="3">
        <v>125</v>
      </c>
      <c r="B141" s="121">
        <v>0.58528715202667136</v>
      </c>
      <c r="C141" s="121">
        <v>0.56482121590033729</v>
      </c>
      <c r="D141" s="120">
        <f t="shared" si="1"/>
        <v>0.56482121590033729</v>
      </c>
      <c r="E141" s="120">
        <f t="shared" si="1"/>
        <v>0.56482121590033729</v>
      </c>
      <c r="F141" s="118">
        <v>0.58430786110718247</v>
      </c>
      <c r="G141" s="22">
        <v>0.6</v>
      </c>
      <c r="H141" s="22">
        <v>0.5</v>
      </c>
      <c r="I141" s="22">
        <v>0.55000000000000004</v>
      </c>
      <c r="J141" s="22">
        <v>0.5</v>
      </c>
      <c r="K141" s="22">
        <v>0.6</v>
      </c>
      <c r="L141" s="22">
        <v>0.6</v>
      </c>
      <c r="M141" s="22">
        <v>0.6</v>
      </c>
      <c r="N141" s="22">
        <v>0.6</v>
      </c>
    </row>
    <row r="142" spans="1:14" x14ac:dyDescent="0.25">
      <c r="A142" s="3">
        <v>126</v>
      </c>
      <c r="B142" s="121">
        <v>0.58422417997008569</v>
      </c>
      <c r="C142" s="121">
        <v>0.56472985822923571</v>
      </c>
      <c r="D142" s="120">
        <f t="shared" si="1"/>
        <v>0.56472985822923571</v>
      </c>
      <c r="E142" s="120">
        <f t="shared" si="1"/>
        <v>0.56472985822923571</v>
      </c>
      <c r="F142" s="118">
        <v>0.58322524627565708</v>
      </c>
      <c r="G142" s="22">
        <v>0.6</v>
      </c>
      <c r="H142" s="22">
        <v>0.5</v>
      </c>
      <c r="I142" s="22">
        <v>0.55000000000000004</v>
      </c>
      <c r="J142" s="22">
        <v>0.5</v>
      </c>
      <c r="K142" s="22">
        <v>0.6</v>
      </c>
      <c r="L142" s="22">
        <v>0.6</v>
      </c>
      <c r="M142" s="22">
        <v>0.6</v>
      </c>
      <c r="N142" s="22">
        <v>0.6</v>
      </c>
    </row>
    <row r="143" spans="1:14" x14ac:dyDescent="0.25">
      <c r="A143" s="3">
        <v>127</v>
      </c>
      <c r="B143" s="121">
        <v>0.58223711460428207</v>
      </c>
      <c r="C143" s="121">
        <v>0.56398216008132729</v>
      </c>
      <c r="D143" s="120">
        <f t="shared" si="1"/>
        <v>0.56398216008132729</v>
      </c>
      <c r="E143" s="120">
        <f t="shared" si="1"/>
        <v>0.56398216008132729</v>
      </c>
      <c r="F143" s="118">
        <v>0.58120130320077812</v>
      </c>
      <c r="G143" s="22">
        <v>0.6</v>
      </c>
      <c r="H143" s="22">
        <v>0.5</v>
      </c>
      <c r="I143" s="22">
        <v>0.55000000000000004</v>
      </c>
      <c r="J143" s="22">
        <v>0.5</v>
      </c>
      <c r="K143" s="22">
        <v>0.6</v>
      </c>
      <c r="L143" s="22">
        <v>0.6</v>
      </c>
      <c r="M143" s="22">
        <v>0.6</v>
      </c>
      <c r="N143" s="22">
        <v>0.6</v>
      </c>
    </row>
    <row r="144" spans="1:14" x14ac:dyDescent="0.25">
      <c r="A144" s="3">
        <v>128</v>
      </c>
      <c r="B144" s="121">
        <v>0.58223561790757428</v>
      </c>
      <c r="C144" s="121">
        <v>0.56475486768528937</v>
      </c>
      <c r="D144" s="120">
        <f t="shared" si="1"/>
        <v>0.56475486768528937</v>
      </c>
      <c r="E144" s="120">
        <f t="shared" si="1"/>
        <v>0.56475486768528937</v>
      </c>
      <c r="F144" s="118">
        <v>0.58120130320077812</v>
      </c>
      <c r="G144" s="22">
        <v>0.6</v>
      </c>
      <c r="H144" s="22">
        <v>0.5</v>
      </c>
      <c r="I144" s="22">
        <v>0.55000000000000004</v>
      </c>
      <c r="J144" s="22">
        <v>0.5</v>
      </c>
      <c r="K144" s="22">
        <v>0.6</v>
      </c>
      <c r="L144" s="22">
        <v>0.6</v>
      </c>
      <c r="M144" s="22">
        <v>0.6</v>
      </c>
      <c r="N144" s="22">
        <v>0.6</v>
      </c>
    </row>
    <row r="145" spans="1:14" x14ac:dyDescent="0.25">
      <c r="A145" s="3">
        <v>129</v>
      </c>
      <c r="B145" s="121">
        <v>0.58223457397295986</v>
      </c>
      <c r="C145" s="121">
        <v>0.56549051592416466</v>
      </c>
      <c r="D145" s="120">
        <f t="shared" si="1"/>
        <v>0.56549051592416466</v>
      </c>
      <c r="E145" s="120">
        <f t="shared" si="1"/>
        <v>0.56549051592416466</v>
      </c>
      <c r="F145" s="118">
        <v>0.58120130320077812</v>
      </c>
      <c r="G145" s="22">
        <v>0.6</v>
      </c>
      <c r="H145" s="22">
        <v>0.5</v>
      </c>
      <c r="I145" s="22">
        <v>0.55000000000000004</v>
      </c>
      <c r="J145" s="22">
        <v>0.5</v>
      </c>
      <c r="K145" s="22">
        <v>0.6</v>
      </c>
      <c r="L145" s="22">
        <v>0.6</v>
      </c>
      <c r="M145" s="22">
        <v>0.6</v>
      </c>
      <c r="N145" s="22">
        <v>0.6</v>
      </c>
    </row>
    <row r="146" spans="1:14" x14ac:dyDescent="0.25">
      <c r="A146" s="3">
        <v>130</v>
      </c>
      <c r="B146" s="121">
        <v>0.5794811493291141</v>
      </c>
      <c r="C146" s="121">
        <v>0.56414718583867374</v>
      </c>
      <c r="D146" s="120">
        <f t="shared" ref="D146:E209" si="2">C146</f>
        <v>0.56414718583867374</v>
      </c>
      <c r="E146" s="120">
        <f t="shared" si="2"/>
        <v>0.56414718583867374</v>
      </c>
      <c r="F146" s="118">
        <v>0.57839808099202672</v>
      </c>
      <c r="G146" s="22">
        <v>0.6</v>
      </c>
      <c r="H146" s="22">
        <v>0.5</v>
      </c>
      <c r="I146" s="22">
        <v>0.55000000000000004</v>
      </c>
      <c r="J146" s="22">
        <v>0.5</v>
      </c>
      <c r="K146" s="22">
        <v>0.6</v>
      </c>
      <c r="L146" s="22">
        <v>0.6</v>
      </c>
      <c r="M146" s="22">
        <v>0.6</v>
      </c>
      <c r="N146" s="22">
        <v>0.6</v>
      </c>
    </row>
    <row r="147" spans="1:14" x14ac:dyDescent="0.25">
      <c r="A147" s="3">
        <v>131</v>
      </c>
      <c r="B147" s="121">
        <v>0.57651381548984015</v>
      </c>
      <c r="C147" s="121">
        <v>0.56276464366851775</v>
      </c>
      <c r="D147" s="120">
        <f t="shared" si="2"/>
        <v>0.56276464366851775</v>
      </c>
      <c r="E147" s="120">
        <f t="shared" si="2"/>
        <v>0.56276464366851775</v>
      </c>
      <c r="F147" s="118">
        <v>0.57538097115615816</v>
      </c>
      <c r="G147" s="22">
        <v>0.6</v>
      </c>
      <c r="H147" s="22">
        <v>0.5</v>
      </c>
      <c r="I147" s="22">
        <v>0.55000000000000004</v>
      </c>
      <c r="J147" s="22">
        <v>0.5</v>
      </c>
      <c r="K147" s="22">
        <v>0.6</v>
      </c>
      <c r="L147" s="22">
        <v>0.6</v>
      </c>
      <c r="M147" s="22">
        <v>0.6</v>
      </c>
      <c r="N147" s="22">
        <v>0.6</v>
      </c>
    </row>
    <row r="148" spans="1:14" x14ac:dyDescent="0.25">
      <c r="A148" s="3">
        <v>132</v>
      </c>
      <c r="B148" s="121">
        <v>0.57010445185502912</v>
      </c>
      <c r="C148" s="121">
        <v>0.55889405580172125</v>
      </c>
      <c r="D148" s="120">
        <f t="shared" si="2"/>
        <v>0.55889405580172125</v>
      </c>
      <c r="E148" s="120">
        <f t="shared" si="2"/>
        <v>0.55889405580172125</v>
      </c>
      <c r="F148" s="118">
        <v>0.56885942240066889</v>
      </c>
      <c r="G148" s="22">
        <v>0.6</v>
      </c>
      <c r="H148" s="22">
        <v>0.5</v>
      </c>
      <c r="I148" s="22">
        <v>0.55000000000000004</v>
      </c>
      <c r="J148" s="22">
        <v>0.5</v>
      </c>
      <c r="K148" s="22">
        <v>0.6</v>
      </c>
      <c r="L148" s="22">
        <v>0.6</v>
      </c>
      <c r="M148" s="22">
        <v>0.6</v>
      </c>
      <c r="N148" s="22">
        <v>0.6</v>
      </c>
    </row>
    <row r="149" spans="1:14" x14ac:dyDescent="0.25">
      <c r="A149" s="3">
        <v>133</v>
      </c>
      <c r="B149" s="121">
        <v>0.57001136636132288</v>
      </c>
      <c r="C149" s="121">
        <v>0.56010972076703125</v>
      </c>
      <c r="D149" s="120">
        <f t="shared" si="2"/>
        <v>0.56010972076703125</v>
      </c>
      <c r="E149" s="120">
        <f t="shared" si="2"/>
        <v>0.56010972076703125</v>
      </c>
      <c r="F149" s="118">
        <v>0.5687678648707124</v>
      </c>
      <c r="G149" s="22">
        <v>0.6</v>
      </c>
      <c r="H149" s="22">
        <v>0.5</v>
      </c>
      <c r="I149" s="22">
        <v>0.55000000000000004</v>
      </c>
      <c r="J149" s="22">
        <v>0.5</v>
      </c>
      <c r="K149" s="22">
        <v>0.6</v>
      </c>
      <c r="L149" s="22">
        <v>0.6</v>
      </c>
      <c r="M149" s="22">
        <v>0.6</v>
      </c>
      <c r="N149" s="22">
        <v>0.6</v>
      </c>
    </row>
    <row r="150" spans="1:14" x14ac:dyDescent="0.25">
      <c r="A150" s="3">
        <v>134</v>
      </c>
      <c r="B150" s="121">
        <v>0.57000872446872786</v>
      </c>
      <c r="C150" s="121">
        <v>0.56131405516161947</v>
      </c>
      <c r="D150" s="120">
        <f t="shared" si="2"/>
        <v>0.56131405516161947</v>
      </c>
      <c r="E150" s="120">
        <f t="shared" si="2"/>
        <v>0.56131405516161947</v>
      </c>
      <c r="F150" s="118">
        <v>0.5687678648707124</v>
      </c>
      <c r="G150" s="22">
        <v>0.6</v>
      </c>
      <c r="H150" s="22">
        <v>0.5</v>
      </c>
      <c r="I150" s="22">
        <v>0.55000000000000004</v>
      </c>
      <c r="J150" s="22">
        <v>0.5</v>
      </c>
      <c r="K150" s="22">
        <v>0.6</v>
      </c>
      <c r="L150" s="22">
        <v>0.6</v>
      </c>
      <c r="M150" s="22">
        <v>0.6</v>
      </c>
      <c r="N150" s="22">
        <v>0.6</v>
      </c>
    </row>
    <row r="151" spans="1:14" x14ac:dyDescent="0.25">
      <c r="A151" s="3">
        <v>135</v>
      </c>
      <c r="B151" s="121">
        <v>0.56902387869581017</v>
      </c>
      <c r="C151" s="121">
        <v>0.56164272329765974</v>
      </c>
      <c r="D151" s="120">
        <f t="shared" si="2"/>
        <v>0.56164272329765974</v>
      </c>
      <c r="E151" s="120">
        <f t="shared" si="2"/>
        <v>0.56164272329765974</v>
      </c>
      <c r="F151" s="118">
        <v>0.56776745410574259</v>
      </c>
      <c r="G151" s="22">
        <v>0.6</v>
      </c>
      <c r="H151" s="22">
        <v>0.5</v>
      </c>
      <c r="I151" s="22">
        <v>0.55000000000000004</v>
      </c>
      <c r="J151" s="22">
        <v>0.5</v>
      </c>
      <c r="K151" s="22">
        <v>0.6</v>
      </c>
      <c r="L151" s="22">
        <v>0.6</v>
      </c>
      <c r="M151" s="22">
        <v>0.6</v>
      </c>
      <c r="N151" s="22">
        <v>0.6</v>
      </c>
    </row>
    <row r="152" spans="1:14" x14ac:dyDescent="0.25">
      <c r="A152" s="3">
        <v>136</v>
      </c>
      <c r="B152" s="121">
        <v>0.56761160272604938</v>
      </c>
      <c r="C152" s="121">
        <v>0.56161714701268095</v>
      </c>
      <c r="D152" s="120">
        <f t="shared" si="2"/>
        <v>0.56161714701268095</v>
      </c>
      <c r="E152" s="120">
        <f t="shared" si="2"/>
        <v>0.56161714701268095</v>
      </c>
      <c r="F152" s="118">
        <v>0.56633408277894537</v>
      </c>
      <c r="G152" s="22">
        <v>0.6</v>
      </c>
      <c r="H152" s="22">
        <v>0.5</v>
      </c>
      <c r="I152" s="22">
        <v>0.55000000000000004</v>
      </c>
      <c r="J152" s="22">
        <v>0.5</v>
      </c>
      <c r="K152" s="22">
        <v>0.6</v>
      </c>
      <c r="L152" s="22">
        <v>0.6</v>
      </c>
      <c r="M152" s="22">
        <v>0.6</v>
      </c>
      <c r="N152" s="22">
        <v>0.6</v>
      </c>
    </row>
    <row r="153" spans="1:14" x14ac:dyDescent="0.25">
      <c r="A153" s="3">
        <v>137</v>
      </c>
      <c r="B153" s="121">
        <v>0.56752295207158066</v>
      </c>
      <c r="C153" s="121">
        <v>0.56268372775570996</v>
      </c>
      <c r="D153" s="120">
        <f t="shared" si="2"/>
        <v>0.56268372775570996</v>
      </c>
      <c r="E153" s="120">
        <f t="shared" si="2"/>
        <v>0.56268372775570996</v>
      </c>
      <c r="F153" s="118">
        <v>0.56624534492879075</v>
      </c>
      <c r="G153" s="22">
        <v>0.6</v>
      </c>
      <c r="H153" s="22">
        <v>0.5</v>
      </c>
      <c r="I153" s="22">
        <v>0.55000000000000004</v>
      </c>
      <c r="J153" s="22">
        <v>0.5</v>
      </c>
      <c r="K153" s="22">
        <v>0.6</v>
      </c>
      <c r="L153" s="22">
        <v>0.6</v>
      </c>
      <c r="M153" s="22">
        <v>0.6</v>
      </c>
      <c r="N153" s="22">
        <v>0.6</v>
      </c>
    </row>
    <row r="154" spans="1:14" x14ac:dyDescent="0.25">
      <c r="A154" s="3">
        <v>138</v>
      </c>
      <c r="B154" s="121">
        <v>0.56743536420761576</v>
      </c>
      <c r="C154" s="121">
        <v>0.56365495334696369</v>
      </c>
      <c r="D154" s="120">
        <f t="shared" si="2"/>
        <v>0.56365495334696369</v>
      </c>
      <c r="E154" s="120">
        <f t="shared" si="2"/>
        <v>0.56365495334696369</v>
      </c>
      <c r="F154" s="118">
        <v>0.56615670615929892</v>
      </c>
      <c r="G154" s="22">
        <v>0.6</v>
      </c>
      <c r="H154" s="22">
        <v>0.5</v>
      </c>
      <c r="I154" s="22">
        <v>0.55000000000000004</v>
      </c>
      <c r="J154" s="22">
        <v>0.5</v>
      </c>
      <c r="K154" s="22">
        <v>0.6</v>
      </c>
      <c r="L154" s="22">
        <v>0.6</v>
      </c>
      <c r="M154" s="22">
        <v>0.6</v>
      </c>
      <c r="N154" s="22">
        <v>0.6</v>
      </c>
    </row>
    <row r="155" spans="1:14" x14ac:dyDescent="0.25">
      <c r="A155" s="3">
        <v>139</v>
      </c>
      <c r="B155" s="121">
        <v>0.56743527187880549</v>
      </c>
      <c r="C155" s="121">
        <v>0.56461018439218202</v>
      </c>
      <c r="D155" s="120">
        <f t="shared" si="2"/>
        <v>0.56461018439218202</v>
      </c>
      <c r="E155" s="120">
        <f t="shared" si="2"/>
        <v>0.56461018439218202</v>
      </c>
      <c r="F155" s="118">
        <v>0.56615670615929892</v>
      </c>
      <c r="G155" s="22">
        <v>0.6</v>
      </c>
      <c r="H155" s="22">
        <v>0.5</v>
      </c>
      <c r="I155" s="22">
        <v>0.55000000000000004</v>
      </c>
      <c r="J155" s="22">
        <v>0.5</v>
      </c>
      <c r="K155" s="22">
        <v>0.6</v>
      </c>
      <c r="L155" s="22">
        <v>0.6</v>
      </c>
      <c r="M155" s="22">
        <v>0.6</v>
      </c>
      <c r="N155" s="22">
        <v>0.6</v>
      </c>
    </row>
    <row r="156" spans="1:14" x14ac:dyDescent="0.25">
      <c r="A156" s="3">
        <v>140</v>
      </c>
      <c r="B156" s="121">
        <v>0.56743525059503674</v>
      </c>
      <c r="C156" s="121">
        <v>0.56548054236563061</v>
      </c>
      <c r="D156" s="120">
        <f t="shared" si="2"/>
        <v>0.56548054236563061</v>
      </c>
      <c r="E156" s="120">
        <f t="shared" si="2"/>
        <v>0.56548054236563061</v>
      </c>
      <c r="F156" s="118">
        <v>0.56615670615929892</v>
      </c>
      <c r="G156" s="22">
        <v>0.6</v>
      </c>
      <c r="H156" s="22">
        <v>0.5</v>
      </c>
      <c r="I156" s="22">
        <v>0.55000000000000004</v>
      </c>
      <c r="J156" s="22">
        <v>0.5</v>
      </c>
      <c r="K156" s="22">
        <v>0.6</v>
      </c>
      <c r="L156" s="22">
        <v>0.6</v>
      </c>
      <c r="M156" s="22">
        <v>0.6</v>
      </c>
      <c r="N156" s="22">
        <v>0.6</v>
      </c>
    </row>
    <row r="157" spans="1:14" x14ac:dyDescent="0.25">
      <c r="A157" s="3">
        <v>141</v>
      </c>
      <c r="B157" s="121">
        <v>0.56743522612381336</v>
      </c>
      <c r="C157" s="121">
        <v>0.56628748935274253</v>
      </c>
      <c r="D157" s="120">
        <f t="shared" si="2"/>
        <v>0.56628748935274253</v>
      </c>
      <c r="E157" s="120">
        <f t="shared" si="2"/>
        <v>0.56628748935274253</v>
      </c>
      <c r="F157" s="118">
        <v>0.56615670615929892</v>
      </c>
      <c r="G157" s="22">
        <v>0.6</v>
      </c>
      <c r="H157" s="22">
        <v>0.5</v>
      </c>
      <c r="I157" s="22">
        <v>0.55000000000000004</v>
      </c>
      <c r="J157" s="22">
        <v>0.5</v>
      </c>
      <c r="K157" s="22">
        <v>0.6</v>
      </c>
      <c r="L157" s="22">
        <v>0.6</v>
      </c>
      <c r="M157" s="22">
        <v>0.6</v>
      </c>
      <c r="N157" s="22">
        <v>0.6</v>
      </c>
    </row>
    <row r="158" spans="1:14" x14ac:dyDescent="0.25">
      <c r="A158" s="3">
        <v>142</v>
      </c>
      <c r="B158" s="121">
        <v>0.56726110240167782</v>
      </c>
      <c r="C158" s="121">
        <v>0.56687631782215986</v>
      </c>
      <c r="D158" s="120">
        <f t="shared" si="2"/>
        <v>0.56687631782215986</v>
      </c>
      <c r="E158" s="120">
        <f t="shared" si="2"/>
        <v>0.56687631782215986</v>
      </c>
      <c r="F158" s="118">
        <v>0.56597972541991171</v>
      </c>
      <c r="G158" s="22">
        <v>0.6</v>
      </c>
      <c r="H158" s="22">
        <v>0.5</v>
      </c>
      <c r="I158" s="22">
        <v>0.55000000000000004</v>
      </c>
      <c r="J158" s="22">
        <v>0.5</v>
      </c>
      <c r="K158" s="22">
        <v>0.6</v>
      </c>
      <c r="L158" s="22">
        <v>0.6</v>
      </c>
      <c r="M158" s="22">
        <v>0.6</v>
      </c>
      <c r="N158" s="22">
        <v>0.6</v>
      </c>
    </row>
    <row r="159" spans="1:14" x14ac:dyDescent="0.25">
      <c r="A159" s="3">
        <v>143</v>
      </c>
      <c r="B159" s="121">
        <v>0.56579562333119449</v>
      </c>
      <c r="C159" s="121">
        <v>0.5663043211708696</v>
      </c>
      <c r="D159" s="120">
        <f t="shared" si="2"/>
        <v>0.5663043211708696</v>
      </c>
      <c r="E159" s="120">
        <f t="shared" si="2"/>
        <v>0.5663043211708696</v>
      </c>
      <c r="F159" s="118">
        <v>0.5644912484648501</v>
      </c>
      <c r="G159" s="22">
        <v>0.6</v>
      </c>
      <c r="H159" s="22">
        <v>0.5</v>
      </c>
      <c r="I159" s="22">
        <v>0.55000000000000004</v>
      </c>
      <c r="J159" s="22">
        <v>0.5</v>
      </c>
      <c r="K159" s="22">
        <v>0.6</v>
      </c>
      <c r="L159" s="22">
        <v>0.6</v>
      </c>
      <c r="M159" s="22">
        <v>0.6</v>
      </c>
      <c r="N159" s="22">
        <v>0.6</v>
      </c>
    </row>
    <row r="160" spans="1:14" x14ac:dyDescent="0.25">
      <c r="A160" s="3">
        <v>144</v>
      </c>
      <c r="B160" s="121">
        <v>0.56579364244854746</v>
      </c>
      <c r="C160" s="121">
        <v>0.56710607652264677</v>
      </c>
      <c r="D160" s="120">
        <f t="shared" si="2"/>
        <v>0.56710607652264677</v>
      </c>
      <c r="E160" s="120">
        <f t="shared" si="2"/>
        <v>0.56710607652264677</v>
      </c>
      <c r="F160" s="118">
        <v>0.5644912484648501</v>
      </c>
      <c r="G160" s="22">
        <v>0.6</v>
      </c>
      <c r="H160" s="22">
        <v>0.5</v>
      </c>
      <c r="I160" s="22">
        <v>0.55000000000000004</v>
      </c>
      <c r="J160" s="22">
        <v>0.5</v>
      </c>
      <c r="K160" s="22">
        <v>0.6</v>
      </c>
      <c r="L160" s="22">
        <v>0.6</v>
      </c>
      <c r="M160" s="22">
        <v>0.6</v>
      </c>
      <c r="N160" s="22">
        <v>0.6</v>
      </c>
    </row>
    <row r="161" spans="1:14" x14ac:dyDescent="0.25">
      <c r="A161" s="3">
        <v>145</v>
      </c>
      <c r="B161" s="121">
        <v>0.56536610055179848</v>
      </c>
      <c r="C161" s="121">
        <v>0.56748041727297238</v>
      </c>
      <c r="D161" s="120">
        <f t="shared" si="2"/>
        <v>0.56748041727297238</v>
      </c>
      <c r="E161" s="120">
        <f t="shared" si="2"/>
        <v>0.56748041727297238</v>
      </c>
      <c r="F161" s="118">
        <v>0.5640588140926529</v>
      </c>
      <c r="G161" s="22">
        <v>0.6</v>
      </c>
      <c r="H161" s="22">
        <v>0.5</v>
      </c>
      <c r="I161" s="22">
        <v>0.55000000000000004</v>
      </c>
      <c r="J161" s="22">
        <v>0.5</v>
      </c>
      <c r="K161" s="22">
        <v>0.6</v>
      </c>
      <c r="L161" s="22">
        <v>0.6</v>
      </c>
      <c r="M161" s="22">
        <v>0.6</v>
      </c>
      <c r="N161" s="22">
        <v>0.6</v>
      </c>
    </row>
    <row r="162" spans="1:14" x14ac:dyDescent="0.25">
      <c r="A162" s="3">
        <v>146</v>
      </c>
      <c r="B162" s="121">
        <v>0.56240942309416952</v>
      </c>
      <c r="C162" s="121">
        <v>0.56557894216093019</v>
      </c>
      <c r="D162" s="120">
        <f t="shared" si="2"/>
        <v>0.56557894216093019</v>
      </c>
      <c r="E162" s="120">
        <f t="shared" si="2"/>
        <v>0.56557894216093019</v>
      </c>
      <c r="F162" s="118">
        <v>0.56105701606610758</v>
      </c>
      <c r="G162" s="22">
        <v>0.6</v>
      </c>
      <c r="H162" s="22">
        <v>0.5</v>
      </c>
      <c r="I162" s="22">
        <v>0.55000000000000004</v>
      </c>
      <c r="J162" s="22">
        <v>0.5</v>
      </c>
      <c r="K162" s="22">
        <v>0.6</v>
      </c>
      <c r="L162" s="22">
        <v>0.6</v>
      </c>
      <c r="M162" s="22">
        <v>0.6</v>
      </c>
      <c r="N162" s="22">
        <v>0.6</v>
      </c>
    </row>
    <row r="163" spans="1:14" x14ac:dyDescent="0.25">
      <c r="A163" s="3">
        <v>147</v>
      </c>
      <c r="B163" s="121">
        <v>0.56232651835886183</v>
      </c>
      <c r="C163" s="121">
        <v>0.56641970381488083</v>
      </c>
      <c r="D163" s="120">
        <f t="shared" si="2"/>
        <v>0.56641970381488083</v>
      </c>
      <c r="E163" s="120">
        <f t="shared" si="2"/>
        <v>0.56641970381488083</v>
      </c>
      <c r="F163" s="118">
        <v>0.56097417034954744</v>
      </c>
      <c r="G163" s="22">
        <v>0.6</v>
      </c>
      <c r="H163" s="22">
        <v>0.5</v>
      </c>
      <c r="I163" s="22">
        <v>0.55000000000000004</v>
      </c>
      <c r="J163" s="22">
        <v>0.5</v>
      </c>
      <c r="K163" s="22">
        <v>0.6</v>
      </c>
      <c r="L163" s="22">
        <v>0.6</v>
      </c>
      <c r="M163" s="22">
        <v>0.6</v>
      </c>
      <c r="N163" s="22">
        <v>0.6</v>
      </c>
    </row>
    <row r="164" spans="1:14" x14ac:dyDescent="0.25">
      <c r="A164" s="3">
        <v>148</v>
      </c>
      <c r="B164" s="121">
        <v>0.56232579102868852</v>
      </c>
      <c r="C164" s="121">
        <v>0.56725403343844072</v>
      </c>
      <c r="D164" s="120">
        <f t="shared" si="2"/>
        <v>0.56725403343844072</v>
      </c>
      <c r="E164" s="120">
        <f t="shared" si="2"/>
        <v>0.56725403343844072</v>
      </c>
      <c r="F164" s="118">
        <v>0.56097417034954744</v>
      </c>
      <c r="G164" s="22">
        <v>0.6</v>
      </c>
      <c r="H164" s="22">
        <v>0.5</v>
      </c>
      <c r="I164" s="22">
        <v>0.55000000000000004</v>
      </c>
      <c r="J164" s="22">
        <v>0.5</v>
      </c>
      <c r="K164" s="22">
        <v>0.6</v>
      </c>
      <c r="L164" s="22">
        <v>0.6</v>
      </c>
      <c r="M164" s="22">
        <v>0.6</v>
      </c>
      <c r="N164" s="22">
        <v>0.6</v>
      </c>
    </row>
    <row r="165" spans="1:14" x14ac:dyDescent="0.25">
      <c r="A165" s="3">
        <v>149</v>
      </c>
      <c r="B165" s="121">
        <v>0.5623255077288225</v>
      </c>
      <c r="C165" s="121">
        <v>0.56800257983881708</v>
      </c>
      <c r="D165" s="120">
        <f t="shared" si="2"/>
        <v>0.56800257983881708</v>
      </c>
      <c r="E165" s="120">
        <f t="shared" si="2"/>
        <v>0.56800257983881708</v>
      </c>
      <c r="F165" s="118">
        <v>0.56097417034954744</v>
      </c>
      <c r="G165" s="22">
        <v>0.6</v>
      </c>
      <c r="H165" s="22">
        <v>0.5</v>
      </c>
      <c r="I165" s="22">
        <v>0.55000000000000004</v>
      </c>
      <c r="J165" s="22">
        <v>0.5</v>
      </c>
      <c r="K165" s="22">
        <v>0.6</v>
      </c>
      <c r="L165" s="22">
        <v>0.6</v>
      </c>
      <c r="M165" s="22">
        <v>0.6</v>
      </c>
      <c r="N165" s="22">
        <v>0.6</v>
      </c>
    </row>
    <row r="166" spans="1:14" x14ac:dyDescent="0.25">
      <c r="A166" s="3">
        <v>150</v>
      </c>
      <c r="B166" s="121">
        <v>0.56232520183037993</v>
      </c>
      <c r="C166" s="121">
        <v>0.56867879645860708</v>
      </c>
      <c r="D166" s="120">
        <f t="shared" si="2"/>
        <v>0.56867879645860708</v>
      </c>
      <c r="E166" s="120">
        <f t="shared" si="2"/>
        <v>0.56867879645860708</v>
      </c>
      <c r="F166" s="118">
        <v>0.56097417034954744</v>
      </c>
      <c r="G166" s="22">
        <v>0.6</v>
      </c>
      <c r="H166" s="22">
        <v>0.5</v>
      </c>
      <c r="I166" s="22">
        <v>0.55000000000000004</v>
      </c>
      <c r="J166" s="22">
        <v>0.5</v>
      </c>
      <c r="K166" s="22">
        <v>0.6</v>
      </c>
      <c r="L166" s="22">
        <v>0.6</v>
      </c>
      <c r="M166" s="22">
        <v>0.6</v>
      </c>
      <c r="N166" s="22">
        <v>0.6</v>
      </c>
    </row>
    <row r="167" spans="1:14" x14ac:dyDescent="0.25">
      <c r="A167" s="3">
        <v>151</v>
      </c>
      <c r="B167" s="121">
        <v>0.56232519231913503</v>
      </c>
      <c r="C167" s="121">
        <v>0.5692890889033051</v>
      </c>
      <c r="D167" s="120">
        <f t="shared" si="2"/>
        <v>0.5692890889033051</v>
      </c>
      <c r="E167" s="120">
        <f t="shared" si="2"/>
        <v>0.5692890889033051</v>
      </c>
      <c r="F167" s="118">
        <v>0.56097417034954744</v>
      </c>
      <c r="G167" s="22">
        <v>0.6</v>
      </c>
      <c r="H167" s="22">
        <v>0.5</v>
      </c>
      <c r="I167" s="22">
        <v>0.55000000000000004</v>
      </c>
      <c r="J167" s="22">
        <v>0.5</v>
      </c>
      <c r="K167" s="22">
        <v>0.6</v>
      </c>
      <c r="L167" s="22">
        <v>0.6</v>
      </c>
      <c r="M167" s="22">
        <v>0.6</v>
      </c>
      <c r="N167" s="22">
        <v>0.6</v>
      </c>
    </row>
    <row r="168" spans="1:14" x14ac:dyDescent="0.25">
      <c r="A168" s="3">
        <v>152</v>
      </c>
      <c r="B168" s="121">
        <v>0.56232519231913503</v>
      </c>
      <c r="C168" s="121">
        <v>0.56984113127402236</v>
      </c>
      <c r="D168" s="120">
        <f t="shared" si="2"/>
        <v>0.56984113127402236</v>
      </c>
      <c r="E168" s="120">
        <f t="shared" si="2"/>
        <v>0.56984113127402236</v>
      </c>
      <c r="F168" s="118">
        <v>0.56097417034954744</v>
      </c>
      <c r="G168" s="22">
        <v>0.6</v>
      </c>
      <c r="H168" s="22">
        <v>0.5</v>
      </c>
      <c r="I168" s="22">
        <v>0.55000000000000004</v>
      </c>
      <c r="J168" s="22">
        <v>0.5</v>
      </c>
      <c r="K168" s="22">
        <v>0.6</v>
      </c>
      <c r="L168" s="22">
        <v>0.6</v>
      </c>
      <c r="M168" s="22">
        <v>0.6</v>
      </c>
      <c r="N168" s="22">
        <v>0.6</v>
      </c>
    </row>
    <row r="169" spans="1:14" x14ac:dyDescent="0.25">
      <c r="A169" s="3">
        <v>153</v>
      </c>
      <c r="B169" s="121">
        <v>0.56119233828182846</v>
      </c>
      <c r="C169" s="121">
        <v>0.56927658855651053</v>
      </c>
      <c r="D169" s="120">
        <f t="shared" si="2"/>
        <v>0.56927658855651053</v>
      </c>
      <c r="E169" s="120">
        <f t="shared" si="2"/>
        <v>0.56927658855651053</v>
      </c>
      <c r="F169" s="118">
        <v>0.55982399616705192</v>
      </c>
      <c r="G169" s="22">
        <v>0.6</v>
      </c>
      <c r="H169" s="22">
        <v>0.5</v>
      </c>
      <c r="I169" s="22">
        <v>0.55000000000000004</v>
      </c>
      <c r="J169" s="22">
        <v>0.5</v>
      </c>
      <c r="K169" s="22">
        <v>0.6</v>
      </c>
      <c r="L169" s="22">
        <v>0.6</v>
      </c>
      <c r="M169" s="22">
        <v>0.6</v>
      </c>
      <c r="N169" s="22">
        <v>0.6</v>
      </c>
    </row>
    <row r="170" spans="1:14" x14ac:dyDescent="0.25">
      <c r="A170" s="3">
        <v>154</v>
      </c>
      <c r="B170" s="121">
        <v>0.55762857462892135</v>
      </c>
      <c r="C170" s="121">
        <v>0.56648600384005354</v>
      </c>
      <c r="D170" s="120">
        <f t="shared" si="2"/>
        <v>0.56648600384005354</v>
      </c>
      <c r="E170" s="120">
        <f t="shared" si="2"/>
        <v>0.56648600384005354</v>
      </c>
      <c r="F170" s="118">
        <v>0.55620777430831758</v>
      </c>
      <c r="G170" s="22">
        <v>0.6</v>
      </c>
      <c r="H170" s="22">
        <v>0.5</v>
      </c>
      <c r="I170" s="22">
        <v>0.55000000000000004</v>
      </c>
      <c r="J170" s="22">
        <v>0.5</v>
      </c>
      <c r="K170" s="22">
        <v>0.6</v>
      </c>
      <c r="L170" s="22">
        <v>0.6</v>
      </c>
      <c r="M170" s="22">
        <v>0.6</v>
      </c>
      <c r="N170" s="22">
        <v>0.6</v>
      </c>
    </row>
    <row r="171" spans="1:14" x14ac:dyDescent="0.25">
      <c r="A171" s="3">
        <v>155</v>
      </c>
      <c r="B171" s="121">
        <v>0.55656664183632198</v>
      </c>
      <c r="C171" s="121">
        <v>0.56635395369413399</v>
      </c>
      <c r="D171" s="120">
        <f t="shared" si="2"/>
        <v>0.56635395369413399</v>
      </c>
      <c r="E171" s="120">
        <f t="shared" si="2"/>
        <v>0.56635395369413399</v>
      </c>
      <c r="F171" s="118">
        <v>0.55513156897578619</v>
      </c>
      <c r="G171" s="22">
        <v>0.6</v>
      </c>
      <c r="H171" s="22">
        <v>0.5</v>
      </c>
      <c r="I171" s="22">
        <v>0.55000000000000004</v>
      </c>
      <c r="J171" s="22">
        <v>0.5</v>
      </c>
      <c r="K171" s="22">
        <v>0.6</v>
      </c>
      <c r="L171" s="22">
        <v>0.6</v>
      </c>
      <c r="M171" s="22">
        <v>0.6</v>
      </c>
      <c r="N171" s="22">
        <v>0.6</v>
      </c>
    </row>
    <row r="172" spans="1:14" x14ac:dyDescent="0.25">
      <c r="A172" s="3">
        <v>156</v>
      </c>
      <c r="B172" s="121">
        <v>0.55500423917351505</v>
      </c>
      <c r="C172" s="121">
        <v>0.56575155451968051</v>
      </c>
      <c r="D172" s="120">
        <f t="shared" si="2"/>
        <v>0.56575155451968051</v>
      </c>
      <c r="E172" s="120">
        <f t="shared" si="2"/>
        <v>0.56575155451968051</v>
      </c>
      <c r="F172" s="118">
        <v>0.55354849502065995</v>
      </c>
      <c r="G172" s="22">
        <v>0.6</v>
      </c>
      <c r="H172" s="22">
        <v>0.5</v>
      </c>
      <c r="I172" s="22">
        <v>0.55000000000000004</v>
      </c>
      <c r="J172" s="22">
        <v>0.5</v>
      </c>
      <c r="K172" s="22">
        <v>0.6</v>
      </c>
      <c r="L172" s="22">
        <v>0.6</v>
      </c>
      <c r="M172" s="22">
        <v>0.6</v>
      </c>
      <c r="N172" s="22">
        <v>0.6</v>
      </c>
    </row>
    <row r="173" spans="1:14" x14ac:dyDescent="0.25">
      <c r="A173" s="3">
        <v>157</v>
      </c>
      <c r="B173" s="121">
        <v>0.55412490065488906</v>
      </c>
      <c r="C173" s="121">
        <v>0.565888152220556</v>
      </c>
      <c r="D173" s="120">
        <f t="shared" si="2"/>
        <v>0.565888152220556</v>
      </c>
      <c r="E173" s="120">
        <f t="shared" si="2"/>
        <v>0.565888152220556</v>
      </c>
      <c r="F173" s="118">
        <v>0.5526604174452252</v>
      </c>
      <c r="G173" s="22">
        <v>0.6</v>
      </c>
      <c r="H173" s="22">
        <v>0.5</v>
      </c>
      <c r="I173" s="22">
        <v>0.55000000000000004</v>
      </c>
      <c r="J173" s="22">
        <v>0.5</v>
      </c>
      <c r="K173" s="22">
        <v>0.6</v>
      </c>
      <c r="L173" s="22">
        <v>0.6</v>
      </c>
      <c r="M173" s="22">
        <v>0.6</v>
      </c>
      <c r="N173" s="22">
        <v>0.6</v>
      </c>
    </row>
    <row r="174" spans="1:14" x14ac:dyDescent="0.25">
      <c r="A174" s="3">
        <v>158</v>
      </c>
      <c r="B174" s="121">
        <v>0.55311614725837299</v>
      </c>
      <c r="C174" s="121">
        <v>0.5658717068888367</v>
      </c>
      <c r="D174" s="120">
        <f t="shared" si="2"/>
        <v>0.5658717068888367</v>
      </c>
      <c r="E174" s="120">
        <f t="shared" si="2"/>
        <v>0.5658717068888367</v>
      </c>
      <c r="F174" s="118">
        <v>0.55163926291109711</v>
      </c>
      <c r="G174" s="22">
        <v>0.6</v>
      </c>
      <c r="H174" s="22">
        <v>0.5</v>
      </c>
      <c r="I174" s="22">
        <v>0.55000000000000004</v>
      </c>
      <c r="J174" s="22">
        <v>0.5</v>
      </c>
      <c r="K174" s="22">
        <v>0.6</v>
      </c>
      <c r="L174" s="22">
        <v>0.6</v>
      </c>
      <c r="M174" s="22">
        <v>0.6</v>
      </c>
      <c r="N174" s="22">
        <v>0.6</v>
      </c>
    </row>
    <row r="175" spans="1:14" x14ac:dyDescent="0.25">
      <c r="A175" s="3">
        <v>159</v>
      </c>
      <c r="B175" s="121">
        <v>0.55283051298155117</v>
      </c>
      <c r="C175" s="121">
        <v>0.56657239615495092</v>
      </c>
      <c r="D175" s="120">
        <f t="shared" si="2"/>
        <v>0.56657239615495092</v>
      </c>
      <c r="E175" s="120">
        <f t="shared" si="2"/>
        <v>0.56657239615495092</v>
      </c>
      <c r="F175" s="118">
        <v>0.55135042599441042</v>
      </c>
      <c r="G175" s="22">
        <v>0.6</v>
      </c>
      <c r="H175" s="22">
        <v>0.5</v>
      </c>
      <c r="I175" s="22">
        <v>0.55000000000000004</v>
      </c>
      <c r="J175" s="22">
        <v>0.5</v>
      </c>
      <c r="K175" s="22">
        <v>0.6</v>
      </c>
      <c r="L175" s="22">
        <v>0.6</v>
      </c>
      <c r="M175" s="22">
        <v>0.6</v>
      </c>
      <c r="N175" s="22">
        <v>0.6</v>
      </c>
    </row>
    <row r="176" spans="1:14" x14ac:dyDescent="0.25">
      <c r="A176" s="3">
        <v>160</v>
      </c>
      <c r="B176" s="121">
        <v>0.55128570430638368</v>
      </c>
      <c r="C176" s="121">
        <v>0.56590992285791131</v>
      </c>
      <c r="D176" s="120">
        <f t="shared" si="2"/>
        <v>0.56590992285791131</v>
      </c>
      <c r="E176" s="120">
        <f t="shared" si="2"/>
        <v>0.56590992285791131</v>
      </c>
      <c r="F176" s="118">
        <v>0.54978468990667484</v>
      </c>
      <c r="G176" s="22">
        <v>0.6</v>
      </c>
      <c r="H176" s="22">
        <v>0.5</v>
      </c>
      <c r="I176" s="22">
        <v>0.55000000000000004</v>
      </c>
      <c r="J176" s="22">
        <v>0.5</v>
      </c>
      <c r="K176" s="22">
        <v>0.6</v>
      </c>
      <c r="L176" s="22">
        <v>0.6</v>
      </c>
      <c r="M176" s="22">
        <v>0.6</v>
      </c>
      <c r="N176" s="22">
        <v>0.6</v>
      </c>
    </row>
    <row r="177" spans="1:14" x14ac:dyDescent="0.25">
      <c r="A177" s="3">
        <v>161</v>
      </c>
      <c r="B177" s="121">
        <v>0.55128474108990455</v>
      </c>
      <c r="C177" s="121">
        <v>0.56690601185093947</v>
      </c>
      <c r="D177" s="120">
        <f t="shared" si="2"/>
        <v>0.56690601185093947</v>
      </c>
      <c r="E177" s="120">
        <f t="shared" si="2"/>
        <v>0.56690601185093947</v>
      </c>
      <c r="F177" s="118">
        <v>0.54978468990667484</v>
      </c>
      <c r="G177" s="22">
        <v>0.6</v>
      </c>
      <c r="H177" s="22">
        <v>0.5</v>
      </c>
      <c r="I177" s="22">
        <v>0.55000000000000004</v>
      </c>
      <c r="J177" s="22">
        <v>0.5</v>
      </c>
      <c r="K177" s="22">
        <v>0.6</v>
      </c>
      <c r="L177" s="22">
        <v>0.6</v>
      </c>
      <c r="M177" s="22">
        <v>0.6</v>
      </c>
      <c r="N177" s="22">
        <v>0.6</v>
      </c>
    </row>
    <row r="178" spans="1:14" x14ac:dyDescent="0.25">
      <c r="A178" s="3">
        <v>162</v>
      </c>
      <c r="B178" s="121">
        <v>0.55128383494253508</v>
      </c>
      <c r="C178" s="121">
        <v>0.56779880651438674</v>
      </c>
      <c r="D178" s="120">
        <f t="shared" si="2"/>
        <v>0.56779880651438674</v>
      </c>
      <c r="E178" s="120">
        <f t="shared" si="2"/>
        <v>0.56779880651438674</v>
      </c>
      <c r="F178" s="118">
        <v>0.54978468990667484</v>
      </c>
      <c r="G178" s="22">
        <v>0.6</v>
      </c>
      <c r="H178" s="22">
        <v>0.5</v>
      </c>
      <c r="I178" s="22">
        <v>0.55000000000000004</v>
      </c>
      <c r="J178" s="22">
        <v>0.5</v>
      </c>
      <c r="K178" s="22">
        <v>0.6</v>
      </c>
      <c r="L178" s="22">
        <v>0.6</v>
      </c>
      <c r="M178" s="22">
        <v>0.6</v>
      </c>
      <c r="N178" s="22">
        <v>0.6</v>
      </c>
    </row>
    <row r="179" spans="1:14" x14ac:dyDescent="0.25">
      <c r="A179" s="3">
        <v>163</v>
      </c>
      <c r="B179" s="121">
        <v>0.55128322551207809</v>
      </c>
      <c r="C179" s="121">
        <v>0.56859817521286815</v>
      </c>
      <c r="D179" s="120">
        <f t="shared" si="2"/>
        <v>0.56859817521286815</v>
      </c>
      <c r="E179" s="120">
        <f t="shared" si="2"/>
        <v>0.56859817521286815</v>
      </c>
      <c r="F179" s="118">
        <v>0.54978468990667484</v>
      </c>
      <c r="G179" s="22">
        <v>0.6</v>
      </c>
      <c r="H179" s="22">
        <v>0.5</v>
      </c>
      <c r="I179" s="22">
        <v>0.55000000000000004</v>
      </c>
      <c r="J179" s="22">
        <v>0.5</v>
      </c>
      <c r="K179" s="22">
        <v>0.6</v>
      </c>
      <c r="L179" s="22">
        <v>0.6</v>
      </c>
      <c r="M179" s="22">
        <v>0.6</v>
      </c>
      <c r="N179" s="22">
        <v>0.6</v>
      </c>
    </row>
    <row r="180" spans="1:14" x14ac:dyDescent="0.25">
      <c r="A180" s="3">
        <v>164</v>
      </c>
      <c r="B180" s="121">
        <v>0.55128278069980186</v>
      </c>
      <c r="C180" s="121">
        <v>0.56931194863352985</v>
      </c>
      <c r="D180" s="120">
        <f t="shared" si="2"/>
        <v>0.56931194863352985</v>
      </c>
      <c r="E180" s="120">
        <f t="shared" si="2"/>
        <v>0.56931194863352985</v>
      </c>
      <c r="F180" s="118">
        <v>0.54978468990667484</v>
      </c>
      <c r="G180" s="22">
        <v>0.6</v>
      </c>
      <c r="H180" s="22">
        <v>0.5</v>
      </c>
      <c r="I180" s="22">
        <v>0.55000000000000004</v>
      </c>
      <c r="J180" s="22">
        <v>0.5</v>
      </c>
      <c r="K180" s="22">
        <v>0.6</v>
      </c>
      <c r="L180" s="22">
        <v>0.6</v>
      </c>
      <c r="M180" s="22">
        <v>0.6</v>
      </c>
      <c r="N180" s="22">
        <v>0.6</v>
      </c>
    </row>
    <row r="181" spans="1:14" x14ac:dyDescent="0.25">
      <c r="A181" s="3">
        <v>165</v>
      </c>
      <c r="B181" s="121">
        <v>0.55128278069980186</v>
      </c>
      <c r="C181" s="121">
        <v>0.56994754586347307</v>
      </c>
      <c r="D181" s="120">
        <f t="shared" si="2"/>
        <v>0.56994754586347307</v>
      </c>
      <c r="E181" s="120">
        <f t="shared" si="2"/>
        <v>0.56994754586347307</v>
      </c>
      <c r="F181" s="118">
        <v>0.54978468990667484</v>
      </c>
      <c r="G181" s="22">
        <v>0.6</v>
      </c>
      <c r="H181" s="22">
        <v>0.5</v>
      </c>
      <c r="I181" s="22">
        <v>0.55000000000000004</v>
      </c>
      <c r="J181" s="22">
        <v>0.5</v>
      </c>
      <c r="K181" s="22">
        <v>0.6</v>
      </c>
      <c r="L181" s="22">
        <v>0.6</v>
      </c>
      <c r="M181" s="22">
        <v>0.6</v>
      </c>
      <c r="N181" s="22">
        <v>0.6</v>
      </c>
    </row>
    <row r="182" spans="1:14" x14ac:dyDescent="0.25">
      <c r="A182" s="3">
        <v>166</v>
      </c>
      <c r="B182" s="121">
        <v>0.55128278069980186</v>
      </c>
      <c r="C182" s="121">
        <v>0.57051132516874359</v>
      </c>
      <c r="D182" s="120">
        <f t="shared" si="2"/>
        <v>0.57051132516874359</v>
      </c>
      <c r="E182" s="120">
        <f t="shared" si="2"/>
        <v>0.57051132516874359</v>
      </c>
      <c r="F182" s="118">
        <v>0.54978468990667484</v>
      </c>
      <c r="G182" s="22">
        <v>0.6</v>
      </c>
      <c r="H182" s="22">
        <v>0.5</v>
      </c>
      <c r="I182" s="22">
        <v>0.55000000000000004</v>
      </c>
      <c r="J182" s="22">
        <v>0.5</v>
      </c>
      <c r="K182" s="22">
        <v>0.6</v>
      </c>
      <c r="L182" s="22">
        <v>0.6</v>
      </c>
      <c r="M182" s="22">
        <v>0.6</v>
      </c>
      <c r="N182" s="22">
        <v>0.6</v>
      </c>
    </row>
    <row r="183" spans="1:14" x14ac:dyDescent="0.25">
      <c r="A183" s="3">
        <v>167</v>
      </c>
      <c r="B183" s="121">
        <v>0.55086770469359547</v>
      </c>
      <c r="C183" s="121">
        <v>0.57056239339907666</v>
      </c>
      <c r="D183" s="120">
        <f t="shared" si="2"/>
        <v>0.57056239339907666</v>
      </c>
      <c r="E183" s="120">
        <f t="shared" si="2"/>
        <v>0.57056239339907666</v>
      </c>
      <c r="F183" s="118">
        <v>0.63013216733723743</v>
      </c>
      <c r="G183" s="22">
        <v>0.6</v>
      </c>
      <c r="H183" s="22">
        <v>0.5</v>
      </c>
      <c r="I183" s="22">
        <v>0.55000000000000004</v>
      </c>
      <c r="J183" s="22">
        <v>0.5</v>
      </c>
      <c r="K183" s="22">
        <v>0.6</v>
      </c>
      <c r="L183" s="22">
        <v>0.6</v>
      </c>
      <c r="M183" s="22">
        <v>0.6</v>
      </c>
      <c r="N183" s="22">
        <v>0.6</v>
      </c>
    </row>
    <row r="184" spans="1:14" x14ac:dyDescent="0.25">
      <c r="A184" s="3">
        <v>168</v>
      </c>
      <c r="B184" s="121">
        <v>0.55086742026431912</v>
      </c>
      <c r="C184" s="121">
        <v>0.57106039636694561</v>
      </c>
      <c r="D184" s="120">
        <f t="shared" si="2"/>
        <v>0.57106039636694561</v>
      </c>
      <c r="E184" s="120">
        <f t="shared" si="2"/>
        <v>0.57106039636694561</v>
      </c>
      <c r="F184" s="118">
        <v>0.63013216733723743</v>
      </c>
      <c r="G184" s="22">
        <v>0.6</v>
      </c>
      <c r="H184" s="22">
        <v>0.5</v>
      </c>
      <c r="I184" s="22">
        <v>0.55000000000000004</v>
      </c>
      <c r="J184" s="22">
        <v>0.5</v>
      </c>
      <c r="K184" s="22">
        <v>0.6</v>
      </c>
      <c r="L184" s="22">
        <v>0.6</v>
      </c>
      <c r="M184" s="22">
        <v>0.6</v>
      </c>
      <c r="N184" s="22">
        <v>0.6</v>
      </c>
    </row>
    <row r="185" spans="1:14" x14ac:dyDescent="0.25">
      <c r="A185" s="3">
        <v>169</v>
      </c>
      <c r="B185" s="121">
        <v>0.55086717777192318</v>
      </c>
      <c r="C185" s="121">
        <v>0.57150257513497249</v>
      </c>
      <c r="D185" s="120">
        <f t="shared" si="2"/>
        <v>0.57150257513497249</v>
      </c>
      <c r="E185" s="120">
        <f t="shared" si="2"/>
        <v>0.57150257513497249</v>
      </c>
      <c r="F185" s="118">
        <v>0.63013216733723743</v>
      </c>
      <c r="G185" s="22">
        <v>0.6</v>
      </c>
      <c r="H185" s="22">
        <v>0.5</v>
      </c>
      <c r="I185" s="22">
        <v>0.55000000000000004</v>
      </c>
      <c r="J185" s="22">
        <v>0.5</v>
      </c>
      <c r="K185" s="22">
        <v>0.6</v>
      </c>
      <c r="L185" s="22">
        <v>0.6</v>
      </c>
      <c r="M185" s="22">
        <v>0.6</v>
      </c>
      <c r="N185" s="22">
        <v>0.6</v>
      </c>
    </row>
    <row r="186" spans="1:14" x14ac:dyDescent="0.25">
      <c r="A186" s="3">
        <v>170</v>
      </c>
      <c r="B186" s="121">
        <v>0.55086690666637139</v>
      </c>
      <c r="C186" s="121">
        <v>0.57189845089735014</v>
      </c>
      <c r="D186" s="120">
        <f t="shared" si="2"/>
        <v>0.57189845089735014</v>
      </c>
      <c r="E186" s="120">
        <f t="shared" si="2"/>
        <v>0.57189845089735014</v>
      </c>
      <c r="F186" s="118">
        <v>0.63013216733723743</v>
      </c>
      <c r="G186" s="22">
        <v>0.6</v>
      </c>
      <c r="H186" s="22">
        <v>0.5</v>
      </c>
      <c r="I186" s="22">
        <v>0.55000000000000004</v>
      </c>
      <c r="J186" s="22">
        <v>0.5</v>
      </c>
      <c r="K186" s="22">
        <v>0.6</v>
      </c>
      <c r="L186" s="22">
        <v>0.6</v>
      </c>
      <c r="M186" s="22">
        <v>0.6</v>
      </c>
      <c r="N186" s="22">
        <v>0.6</v>
      </c>
    </row>
    <row r="187" spans="1:14" x14ac:dyDescent="0.25">
      <c r="A187" s="3">
        <v>171</v>
      </c>
      <c r="B187" s="121">
        <v>0.55086681146320249</v>
      </c>
      <c r="C187" s="121">
        <v>0.57224099653501859</v>
      </c>
      <c r="D187" s="120">
        <f t="shared" si="2"/>
        <v>0.57224099653501859</v>
      </c>
      <c r="E187" s="120">
        <f t="shared" si="2"/>
        <v>0.57224099653501859</v>
      </c>
      <c r="F187" s="118">
        <v>0.63013216733723743</v>
      </c>
      <c r="G187" s="22">
        <v>0.6</v>
      </c>
      <c r="H187" s="22">
        <v>0.5</v>
      </c>
      <c r="I187" s="22">
        <v>0.55000000000000004</v>
      </c>
      <c r="J187" s="22">
        <v>0.5</v>
      </c>
      <c r="K187" s="22">
        <v>0.6</v>
      </c>
      <c r="L187" s="22">
        <v>0.6</v>
      </c>
      <c r="M187" s="22">
        <v>0.6</v>
      </c>
      <c r="N187" s="22">
        <v>0.6</v>
      </c>
    </row>
    <row r="188" spans="1:14" x14ac:dyDescent="0.25">
      <c r="A188" s="3">
        <v>172</v>
      </c>
      <c r="B188" s="121">
        <v>0.55086681146320249</v>
      </c>
      <c r="C188" s="121">
        <v>0.57254221428604812</v>
      </c>
      <c r="D188" s="120">
        <f t="shared" si="2"/>
        <v>0.57254221428604812</v>
      </c>
      <c r="E188" s="120">
        <f t="shared" si="2"/>
        <v>0.57254221428604812</v>
      </c>
      <c r="F188" s="118">
        <v>0.63013216733723743</v>
      </c>
      <c r="G188" s="22">
        <v>0.6</v>
      </c>
      <c r="H188" s="22">
        <v>0.5</v>
      </c>
      <c r="I188" s="22">
        <v>0.55000000000000004</v>
      </c>
      <c r="J188" s="22">
        <v>0.5</v>
      </c>
      <c r="K188" s="22">
        <v>0.6</v>
      </c>
      <c r="L188" s="22">
        <v>0.6</v>
      </c>
      <c r="M188" s="22">
        <v>0.6</v>
      </c>
      <c r="N188" s="22">
        <v>0.6</v>
      </c>
    </row>
    <row r="189" spans="1:14" x14ac:dyDescent="0.25">
      <c r="A189" s="3">
        <v>173</v>
      </c>
      <c r="B189" s="121">
        <v>0.55086681146320249</v>
      </c>
      <c r="C189" s="121">
        <v>0.572806797313961</v>
      </c>
      <c r="D189" s="120">
        <f t="shared" si="2"/>
        <v>0.572806797313961</v>
      </c>
      <c r="E189" s="120">
        <f t="shared" si="2"/>
        <v>0.572806797313961</v>
      </c>
      <c r="F189" s="118">
        <v>0.63013216733723743</v>
      </c>
      <c r="G189" s="22">
        <v>0.6</v>
      </c>
      <c r="H189" s="22">
        <v>0.5</v>
      </c>
      <c r="I189" s="22">
        <v>0.55000000000000004</v>
      </c>
      <c r="J189" s="22">
        <v>0.5</v>
      </c>
      <c r="K189" s="22">
        <v>0.6</v>
      </c>
      <c r="L189" s="22">
        <v>0.6</v>
      </c>
      <c r="M189" s="22">
        <v>0.6</v>
      </c>
      <c r="N189" s="22">
        <v>0.6</v>
      </c>
    </row>
    <row r="190" spans="1:14" x14ac:dyDescent="0.25">
      <c r="A190" s="3">
        <v>174</v>
      </c>
      <c r="B190" s="121">
        <v>0.55079779605492096</v>
      </c>
      <c r="C190" s="121">
        <v>0.57296567114731922</v>
      </c>
      <c r="D190" s="120">
        <f t="shared" si="2"/>
        <v>0.57296567114731922</v>
      </c>
      <c r="E190" s="120">
        <f t="shared" si="2"/>
        <v>0.57296567114731922</v>
      </c>
      <c r="F190" s="118">
        <v>0.6299721954364732</v>
      </c>
      <c r="G190" s="22">
        <v>0.6</v>
      </c>
      <c r="H190" s="22">
        <v>0.5</v>
      </c>
      <c r="I190" s="22">
        <v>0.55000000000000004</v>
      </c>
      <c r="J190" s="22">
        <v>0.5</v>
      </c>
      <c r="K190" s="22">
        <v>0.6</v>
      </c>
      <c r="L190" s="22">
        <v>0.6</v>
      </c>
      <c r="M190" s="22">
        <v>0.6</v>
      </c>
      <c r="N190" s="22">
        <v>0.6</v>
      </c>
    </row>
    <row r="191" spans="1:14" x14ac:dyDescent="0.25">
      <c r="A191" s="3">
        <v>175</v>
      </c>
      <c r="B191" s="121">
        <v>0.55072878795964297</v>
      </c>
      <c r="C191" s="121">
        <v>0.57310600809340007</v>
      </c>
      <c r="D191" s="120">
        <f t="shared" si="2"/>
        <v>0.57310600809340007</v>
      </c>
      <c r="E191" s="120">
        <f t="shared" si="2"/>
        <v>0.57310600809340007</v>
      </c>
      <c r="F191" s="118">
        <v>0.62981240215308532</v>
      </c>
      <c r="G191" s="22">
        <v>0.6</v>
      </c>
      <c r="H191" s="22">
        <v>0.5</v>
      </c>
      <c r="I191" s="22">
        <v>0.55000000000000004</v>
      </c>
      <c r="J191" s="22">
        <v>0.5</v>
      </c>
      <c r="K191" s="22">
        <v>0.6</v>
      </c>
      <c r="L191" s="22">
        <v>0.6</v>
      </c>
      <c r="M191" s="22">
        <v>0.6</v>
      </c>
      <c r="N191" s="22">
        <v>0.6</v>
      </c>
    </row>
    <row r="192" spans="1:14" x14ac:dyDescent="0.25">
      <c r="A192" s="3">
        <v>176</v>
      </c>
      <c r="B192" s="121">
        <v>0.55052234249943743</v>
      </c>
      <c r="C192" s="121">
        <v>0.57308306599311643</v>
      </c>
      <c r="D192" s="120">
        <f t="shared" si="2"/>
        <v>0.57308306599311643</v>
      </c>
      <c r="E192" s="120">
        <f t="shared" si="2"/>
        <v>0.57308306599311643</v>
      </c>
      <c r="F192" s="118">
        <v>0.62933409201393165</v>
      </c>
      <c r="G192" s="22">
        <v>0.6</v>
      </c>
      <c r="H192" s="22">
        <v>0.5</v>
      </c>
      <c r="I192" s="22">
        <v>0.55000000000000004</v>
      </c>
      <c r="J192" s="22">
        <v>0.5</v>
      </c>
      <c r="K192" s="22">
        <v>0.6</v>
      </c>
      <c r="L192" s="22">
        <v>0.6</v>
      </c>
      <c r="M192" s="22">
        <v>0.6</v>
      </c>
      <c r="N192" s="22">
        <v>0.6</v>
      </c>
    </row>
    <row r="193" spans="1:14" x14ac:dyDescent="0.25">
      <c r="A193" s="3">
        <v>177</v>
      </c>
      <c r="B193" s="121">
        <v>0.5496359525193012</v>
      </c>
      <c r="C193" s="121">
        <v>0.57234529764903952</v>
      </c>
      <c r="D193" s="120">
        <f t="shared" si="2"/>
        <v>0.57234529764903952</v>
      </c>
      <c r="E193" s="120">
        <f t="shared" si="2"/>
        <v>0.57234529764903952</v>
      </c>
      <c r="F193" s="118">
        <v>0.62727983952149891</v>
      </c>
      <c r="G193" s="22">
        <v>0.6</v>
      </c>
      <c r="H193" s="22">
        <v>0.5</v>
      </c>
      <c r="I193" s="22">
        <v>0.55000000000000004</v>
      </c>
      <c r="J193" s="22">
        <v>0.5</v>
      </c>
      <c r="K193" s="22">
        <v>0.6</v>
      </c>
      <c r="L193" s="22">
        <v>0.6</v>
      </c>
      <c r="M193" s="22">
        <v>0.6</v>
      </c>
      <c r="N193" s="22">
        <v>0.6</v>
      </c>
    </row>
    <row r="194" spans="1:14" x14ac:dyDescent="0.25">
      <c r="A194" s="3">
        <v>178</v>
      </c>
      <c r="B194" s="121">
        <v>0.54963434436186043</v>
      </c>
      <c r="C194" s="121">
        <v>0.57267515962801752</v>
      </c>
      <c r="D194" s="120">
        <f t="shared" si="2"/>
        <v>0.57267515962801752</v>
      </c>
      <c r="E194" s="120">
        <f t="shared" si="2"/>
        <v>0.57267515962801752</v>
      </c>
      <c r="F194" s="118">
        <v>0.62727983952149891</v>
      </c>
      <c r="G194" s="22">
        <v>0.6</v>
      </c>
      <c r="H194" s="22">
        <v>0.5</v>
      </c>
      <c r="I194" s="22">
        <v>0.55000000000000004</v>
      </c>
      <c r="J194" s="22">
        <v>0.5</v>
      </c>
      <c r="K194" s="22">
        <v>0.6</v>
      </c>
      <c r="L194" s="22">
        <v>0.6</v>
      </c>
      <c r="M194" s="22">
        <v>0.6</v>
      </c>
      <c r="N194" s="22">
        <v>0.6</v>
      </c>
    </row>
    <row r="195" spans="1:14" x14ac:dyDescent="0.25">
      <c r="A195" s="3">
        <v>179</v>
      </c>
      <c r="B195" s="121">
        <v>0.5496333587839799</v>
      </c>
      <c r="C195" s="121">
        <v>0.57295832726963525</v>
      </c>
      <c r="D195" s="120">
        <f t="shared" si="2"/>
        <v>0.57295832726963525</v>
      </c>
      <c r="E195" s="120">
        <f t="shared" si="2"/>
        <v>0.57295832726963525</v>
      </c>
      <c r="F195" s="118">
        <v>0.62727983952149891</v>
      </c>
      <c r="G195" s="22">
        <v>0.6</v>
      </c>
      <c r="H195" s="22">
        <v>0.5</v>
      </c>
      <c r="I195" s="22">
        <v>0.55000000000000004</v>
      </c>
      <c r="J195" s="22">
        <v>0.5</v>
      </c>
      <c r="K195" s="22">
        <v>0.6</v>
      </c>
      <c r="L195" s="22">
        <v>0.6</v>
      </c>
      <c r="M195" s="22">
        <v>0.6</v>
      </c>
      <c r="N195" s="22">
        <v>0.6</v>
      </c>
    </row>
    <row r="196" spans="1:14" x14ac:dyDescent="0.25">
      <c r="A196" s="3">
        <v>180</v>
      </c>
      <c r="B196" s="121">
        <v>0.54842587806202014</v>
      </c>
      <c r="C196" s="121">
        <v>0.57193118952611599</v>
      </c>
      <c r="D196" s="120">
        <f t="shared" si="2"/>
        <v>0.57193118952611599</v>
      </c>
      <c r="E196" s="120">
        <f t="shared" si="2"/>
        <v>0.57193118952611599</v>
      </c>
      <c r="F196" s="118">
        <v>0.62448429690708895</v>
      </c>
      <c r="G196" s="22">
        <v>0.6</v>
      </c>
      <c r="H196" s="22">
        <v>0.5</v>
      </c>
      <c r="I196" s="22">
        <v>0.55000000000000004</v>
      </c>
      <c r="J196" s="22">
        <v>0.5</v>
      </c>
      <c r="K196" s="22">
        <v>0.6</v>
      </c>
      <c r="L196" s="22">
        <v>0.6</v>
      </c>
      <c r="M196" s="22">
        <v>0.6</v>
      </c>
      <c r="N196" s="22">
        <v>0.6</v>
      </c>
    </row>
    <row r="197" spans="1:14" x14ac:dyDescent="0.25">
      <c r="A197" s="3">
        <v>181</v>
      </c>
      <c r="B197" s="121">
        <v>0.54835711236586515</v>
      </c>
      <c r="C197" s="121">
        <v>0.57228825075101009</v>
      </c>
      <c r="D197" s="120">
        <f t="shared" si="2"/>
        <v>0.57228825075101009</v>
      </c>
      <c r="E197" s="120">
        <f t="shared" si="2"/>
        <v>0.57228825075101009</v>
      </c>
      <c r="F197" s="118">
        <v>0.62433063116254939</v>
      </c>
      <c r="G197" s="22">
        <v>0.6</v>
      </c>
      <c r="H197" s="22">
        <v>0.5</v>
      </c>
      <c r="I197" s="22">
        <v>0.55000000000000004</v>
      </c>
      <c r="J197" s="22">
        <v>0.5</v>
      </c>
      <c r="K197" s="22">
        <v>0.6</v>
      </c>
      <c r="L197" s="22">
        <v>0.6</v>
      </c>
      <c r="M197" s="22">
        <v>0.6</v>
      </c>
      <c r="N197" s="22">
        <v>0.6</v>
      </c>
    </row>
    <row r="198" spans="1:14" x14ac:dyDescent="0.25">
      <c r="A198" s="3">
        <v>182</v>
      </c>
      <c r="B198" s="121">
        <v>0.63013216733723743</v>
      </c>
      <c r="C198" s="121">
        <v>0.56779942500348035</v>
      </c>
      <c r="D198" s="120">
        <f t="shared" si="2"/>
        <v>0.56779942500348035</v>
      </c>
      <c r="E198" s="120">
        <f t="shared" si="2"/>
        <v>0.56779942500348035</v>
      </c>
      <c r="F198" s="118">
        <v>0.61356428286562747</v>
      </c>
      <c r="G198" s="22">
        <v>0.6</v>
      </c>
      <c r="H198" s="22">
        <v>0.5</v>
      </c>
      <c r="I198" s="22">
        <v>0.55000000000000004</v>
      </c>
      <c r="J198" s="22">
        <v>0.5</v>
      </c>
      <c r="K198" s="22">
        <v>0.6</v>
      </c>
      <c r="L198" s="22">
        <v>0.6</v>
      </c>
      <c r="M198" s="22">
        <v>0.6</v>
      </c>
      <c r="N198" s="22">
        <v>0.6</v>
      </c>
    </row>
    <row r="199" spans="1:14" x14ac:dyDescent="0.25">
      <c r="A199" s="3">
        <v>183</v>
      </c>
      <c r="B199" s="121">
        <v>0.62667866139783901</v>
      </c>
      <c r="C199" s="121">
        <v>0.56759451168907082</v>
      </c>
      <c r="D199" s="120">
        <f t="shared" si="2"/>
        <v>0.56759451168907082</v>
      </c>
      <c r="E199" s="120">
        <f t="shared" si="2"/>
        <v>0.56759451168907082</v>
      </c>
      <c r="F199" s="118">
        <v>0.6104880970377371</v>
      </c>
      <c r="G199" s="22">
        <v>0.6</v>
      </c>
      <c r="H199" s="22">
        <v>0.5</v>
      </c>
      <c r="I199" s="22">
        <v>0.55000000000000004</v>
      </c>
      <c r="J199" s="22">
        <v>0.5</v>
      </c>
      <c r="K199" s="22">
        <v>0.6</v>
      </c>
      <c r="L199" s="22">
        <v>0.6</v>
      </c>
      <c r="M199" s="22">
        <v>0.6</v>
      </c>
      <c r="N199" s="22">
        <v>0.6</v>
      </c>
    </row>
    <row r="200" spans="1:14" x14ac:dyDescent="0.25">
      <c r="A200" s="3">
        <v>184</v>
      </c>
      <c r="B200" s="121">
        <v>0.62667857983105191</v>
      </c>
      <c r="C200" s="121">
        <v>0.56884730470102185</v>
      </c>
      <c r="D200" s="120">
        <f t="shared" si="2"/>
        <v>0.56884730470102185</v>
      </c>
      <c r="E200" s="120">
        <f t="shared" si="2"/>
        <v>0.56884730470102185</v>
      </c>
      <c r="F200" s="118">
        <v>0.6104880970377371</v>
      </c>
      <c r="G200" s="22">
        <v>0.6</v>
      </c>
      <c r="H200" s="22">
        <v>0.5</v>
      </c>
      <c r="I200" s="22">
        <v>0.55000000000000004</v>
      </c>
      <c r="J200" s="22">
        <v>0.5</v>
      </c>
      <c r="K200" s="22">
        <v>0.6</v>
      </c>
      <c r="L200" s="22">
        <v>0.6</v>
      </c>
      <c r="M200" s="22">
        <v>0.6</v>
      </c>
      <c r="N200" s="22">
        <v>0.6</v>
      </c>
    </row>
    <row r="201" spans="1:14" x14ac:dyDescent="0.25">
      <c r="A201" s="3">
        <v>185</v>
      </c>
      <c r="B201" s="121">
        <v>0.62667849630294636</v>
      </c>
      <c r="C201" s="121">
        <v>0.56989835715349368</v>
      </c>
      <c r="D201" s="120">
        <f t="shared" si="2"/>
        <v>0.56989835715349368</v>
      </c>
      <c r="E201" s="120">
        <f t="shared" si="2"/>
        <v>0.56989835715349368</v>
      </c>
      <c r="F201" s="118">
        <v>0.6104880970377371</v>
      </c>
      <c r="G201" s="22">
        <v>0.6</v>
      </c>
      <c r="H201" s="22">
        <v>0.5</v>
      </c>
      <c r="I201" s="22">
        <v>0.55000000000000004</v>
      </c>
      <c r="J201" s="22">
        <v>0.5</v>
      </c>
      <c r="K201" s="22">
        <v>0.6</v>
      </c>
      <c r="L201" s="22">
        <v>0.6</v>
      </c>
      <c r="M201" s="22">
        <v>0.6</v>
      </c>
      <c r="N201" s="22">
        <v>0.6</v>
      </c>
    </row>
    <row r="202" spans="1:14" x14ac:dyDescent="0.25">
      <c r="A202" s="3">
        <v>186</v>
      </c>
      <c r="B202" s="121">
        <v>0.62513618709271945</v>
      </c>
      <c r="C202" s="121">
        <v>0.57013979284722471</v>
      </c>
      <c r="D202" s="120">
        <f t="shared" si="2"/>
        <v>0.57013979284722471</v>
      </c>
      <c r="E202" s="120">
        <f t="shared" si="2"/>
        <v>0.57013979284722471</v>
      </c>
      <c r="F202" s="118">
        <v>0.60911462993299859</v>
      </c>
      <c r="G202" s="22">
        <v>0.6</v>
      </c>
      <c r="H202" s="22">
        <v>0.5</v>
      </c>
      <c r="I202" s="22">
        <v>0.55000000000000004</v>
      </c>
      <c r="J202" s="22">
        <v>0.5</v>
      </c>
      <c r="K202" s="22">
        <v>0.6</v>
      </c>
      <c r="L202" s="22">
        <v>0.6</v>
      </c>
      <c r="M202" s="22">
        <v>0.6</v>
      </c>
      <c r="N202" s="22">
        <v>0.6</v>
      </c>
    </row>
    <row r="203" spans="1:14" x14ac:dyDescent="0.25">
      <c r="A203" s="3">
        <v>187</v>
      </c>
      <c r="B203" s="121">
        <v>0.62090810324632073</v>
      </c>
      <c r="C203" s="121">
        <v>0.56923196308621404</v>
      </c>
      <c r="D203" s="120">
        <f t="shared" si="2"/>
        <v>0.56923196308621404</v>
      </c>
      <c r="E203" s="120">
        <f t="shared" si="2"/>
        <v>0.56923196308621404</v>
      </c>
      <c r="F203" s="118">
        <v>0.6053495583564199</v>
      </c>
      <c r="G203" s="22">
        <v>0.6</v>
      </c>
      <c r="H203" s="22">
        <v>0.5</v>
      </c>
      <c r="I203" s="22">
        <v>0.55000000000000004</v>
      </c>
      <c r="J203" s="22">
        <v>0.5</v>
      </c>
      <c r="K203" s="22">
        <v>0.6</v>
      </c>
      <c r="L203" s="22">
        <v>0.6</v>
      </c>
      <c r="M203" s="22">
        <v>0.6</v>
      </c>
      <c r="N203" s="22">
        <v>0.6</v>
      </c>
    </row>
    <row r="204" spans="1:14" x14ac:dyDescent="0.25">
      <c r="A204" s="3">
        <v>188</v>
      </c>
      <c r="B204" s="121">
        <v>0.61840435031184415</v>
      </c>
      <c r="C204" s="121">
        <v>0.56924643782364015</v>
      </c>
      <c r="D204" s="120">
        <f t="shared" si="2"/>
        <v>0.56924643782364015</v>
      </c>
      <c r="E204" s="120">
        <f t="shared" si="2"/>
        <v>0.56924643782364015</v>
      </c>
      <c r="F204" s="118">
        <v>0.60312042373467856</v>
      </c>
      <c r="G204" s="22">
        <v>0.6</v>
      </c>
      <c r="H204" s="22">
        <v>0.5</v>
      </c>
      <c r="I204" s="22">
        <v>0.55000000000000004</v>
      </c>
      <c r="J204" s="22">
        <v>0.5</v>
      </c>
      <c r="K204" s="22">
        <v>0.6</v>
      </c>
      <c r="L204" s="22">
        <v>0.6</v>
      </c>
      <c r="M204" s="22">
        <v>0.6</v>
      </c>
      <c r="N204" s="22">
        <v>0.6</v>
      </c>
    </row>
    <row r="205" spans="1:14" x14ac:dyDescent="0.25">
      <c r="A205" s="3">
        <v>189</v>
      </c>
      <c r="B205" s="121">
        <v>0.61811260622696129</v>
      </c>
      <c r="C205" s="121">
        <v>0.57022348080576624</v>
      </c>
      <c r="D205" s="120">
        <f t="shared" si="2"/>
        <v>0.57022348080576624</v>
      </c>
      <c r="E205" s="120">
        <f t="shared" si="2"/>
        <v>0.57022348080576624</v>
      </c>
      <c r="F205" s="118">
        <v>0.60286094505321686</v>
      </c>
      <c r="G205" s="22">
        <v>0.6</v>
      </c>
      <c r="H205" s="22">
        <v>0.5</v>
      </c>
      <c r="I205" s="22">
        <v>0.55000000000000004</v>
      </c>
      <c r="J205" s="22">
        <v>0.5</v>
      </c>
      <c r="K205" s="22">
        <v>0.6</v>
      </c>
      <c r="L205" s="22">
        <v>0.6</v>
      </c>
      <c r="M205" s="22">
        <v>0.6</v>
      </c>
      <c r="N205" s="22">
        <v>0.6</v>
      </c>
    </row>
    <row r="206" spans="1:14" x14ac:dyDescent="0.25">
      <c r="A206" s="3">
        <v>190</v>
      </c>
      <c r="B206" s="121">
        <v>0.61738666297879652</v>
      </c>
      <c r="C206" s="121">
        <v>0.57081617678756302</v>
      </c>
      <c r="D206" s="120">
        <f t="shared" si="2"/>
        <v>0.57081617678756302</v>
      </c>
      <c r="E206" s="120">
        <f t="shared" si="2"/>
        <v>0.57081617678756302</v>
      </c>
      <c r="F206" s="118">
        <v>0.60221477917641364</v>
      </c>
      <c r="G206" s="22">
        <v>0.6</v>
      </c>
      <c r="H206" s="22">
        <v>0.5</v>
      </c>
      <c r="I206" s="22">
        <v>0.55000000000000004</v>
      </c>
      <c r="J206" s="22">
        <v>0.5</v>
      </c>
      <c r="K206" s="22">
        <v>0.6</v>
      </c>
      <c r="L206" s="22">
        <v>0.6</v>
      </c>
      <c r="M206" s="22">
        <v>0.6</v>
      </c>
      <c r="N206" s="22">
        <v>0.6</v>
      </c>
    </row>
    <row r="207" spans="1:14" x14ac:dyDescent="0.25">
      <c r="A207" s="3">
        <v>191</v>
      </c>
      <c r="B207" s="121">
        <v>0.61738652686324791</v>
      </c>
      <c r="C207" s="121">
        <v>0.57160551021193173</v>
      </c>
      <c r="D207" s="120">
        <f t="shared" si="2"/>
        <v>0.57160551021193173</v>
      </c>
      <c r="E207" s="120">
        <f t="shared" si="2"/>
        <v>0.57160551021193173</v>
      </c>
      <c r="F207" s="118">
        <v>0.60221477917641364</v>
      </c>
      <c r="G207" s="22">
        <v>0.6</v>
      </c>
      <c r="H207" s="22">
        <v>0.5</v>
      </c>
      <c r="I207" s="22">
        <v>0.55000000000000004</v>
      </c>
      <c r="J207" s="22">
        <v>0.5</v>
      </c>
      <c r="K207" s="22">
        <v>0.6</v>
      </c>
      <c r="L207" s="22">
        <v>0.6</v>
      </c>
      <c r="M207" s="22">
        <v>0.6</v>
      </c>
      <c r="N207" s="22">
        <v>0.6</v>
      </c>
    </row>
    <row r="208" spans="1:14" x14ac:dyDescent="0.25">
      <c r="A208" s="3">
        <v>192</v>
      </c>
      <c r="B208" s="121">
        <v>0.61738646585931867</v>
      </c>
      <c r="C208" s="121">
        <v>0.572232360073053</v>
      </c>
      <c r="D208" s="120">
        <f t="shared" si="2"/>
        <v>0.572232360073053</v>
      </c>
      <c r="E208" s="120">
        <f t="shared" si="2"/>
        <v>0.572232360073053</v>
      </c>
      <c r="F208" s="118">
        <v>0.60221477917641364</v>
      </c>
      <c r="G208" s="22">
        <v>0.6</v>
      </c>
      <c r="H208" s="22">
        <v>0.5</v>
      </c>
      <c r="I208" s="22">
        <v>0.55000000000000004</v>
      </c>
      <c r="J208" s="22">
        <v>0.5</v>
      </c>
      <c r="K208" s="22">
        <v>0.6</v>
      </c>
      <c r="L208" s="22">
        <v>0.6</v>
      </c>
      <c r="M208" s="22">
        <v>0.6</v>
      </c>
      <c r="N208" s="22">
        <v>0.6</v>
      </c>
    </row>
    <row r="209" spans="1:14" x14ac:dyDescent="0.25">
      <c r="A209" s="3">
        <v>193</v>
      </c>
      <c r="B209" s="121">
        <v>0.63013216733723743</v>
      </c>
      <c r="C209" s="121">
        <v>0.57273129251089483</v>
      </c>
      <c r="D209" s="120">
        <f t="shared" si="2"/>
        <v>0.57273129251089483</v>
      </c>
      <c r="E209" s="120">
        <f t="shared" si="2"/>
        <v>0.57273129251089483</v>
      </c>
      <c r="F209" s="118">
        <v>0.60221477917641364</v>
      </c>
      <c r="G209" s="22">
        <v>0.6</v>
      </c>
      <c r="H209" s="22">
        <v>0.5</v>
      </c>
      <c r="I209" s="22">
        <v>0.55000000000000004</v>
      </c>
      <c r="J209" s="22">
        <v>0.5</v>
      </c>
      <c r="K209" s="22">
        <v>0.6</v>
      </c>
      <c r="L209" s="22">
        <v>0.6</v>
      </c>
      <c r="M209" s="22">
        <v>0.6</v>
      </c>
      <c r="N209" s="22">
        <v>0.6</v>
      </c>
    </row>
    <row r="210" spans="1:14" x14ac:dyDescent="0.25">
      <c r="A210" s="3">
        <v>194</v>
      </c>
      <c r="B210" s="121">
        <v>0.62823052648851485</v>
      </c>
      <c r="C210" s="121">
        <v>0.5723852376685592</v>
      </c>
      <c r="D210" s="120">
        <f t="shared" ref="D210:E273" si="3">C210</f>
        <v>0.5723852376685592</v>
      </c>
      <c r="E210" s="120">
        <f t="shared" si="3"/>
        <v>0.5723852376685592</v>
      </c>
      <c r="F210" s="118">
        <v>0.6006786282710479</v>
      </c>
      <c r="G210" s="22">
        <v>0.6</v>
      </c>
      <c r="H210" s="22">
        <v>0.5</v>
      </c>
      <c r="I210" s="22">
        <v>0.55000000000000004</v>
      </c>
      <c r="J210" s="22">
        <v>0.5</v>
      </c>
      <c r="K210" s="22">
        <v>0.6</v>
      </c>
      <c r="L210" s="22">
        <v>0.6</v>
      </c>
      <c r="M210" s="22">
        <v>0.6</v>
      </c>
      <c r="N210" s="22">
        <v>0.6</v>
      </c>
    </row>
    <row r="211" spans="1:14" x14ac:dyDescent="0.25">
      <c r="A211" s="3">
        <v>195</v>
      </c>
      <c r="B211" s="121">
        <v>0.62697681146210971</v>
      </c>
      <c r="C211" s="121">
        <v>0.57238566325682716</v>
      </c>
      <c r="D211" s="120">
        <f t="shared" si="3"/>
        <v>0.57238566325682716</v>
      </c>
      <c r="E211" s="120">
        <f t="shared" si="3"/>
        <v>0.57238566325682716</v>
      </c>
      <c r="F211" s="118">
        <v>0.59966590924142227</v>
      </c>
      <c r="G211" s="22">
        <v>0.6</v>
      </c>
      <c r="H211" s="22">
        <v>0.5</v>
      </c>
      <c r="I211" s="22">
        <v>0.55000000000000004</v>
      </c>
      <c r="J211" s="22">
        <v>0.5</v>
      </c>
      <c r="K211" s="22">
        <v>0.6</v>
      </c>
      <c r="L211" s="22">
        <v>0.6</v>
      </c>
      <c r="M211" s="22">
        <v>0.6</v>
      </c>
      <c r="N211" s="22">
        <v>0.6</v>
      </c>
    </row>
    <row r="212" spans="1:14" x14ac:dyDescent="0.25">
      <c r="A212" s="3">
        <v>196</v>
      </c>
      <c r="B212" s="121">
        <v>0.62222299849939611</v>
      </c>
      <c r="C212" s="121">
        <v>0.57103957725869736</v>
      </c>
      <c r="D212" s="120">
        <f t="shared" si="3"/>
        <v>0.57103957725869736</v>
      </c>
      <c r="E212" s="120">
        <f t="shared" si="3"/>
        <v>0.57103957725869736</v>
      </c>
      <c r="F212" s="118">
        <v>0.59582600990822254</v>
      </c>
      <c r="G212" s="22">
        <v>0.6</v>
      </c>
      <c r="H212" s="22">
        <v>0.5</v>
      </c>
      <c r="I212" s="22">
        <v>0.55000000000000004</v>
      </c>
      <c r="J212" s="22">
        <v>0.5</v>
      </c>
      <c r="K212" s="22">
        <v>0.6</v>
      </c>
      <c r="L212" s="22">
        <v>0.6</v>
      </c>
      <c r="M212" s="22">
        <v>0.6</v>
      </c>
      <c r="N212" s="22">
        <v>0.6</v>
      </c>
    </row>
    <row r="213" spans="1:14" x14ac:dyDescent="0.25">
      <c r="A213" s="3">
        <v>197</v>
      </c>
      <c r="B213" s="121">
        <v>0.61792205329825567</v>
      </c>
      <c r="C213" s="121">
        <v>0.57020810156268098</v>
      </c>
      <c r="D213" s="120">
        <f t="shared" si="3"/>
        <v>0.57020810156268098</v>
      </c>
      <c r="E213" s="120">
        <f t="shared" si="3"/>
        <v>0.57020810156268098</v>
      </c>
      <c r="F213" s="118">
        <v>0.59235226519192508</v>
      </c>
      <c r="G213" s="22">
        <v>0.6</v>
      </c>
      <c r="H213" s="22">
        <v>0.5</v>
      </c>
      <c r="I213" s="22">
        <v>0.55000000000000004</v>
      </c>
      <c r="J213" s="22">
        <v>0.5</v>
      </c>
      <c r="K213" s="22">
        <v>0.6</v>
      </c>
      <c r="L213" s="22">
        <v>0.6</v>
      </c>
      <c r="M213" s="22">
        <v>0.6</v>
      </c>
      <c r="N213" s="22">
        <v>0.6</v>
      </c>
    </row>
    <row r="214" spans="1:14" x14ac:dyDescent="0.25">
      <c r="A214" s="3">
        <v>198</v>
      </c>
      <c r="B214" s="121">
        <v>0.61103287371256854</v>
      </c>
      <c r="C214" s="121">
        <v>0.5685715498735292</v>
      </c>
      <c r="D214" s="120">
        <f t="shared" si="3"/>
        <v>0.5685715498735292</v>
      </c>
      <c r="E214" s="120">
        <f t="shared" si="3"/>
        <v>0.5685715498735292</v>
      </c>
      <c r="F214" s="118">
        <v>0.58678842211752125</v>
      </c>
      <c r="G214" s="22">
        <v>0.6</v>
      </c>
      <c r="H214" s="22">
        <v>0.5</v>
      </c>
      <c r="I214" s="22">
        <v>0.55000000000000004</v>
      </c>
      <c r="J214" s="22">
        <v>0.5</v>
      </c>
      <c r="K214" s="22">
        <v>0.6</v>
      </c>
      <c r="L214" s="22">
        <v>0.6</v>
      </c>
      <c r="M214" s="22">
        <v>0.6</v>
      </c>
      <c r="N214" s="22">
        <v>0.6</v>
      </c>
    </row>
    <row r="215" spans="1:14" x14ac:dyDescent="0.25">
      <c r="A215" s="3">
        <v>199</v>
      </c>
      <c r="B215" s="121">
        <v>0.59888403102864018</v>
      </c>
      <c r="C215" s="121">
        <v>0.56520311029945103</v>
      </c>
      <c r="D215" s="120">
        <f t="shared" si="3"/>
        <v>0.56520311029945103</v>
      </c>
      <c r="E215" s="120">
        <f t="shared" si="3"/>
        <v>0.56520311029945103</v>
      </c>
      <c r="F215" s="118">
        <v>0.57697750824823801</v>
      </c>
      <c r="G215" s="22">
        <v>0.6</v>
      </c>
      <c r="H215" s="22">
        <v>0.5</v>
      </c>
      <c r="I215" s="22">
        <v>0.55000000000000004</v>
      </c>
      <c r="J215" s="22">
        <v>0.5</v>
      </c>
      <c r="K215" s="22">
        <v>0.6</v>
      </c>
      <c r="L215" s="22">
        <v>0.6</v>
      </c>
      <c r="M215" s="22">
        <v>0.6</v>
      </c>
      <c r="N215" s="22">
        <v>0.6</v>
      </c>
    </row>
    <row r="216" spans="1:14" x14ac:dyDescent="0.25">
      <c r="A216" s="3">
        <v>200</v>
      </c>
      <c r="B216" s="121">
        <v>0.59764361656443699</v>
      </c>
      <c r="C216" s="121">
        <v>0.56709933474750795</v>
      </c>
      <c r="D216" s="120">
        <f t="shared" si="3"/>
        <v>0.56709933474750795</v>
      </c>
      <c r="E216" s="120">
        <f t="shared" si="3"/>
        <v>0.56709933474750795</v>
      </c>
      <c r="F216" s="118">
        <v>0.57597633079558641</v>
      </c>
      <c r="G216" s="22">
        <v>0.6</v>
      </c>
      <c r="H216" s="22">
        <v>0.5</v>
      </c>
      <c r="I216" s="22">
        <v>0.55000000000000004</v>
      </c>
      <c r="J216" s="22">
        <v>0.5</v>
      </c>
      <c r="K216" s="22">
        <v>0.6</v>
      </c>
      <c r="L216" s="22">
        <v>0.6</v>
      </c>
      <c r="M216" s="22">
        <v>0.6</v>
      </c>
      <c r="N216" s="22">
        <v>0.6</v>
      </c>
    </row>
    <row r="217" spans="1:14" x14ac:dyDescent="0.25">
      <c r="A217" s="3">
        <v>201</v>
      </c>
      <c r="B217" s="121">
        <v>0.59764301663667929</v>
      </c>
      <c r="C217" s="121">
        <v>0.56904717320528486</v>
      </c>
      <c r="D217" s="120">
        <f t="shared" si="3"/>
        <v>0.56904717320528486</v>
      </c>
      <c r="E217" s="120">
        <f t="shared" si="3"/>
        <v>0.56904717320528486</v>
      </c>
      <c r="F217" s="118">
        <v>0.57597633079558641</v>
      </c>
      <c r="G217" s="22">
        <v>0.6</v>
      </c>
      <c r="H217" s="22">
        <v>0.5</v>
      </c>
      <c r="I217" s="22">
        <v>0.55000000000000004</v>
      </c>
      <c r="J217" s="22">
        <v>0.5</v>
      </c>
      <c r="K217" s="22">
        <v>0.6</v>
      </c>
      <c r="L217" s="22">
        <v>0.6</v>
      </c>
      <c r="M217" s="22">
        <v>0.6</v>
      </c>
      <c r="N217" s="22">
        <v>0.6</v>
      </c>
    </row>
    <row r="218" spans="1:14" x14ac:dyDescent="0.25">
      <c r="A218" s="3">
        <v>202</v>
      </c>
      <c r="B218" s="121">
        <v>0.59764252215789082</v>
      </c>
      <c r="C218" s="121">
        <v>0.57049796762864102</v>
      </c>
      <c r="D218" s="120">
        <f t="shared" si="3"/>
        <v>0.57049796762864102</v>
      </c>
      <c r="E218" s="120">
        <f t="shared" si="3"/>
        <v>0.57049796762864102</v>
      </c>
      <c r="F218" s="118">
        <v>0.57597633079558641</v>
      </c>
      <c r="G218" s="22">
        <v>0.6</v>
      </c>
      <c r="H218" s="22">
        <v>0.5</v>
      </c>
      <c r="I218" s="22">
        <v>0.55000000000000004</v>
      </c>
      <c r="J218" s="22">
        <v>0.5</v>
      </c>
      <c r="K218" s="22">
        <v>0.6</v>
      </c>
      <c r="L218" s="22">
        <v>0.6</v>
      </c>
      <c r="M218" s="22">
        <v>0.6</v>
      </c>
      <c r="N218" s="22">
        <v>0.6</v>
      </c>
    </row>
    <row r="219" spans="1:14" x14ac:dyDescent="0.25">
      <c r="A219" s="3">
        <v>203</v>
      </c>
      <c r="B219" s="121">
        <v>0.59764219674824259</v>
      </c>
      <c r="C219" s="121">
        <v>0.57157381179328415</v>
      </c>
      <c r="D219" s="120">
        <f t="shared" si="3"/>
        <v>0.57157381179328415</v>
      </c>
      <c r="E219" s="120">
        <f t="shared" si="3"/>
        <v>0.57157381179328415</v>
      </c>
      <c r="F219" s="118">
        <v>0.57597633079558641</v>
      </c>
      <c r="G219" s="22">
        <v>0.6</v>
      </c>
      <c r="H219" s="22">
        <v>0.5</v>
      </c>
      <c r="I219" s="22">
        <v>0.55000000000000004</v>
      </c>
      <c r="J219" s="22">
        <v>0.5</v>
      </c>
      <c r="K219" s="22">
        <v>0.6</v>
      </c>
      <c r="L219" s="22">
        <v>0.6</v>
      </c>
      <c r="M219" s="22">
        <v>0.6</v>
      </c>
      <c r="N219" s="22">
        <v>0.6</v>
      </c>
    </row>
    <row r="220" spans="1:14" x14ac:dyDescent="0.25">
      <c r="A220" s="3">
        <v>204</v>
      </c>
      <c r="B220" s="121">
        <v>0.597642159191768</v>
      </c>
      <c r="C220" s="121">
        <v>0.57236911516152056</v>
      </c>
      <c r="D220" s="120">
        <f t="shared" si="3"/>
        <v>0.57236911516152056</v>
      </c>
      <c r="E220" s="120">
        <f t="shared" si="3"/>
        <v>0.57236911516152056</v>
      </c>
      <c r="F220" s="118">
        <v>0.57597633079558641</v>
      </c>
      <c r="G220" s="22">
        <v>0.6</v>
      </c>
      <c r="H220" s="22">
        <v>0.5</v>
      </c>
      <c r="I220" s="22">
        <v>0.55000000000000004</v>
      </c>
      <c r="J220" s="22">
        <v>0.5</v>
      </c>
      <c r="K220" s="22">
        <v>0.6</v>
      </c>
      <c r="L220" s="22">
        <v>0.6</v>
      </c>
      <c r="M220" s="22">
        <v>0.6</v>
      </c>
      <c r="N220" s="22">
        <v>0.6</v>
      </c>
    </row>
    <row r="221" spans="1:14" x14ac:dyDescent="0.25">
      <c r="A221" s="3">
        <v>205</v>
      </c>
      <c r="B221" s="121">
        <v>0.597642159191768</v>
      </c>
      <c r="C221" s="121">
        <v>0.57295146475456238</v>
      </c>
      <c r="D221" s="120">
        <f t="shared" si="3"/>
        <v>0.57295146475456238</v>
      </c>
      <c r="E221" s="120">
        <f t="shared" si="3"/>
        <v>0.57295146475456238</v>
      </c>
      <c r="F221" s="118">
        <v>0.57620189581421644</v>
      </c>
      <c r="G221" s="22">
        <v>0.6</v>
      </c>
      <c r="H221" s="22">
        <v>0.5</v>
      </c>
      <c r="I221" s="22">
        <v>0.55000000000000004</v>
      </c>
      <c r="J221" s="22">
        <v>0.5</v>
      </c>
      <c r="K221" s="22">
        <v>0.6</v>
      </c>
      <c r="L221" s="22">
        <v>0.6</v>
      </c>
      <c r="M221" s="22">
        <v>0.6</v>
      </c>
      <c r="N221" s="22">
        <v>0.6</v>
      </c>
    </row>
    <row r="222" spans="1:14" x14ac:dyDescent="0.25">
      <c r="A222" s="3">
        <v>206</v>
      </c>
      <c r="B222" s="121">
        <v>0.59666003334379658</v>
      </c>
      <c r="C222" s="121">
        <v>0.57292776649529409</v>
      </c>
      <c r="D222" s="120">
        <f t="shared" si="3"/>
        <v>0.57292776649529409</v>
      </c>
      <c r="E222" s="120">
        <f t="shared" si="3"/>
        <v>0.57292776649529409</v>
      </c>
      <c r="F222" s="118">
        <v>0.57541501053426947</v>
      </c>
      <c r="G222" s="22">
        <v>0.6</v>
      </c>
      <c r="H222" s="22">
        <v>0.5</v>
      </c>
      <c r="I222" s="22">
        <v>0.55000000000000004</v>
      </c>
      <c r="J222" s="22">
        <v>0.5</v>
      </c>
      <c r="K222" s="22">
        <v>0.6</v>
      </c>
      <c r="L222" s="22">
        <v>0.6</v>
      </c>
      <c r="M222" s="22">
        <v>0.6</v>
      </c>
      <c r="N222" s="22">
        <v>0.6</v>
      </c>
    </row>
    <row r="223" spans="1:14" x14ac:dyDescent="0.25">
      <c r="A223" s="3">
        <v>207</v>
      </c>
      <c r="B223" s="121">
        <v>0.59641585304787126</v>
      </c>
      <c r="C223" s="121">
        <v>0.573242379963398</v>
      </c>
      <c r="D223" s="120">
        <f t="shared" si="3"/>
        <v>0.573242379963398</v>
      </c>
      <c r="E223" s="120">
        <f t="shared" si="3"/>
        <v>0.573242379963398</v>
      </c>
      <c r="F223" s="118">
        <v>0.57521860744434605</v>
      </c>
      <c r="G223" s="22">
        <v>0.6</v>
      </c>
      <c r="H223" s="22">
        <v>0.5</v>
      </c>
      <c r="I223" s="22">
        <v>0.55000000000000004</v>
      </c>
      <c r="J223" s="22">
        <v>0.5</v>
      </c>
      <c r="K223" s="22">
        <v>0.6</v>
      </c>
      <c r="L223" s="22">
        <v>0.6</v>
      </c>
      <c r="M223" s="22">
        <v>0.6</v>
      </c>
      <c r="N223" s="22">
        <v>0.6</v>
      </c>
    </row>
    <row r="224" spans="1:14" x14ac:dyDescent="0.25">
      <c r="A224" s="3">
        <v>208</v>
      </c>
      <c r="B224" s="121">
        <v>0.59508266307511859</v>
      </c>
      <c r="C224" s="121">
        <v>0.57297523862765576</v>
      </c>
      <c r="D224" s="120">
        <f t="shared" si="3"/>
        <v>0.57297523862765576</v>
      </c>
      <c r="E224" s="120">
        <f t="shared" si="3"/>
        <v>0.57297523862765576</v>
      </c>
      <c r="F224" s="118">
        <v>0.57414619462953431</v>
      </c>
      <c r="G224" s="22">
        <v>0.6</v>
      </c>
      <c r="H224" s="22">
        <v>0.5</v>
      </c>
      <c r="I224" s="22">
        <v>0.55000000000000004</v>
      </c>
      <c r="J224" s="22">
        <v>0.5</v>
      </c>
      <c r="K224" s="22">
        <v>0.6</v>
      </c>
      <c r="L224" s="22">
        <v>0.6</v>
      </c>
      <c r="M224" s="22">
        <v>0.6</v>
      </c>
      <c r="N224" s="22">
        <v>0.6</v>
      </c>
    </row>
    <row r="225" spans="1:14" x14ac:dyDescent="0.25">
      <c r="A225" s="3">
        <v>209</v>
      </c>
      <c r="B225" s="121">
        <v>0.59448201302048109</v>
      </c>
      <c r="C225" s="121">
        <v>0.57311762342676786</v>
      </c>
      <c r="D225" s="120">
        <f t="shared" si="3"/>
        <v>0.57311762342676786</v>
      </c>
      <c r="E225" s="120">
        <f t="shared" si="3"/>
        <v>0.57311762342676786</v>
      </c>
      <c r="F225" s="118">
        <v>0.57366306130266187</v>
      </c>
      <c r="G225" s="22">
        <v>0.6</v>
      </c>
      <c r="H225" s="22">
        <v>0.5</v>
      </c>
      <c r="I225" s="22">
        <v>0.55000000000000004</v>
      </c>
      <c r="J225" s="22">
        <v>0.5</v>
      </c>
      <c r="K225" s="22">
        <v>0.6</v>
      </c>
      <c r="L225" s="22">
        <v>0.6</v>
      </c>
      <c r="M225" s="22">
        <v>0.6</v>
      </c>
      <c r="N225" s="22">
        <v>0.6</v>
      </c>
    </row>
    <row r="226" spans="1:14" x14ac:dyDescent="0.25">
      <c r="A226" s="3">
        <v>210</v>
      </c>
      <c r="B226" s="121">
        <v>0.59388468412462614</v>
      </c>
      <c r="C226" s="121">
        <v>0.57322139862526655</v>
      </c>
      <c r="D226" s="120">
        <f t="shared" si="3"/>
        <v>0.57322139862526655</v>
      </c>
      <c r="E226" s="120">
        <f t="shared" si="3"/>
        <v>0.57322139862526655</v>
      </c>
      <c r="F226" s="118">
        <v>0.57318261346030086</v>
      </c>
      <c r="G226" s="22">
        <v>0.6</v>
      </c>
      <c r="H226" s="22">
        <v>0.5</v>
      </c>
      <c r="I226" s="22">
        <v>0.55000000000000004</v>
      </c>
      <c r="J226" s="22">
        <v>0.5</v>
      </c>
      <c r="K226" s="22">
        <v>0.6</v>
      </c>
      <c r="L226" s="22">
        <v>0.6</v>
      </c>
      <c r="M226" s="22">
        <v>0.6</v>
      </c>
      <c r="N226" s="22">
        <v>0.6</v>
      </c>
    </row>
    <row r="227" spans="1:14" x14ac:dyDescent="0.25">
      <c r="A227" s="3">
        <v>211</v>
      </c>
      <c r="B227" s="121">
        <v>0.59329067012616488</v>
      </c>
      <c r="C227" s="121">
        <v>0.57329791512058881</v>
      </c>
      <c r="D227" s="120">
        <f t="shared" si="3"/>
        <v>0.57329791512058881</v>
      </c>
      <c r="E227" s="120">
        <f t="shared" si="3"/>
        <v>0.57329791512058881</v>
      </c>
      <c r="F227" s="118">
        <v>0.57270530984775747</v>
      </c>
      <c r="G227" s="22">
        <v>0.6</v>
      </c>
      <c r="H227" s="22">
        <v>0.5</v>
      </c>
      <c r="I227" s="22">
        <v>0.55000000000000004</v>
      </c>
      <c r="J227" s="22">
        <v>0.5</v>
      </c>
      <c r="K227" s="22">
        <v>0.6</v>
      </c>
      <c r="L227" s="22">
        <v>0.6</v>
      </c>
      <c r="M227" s="22">
        <v>0.6</v>
      </c>
      <c r="N227" s="22">
        <v>0.6</v>
      </c>
    </row>
    <row r="228" spans="1:14" x14ac:dyDescent="0.25">
      <c r="A228" s="3">
        <v>212</v>
      </c>
      <c r="B228" s="121">
        <v>0.59329056429028437</v>
      </c>
      <c r="C228" s="121">
        <v>0.57362740324364414</v>
      </c>
      <c r="D228" s="120">
        <f t="shared" si="3"/>
        <v>0.57362740324364414</v>
      </c>
      <c r="E228" s="120">
        <f t="shared" si="3"/>
        <v>0.57362740324364414</v>
      </c>
      <c r="F228" s="118">
        <v>0.57271106600669897</v>
      </c>
      <c r="G228" s="22">
        <v>0.6</v>
      </c>
      <c r="H228" s="22">
        <v>0.5</v>
      </c>
      <c r="I228" s="22">
        <v>0.55000000000000004</v>
      </c>
      <c r="J228" s="22">
        <v>0.5</v>
      </c>
      <c r="K228" s="22">
        <v>0.6</v>
      </c>
      <c r="L228" s="22">
        <v>0.6</v>
      </c>
      <c r="M228" s="22">
        <v>0.6</v>
      </c>
      <c r="N228" s="22">
        <v>0.6</v>
      </c>
    </row>
    <row r="229" spans="1:14" x14ac:dyDescent="0.25">
      <c r="A229" s="3">
        <v>213</v>
      </c>
      <c r="B229" s="121">
        <v>0.57957357923578634</v>
      </c>
      <c r="C229" s="121">
        <v>0.56761294534257001</v>
      </c>
      <c r="D229" s="120">
        <f t="shared" si="3"/>
        <v>0.56761294534257001</v>
      </c>
      <c r="E229" s="120">
        <f t="shared" si="3"/>
        <v>0.56761294534257001</v>
      </c>
      <c r="F229" s="118">
        <v>0.56168511131560628</v>
      </c>
      <c r="G229" s="22">
        <v>0.6</v>
      </c>
      <c r="H229" s="22">
        <v>0.5</v>
      </c>
      <c r="I229" s="22">
        <v>0.55000000000000004</v>
      </c>
      <c r="J229" s="22">
        <v>0.5</v>
      </c>
      <c r="K229" s="22">
        <v>0.6</v>
      </c>
      <c r="L229" s="22">
        <v>0.6</v>
      </c>
      <c r="M229" s="22">
        <v>0.6</v>
      </c>
      <c r="N229" s="22">
        <v>0.6</v>
      </c>
    </row>
    <row r="230" spans="1:14" x14ac:dyDescent="0.25">
      <c r="A230" s="3">
        <v>214</v>
      </c>
      <c r="B230" s="121">
        <v>0.57773434136053048</v>
      </c>
      <c r="C230" s="121">
        <v>0.56882085936059956</v>
      </c>
      <c r="D230" s="120">
        <f t="shared" si="3"/>
        <v>0.56882085936059956</v>
      </c>
      <c r="E230" s="120">
        <f t="shared" si="3"/>
        <v>0.56882085936059956</v>
      </c>
      <c r="F230" s="118">
        <v>0.56021604091352506</v>
      </c>
      <c r="G230" s="22">
        <v>0.6</v>
      </c>
      <c r="H230" s="22">
        <v>0.5</v>
      </c>
      <c r="I230" s="22">
        <v>0.55000000000000004</v>
      </c>
      <c r="J230" s="22">
        <v>0.5</v>
      </c>
      <c r="K230" s="22">
        <v>0.6</v>
      </c>
      <c r="L230" s="22">
        <v>0.6</v>
      </c>
      <c r="M230" s="22">
        <v>0.6</v>
      </c>
      <c r="N230" s="22">
        <v>0.6</v>
      </c>
    </row>
    <row r="231" spans="1:14" x14ac:dyDescent="0.25">
      <c r="A231" s="3">
        <v>215</v>
      </c>
      <c r="B231" s="121">
        <v>0.57773285276927799</v>
      </c>
      <c r="C231" s="121">
        <v>0.57056476669126632</v>
      </c>
      <c r="D231" s="120">
        <f t="shared" si="3"/>
        <v>0.57056476669126632</v>
      </c>
      <c r="E231" s="120">
        <f t="shared" si="3"/>
        <v>0.57056476669126632</v>
      </c>
      <c r="F231" s="118">
        <v>0.56023373237763274</v>
      </c>
      <c r="G231" s="22">
        <v>0.6</v>
      </c>
      <c r="H231" s="22">
        <v>0.5</v>
      </c>
      <c r="I231" s="22">
        <v>0.55000000000000004</v>
      </c>
      <c r="J231" s="22">
        <v>0.5</v>
      </c>
      <c r="K231" s="22">
        <v>0.6</v>
      </c>
      <c r="L231" s="22">
        <v>0.6</v>
      </c>
      <c r="M231" s="22">
        <v>0.6</v>
      </c>
      <c r="N231" s="22">
        <v>0.6</v>
      </c>
    </row>
    <row r="232" spans="1:14" x14ac:dyDescent="0.25">
      <c r="A232" s="3">
        <v>216</v>
      </c>
      <c r="B232" s="121">
        <v>0.5766546306357907</v>
      </c>
      <c r="C232" s="121">
        <v>0.57117157837876475</v>
      </c>
      <c r="D232" s="120">
        <f t="shared" si="3"/>
        <v>0.57117157837876475</v>
      </c>
      <c r="E232" s="120">
        <f t="shared" si="3"/>
        <v>0.57117157837876475</v>
      </c>
      <c r="F232" s="118">
        <v>0.55927537399420291</v>
      </c>
      <c r="G232" s="22">
        <v>0.6</v>
      </c>
      <c r="H232" s="22">
        <v>0.5</v>
      </c>
      <c r="I232" s="22">
        <v>0.55000000000000004</v>
      </c>
      <c r="J232" s="22">
        <v>0.5</v>
      </c>
      <c r="K232" s="22">
        <v>0.6</v>
      </c>
      <c r="L232" s="22">
        <v>0.6</v>
      </c>
      <c r="M232" s="22">
        <v>0.6</v>
      </c>
      <c r="N232" s="22">
        <v>0.6</v>
      </c>
    </row>
    <row r="233" spans="1:14" x14ac:dyDescent="0.25">
      <c r="A233" s="3">
        <v>217</v>
      </c>
      <c r="B233" s="121">
        <v>0.57665647999932212</v>
      </c>
      <c r="C233" s="121">
        <v>0.57219816990341166</v>
      </c>
      <c r="D233" s="120">
        <f t="shared" si="3"/>
        <v>0.57219816990341166</v>
      </c>
      <c r="E233" s="120">
        <f t="shared" si="3"/>
        <v>0.57219816990341166</v>
      </c>
      <c r="F233" s="118">
        <v>0.55928647842600876</v>
      </c>
      <c r="G233" s="22">
        <v>0.6</v>
      </c>
      <c r="H233" s="22">
        <v>0.5</v>
      </c>
      <c r="I233" s="22">
        <v>0.55000000000000004</v>
      </c>
      <c r="J233" s="22">
        <v>0.5</v>
      </c>
      <c r="K233" s="22">
        <v>0.6</v>
      </c>
      <c r="L233" s="22">
        <v>0.6</v>
      </c>
      <c r="M233" s="22">
        <v>0.6</v>
      </c>
      <c r="N233" s="22">
        <v>0.6</v>
      </c>
    </row>
    <row r="234" spans="1:14" x14ac:dyDescent="0.25">
      <c r="A234" s="3">
        <v>218</v>
      </c>
      <c r="B234" s="121">
        <v>0.57666082534431462</v>
      </c>
      <c r="C234" s="121">
        <v>0.57290725895483119</v>
      </c>
      <c r="D234" s="120">
        <f t="shared" si="3"/>
        <v>0.57290725895483119</v>
      </c>
      <c r="E234" s="120">
        <f t="shared" si="3"/>
        <v>0.57290725895483119</v>
      </c>
      <c r="F234" s="118">
        <v>0.55930440380971058</v>
      </c>
      <c r="G234" s="22">
        <v>0.6</v>
      </c>
      <c r="H234" s="22">
        <v>0.5</v>
      </c>
      <c r="I234" s="22">
        <v>0.55000000000000004</v>
      </c>
      <c r="J234" s="22">
        <v>0.5</v>
      </c>
      <c r="K234" s="22">
        <v>0.6</v>
      </c>
      <c r="L234" s="22">
        <v>0.6</v>
      </c>
      <c r="M234" s="22">
        <v>0.6</v>
      </c>
      <c r="N234" s="22">
        <v>0.6</v>
      </c>
    </row>
    <row r="235" spans="1:14" x14ac:dyDescent="0.25">
      <c r="A235" s="3">
        <v>219</v>
      </c>
      <c r="B235" s="121">
        <v>0.5766679969102505</v>
      </c>
      <c r="C235" s="121">
        <v>0.57339523810107118</v>
      </c>
      <c r="D235" s="120">
        <f t="shared" si="3"/>
        <v>0.57339523810107118</v>
      </c>
      <c r="E235" s="120">
        <f t="shared" si="3"/>
        <v>0.57339523810107118</v>
      </c>
      <c r="F235" s="118">
        <v>0.55933219442381144</v>
      </c>
      <c r="G235" s="22">
        <v>0.6</v>
      </c>
      <c r="H235" s="22">
        <v>0.5</v>
      </c>
      <c r="I235" s="22">
        <v>0.55000000000000004</v>
      </c>
      <c r="J235" s="22">
        <v>0.5</v>
      </c>
      <c r="K235" s="22">
        <v>0.6</v>
      </c>
      <c r="L235" s="22">
        <v>0.6</v>
      </c>
      <c r="M235" s="22">
        <v>0.6</v>
      </c>
      <c r="N235" s="22">
        <v>0.6</v>
      </c>
    </row>
    <row r="236" spans="1:14" x14ac:dyDescent="0.25">
      <c r="A236" s="3">
        <v>220</v>
      </c>
      <c r="B236" s="121">
        <v>0.57667697542589658</v>
      </c>
      <c r="C236" s="121">
        <v>0.57372822487633734</v>
      </c>
      <c r="D236" s="120">
        <f t="shared" si="3"/>
        <v>0.57372822487633734</v>
      </c>
      <c r="E236" s="120">
        <f t="shared" si="3"/>
        <v>0.57372822487633734</v>
      </c>
      <c r="F236" s="118">
        <v>0.55936705261363451</v>
      </c>
      <c r="G236" s="22">
        <v>0.6</v>
      </c>
      <c r="H236" s="22">
        <v>0.5</v>
      </c>
      <c r="I236" s="22">
        <v>0.55000000000000004</v>
      </c>
      <c r="J236" s="22">
        <v>0.5</v>
      </c>
      <c r="K236" s="22">
        <v>0.6</v>
      </c>
      <c r="L236" s="22">
        <v>0.6</v>
      </c>
      <c r="M236" s="22">
        <v>0.6</v>
      </c>
      <c r="N236" s="22">
        <v>0.6</v>
      </c>
    </row>
    <row r="237" spans="1:14" x14ac:dyDescent="0.25">
      <c r="A237" s="3">
        <v>221</v>
      </c>
      <c r="B237" s="121">
        <v>0.57668686910716949</v>
      </c>
      <c r="C237" s="121">
        <v>0.57395329449648858</v>
      </c>
      <c r="D237" s="120">
        <f t="shared" si="3"/>
        <v>0.57395329449648858</v>
      </c>
      <c r="E237" s="120">
        <f t="shared" si="3"/>
        <v>0.57395329449648858</v>
      </c>
      <c r="F237" s="118">
        <v>0.55940579332067708</v>
      </c>
      <c r="G237" s="22">
        <v>0.6</v>
      </c>
      <c r="H237" s="22">
        <v>0.5</v>
      </c>
      <c r="I237" s="22">
        <v>0.55000000000000004</v>
      </c>
      <c r="J237" s="22">
        <v>0.5</v>
      </c>
      <c r="K237" s="22">
        <v>0.6</v>
      </c>
      <c r="L237" s="22">
        <v>0.6</v>
      </c>
      <c r="M237" s="22">
        <v>0.6</v>
      </c>
      <c r="N237" s="22">
        <v>0.6</v>
      </c>
    </row>
    <row r="238" spans="1:14" x14ac:dyDescent="0.25">
      <c r="A238" s="3">
        <v>222</v>
      </c>
      <c r="B238" s="121">
        <v>0.57541266478491926</v>
      </c>
      <c r="C238" s="121">
        <v>0.57346411495948169</v>
      </c>
      <c r="D238" s="120">
        <f t="shared" si="3"/>
        <v>0.57346411495948169</v>
      </c>
      <c r="E238" s="120">
        <f t="shared" si="3"/>
        <v>0.57346411495948169</v>
      </c>
      <c r="F238" s="118">
        <v>0.55841363725564874</v>
      </c>
      <c r="G238" s="22">
        <v>0.6</v>
      </c>
      <c r="H238" s="22">
        <v>0.5</v>
      </c>
      <c r="I238" s="22">
        <v>0.55000000000000004</v>
      </c>
      <c r="J238" s="22">
        <v>0.5</v>
      </c>
      <c r="K238" s="22">
        <v>0.6</v>
      </c>
      <c r="L238" s="22">
        <v>0.6</v>
      </c>
      <c r="M238" s="22">
        <v>0.6</v>
      </c>
      <c r="N238" s="22">
        <v>0.6</v>
      </c>
    </row>
    <row r="239" spans="1:14" x14ac:dyDescent="0.25">
      <c r="A239" s="3">
        <v>223</v>
      </c>
      <c r="B239" s="121">
        <v>0.5738657982606663</v>
      </c>
      <c r="C239" s="121">
        <v>0.57301124873103515</v>
      </c>
      <c r="D239" s="120">
        <f t="shared" si="3"/>
        <v>0.57301124873103515</v>
      </c>
      <c r="E239" s="120">
        <f t="shared" si="3"/>
        <v>0.57301124873103515</v>
      </c>
      <c r="F239" s="118">
        <v>0.55719846988923893</v>
      </c>
      <c r="G239" s="22">
        <v>0.6</v>
      </c>
      <c r="H239" s="22">
        <v>0.5</v>
      </c>
      <c r="I239" s="22">
        <v>0.55000000000000004</v>
      </c>
      <c r="J239" s="22">
        <v>0.5</v>
      </c>
      <c r="K239" s="22">
        <v>0.6</v>
      </c>
      <c r="L239" s="22">
        <v>0.6</v>
      </c>
      <c r="M239" s="22">
        <v>0.6</v>
      </c>
      <c r="N239" s="22">
        <v>0.6</v>
      </c>
    </row>
    <row r="240" spans="1:14" x14ac:dyDescent="0.25">
      <c r="A240" s="3">
        <v>224</v>
      </c>
      <c r="B240" s="121">
        <v>0.56143465460135178</v>
      </c>
      <c r="C240" s="121">
        <v>0.56727961479539646</v>
      </c>
      <c r="D240" s="120">
        <f t="shared" si="3"/>
        <v>0.56727961479539646</v>
      </c>
      <c r="E240" s="120">
        <f t="shared" si="3"/>
        <v>0.56727961479539646</v>
      </c>
      <c r="F240" s="118">
        <v>0.54723421564074282</v>
      </c>
      <c r="G240" s="22">
        <v>0.6</v>
      </c>
      <c r="H240" s="22">
        <v>0.5</v>
      </c>
      <c r="I240" s="22">
        <v>0.55000000000000004</v>
      </c>
      <c r="J240" s="22">
        <v>0.5</v>
      </c>
      <c r="K240" s="22">
        <v>0.6</v>
      </c>
      <c r="L240" s="22">
        <v>0.6</v>
      </c>
      <c r="M240" s="22">
        <v>0.6</v>
      </c>
      <c r="N240" s="22">
        <v>0.6</v>
      </c>
    </row>
    <row r="241" spans="1:14" x14ac:dyDescent="0.25">
      <c r="A241" s="3">
        <v>225</v>
      </c>
      <c r="B241" s="121">
        <v>0.55562454750328361</v>
      </c>
      <c r="C241" s="121">
        <v>0.56667466598922034</v>
      </c>
      <c r="D241" s="120">
        <f t="shared" si="3"/>
        <v>0.56667466598922034</v>
      </c>
      <c r="E241" s="120">
        <f t="shared" si="3"/>
        <v>0.56667466598922034</v>
      </c>
      <c r="F241" s="118">
        <v>0.54259051600032815</v>
      </c>
      <c r="G241" s="22">
        <v>0.6</v>
      </c>
      <c r="H241" s="22">
        <v>0.5</v>
      </c>
      <c r="I241" s="22">
        <v>0.55000000000000004</v>
      </c>
      <c r="J241" s="22">
        <v>0.5</v>
      </c>
      <c r="K241" s="22">
        <v>0.6</v>
      </c>
      <c r="L241" s="22">
        <v>0.6</v>
      </c>
      <c r="M241" s="22">
        <v>0.6</v>
      </c>
      <c r="N241" s="22">
        <v>0.6</v>
      </c>
    </row>
    <row r="242" spans="1:14" x14ac:dyDescent="0.25">
      <c r="A242" s="3">
        <v>226</v>
      </c>
      <c r="B242" s="121">
        <v>0.55298991664574049</v>
      </c>
      <c r="C242" s="121">
        <v>0.5679044537050324</v>
      </c>
      <c r="D242" s="120">
        <f t="shared" si="3"/>
        <v>0.5679044537050324</v>
      </c>
      <c r="E242" s="120">
        <f t="shared" si="3"/>
        <v>0.5679044537050324</v>
      </c>
      <c r="F242" s="118">
        <v>0.54050740224422844</v>
      </c>
      <c r="G242" s="22">
        <v>0.6</v>
      </c>
      <c r="H242" s="22">
        <v>0.5</v>
      </c>
      <c r="I242" s="22">
        <v>0.55000000000000004</v>
      </c>
      <c r="J242" s="22">
        <v>0.5</v>
      </c>
      <c r="K242" s="22">
        <v>0.6</v>
      </c>
      <c r="L242" s="22">
        <v>0.6</v>
      </c>
      <c r="M242" s="22">
        <v>0.6</v>
      </c>
      <c r="N242" s="22">
        <v>0.6</v>
      </c>
    </row>
    <row r="243" spans="1:14" x14ac:dyDescent="0.25">
      <c r="A243" s="3">
        <v>227</v>
      </c>
      <c r="B243" s="121">
        <v>0.55285006997090747</v>
      </c>
      <c r="C243" s="121">
        <v>0.57013136453132751</v>
      </c>
      <c r="D243" s="120">
        <f t="shared" si="3"/>
        <v>0.57013136453132751</v>
      </c>
      <c r="E243" s="120">
        <f t="shared" si="3"/>
        <v>0.57013136453132751</v>
      </c>
      <c r="F243" s="118">
        <v>0.54042192637884279</v>
      </c>
      <c r="G243" s="22">
        <v>0.6</v>
      </c>
      <c r="H243" s="22">
        <v>0.5</v>
      </c>
      <c r="I243" s="22">
        <v>0.55000000000000004</v>
      </c>
      <c r="J243" s="22">
        <v>0.5</v>
      </c>
      <c r="K243" s="22">
        <v>0.6</v>
      </c>
      <c r="L243" s="22">
        <v>0.6</v>
      </c>
      <c r="M243" s="22">
        <v>0.6</v>
      </c>
      <c r="N243" s="22">
        <v>0.6</v>
      </c>
    </row>
    <row r="244" spans="1:14" x14ac:dyDescent="0.25">
      <c r="A244" s="3">
        <v>228</v>
      </c>
      <c r="B244" s="121">
        <v>0.55277897737718606</v>
      </c>
      <c r="C244" s="121">
        <v>0.5716112315394164</v>
      </c>
      <c r="D244" s="120">
        <f t="shared" si="3"/>
        <v>0.5716112315394164</v>
      </c>
      <c r="E244" s="120">
        <f t="shared" si="3"/>
        <v>0.5716112315394164</v>
      </c>
      <c r="F244" s="118">
        <v>0.54037869960883833</v>
      </c>
      <c r="G244" s="22">
        <v>0.6</v>
      </c>
      <c r="H244" s="22">
        <v>0.5</v>
      </c>
      <c r="I244" s="22">
        <v>0.55000000000000004</v>
      </c>
      <c r="J244" s="22">
        <v>0.5</v>
      </c>
      <c r="K244" s="22">
        <v>0.6</v>
      </c>
      <c r="L244" s="22">
        <v>0.6</v>
      </c>
      <c r="M244" s="22">
        <v>0.6</v>
      </c>
      <c r="N244" s="22">
        <v>0.6</v>
      </c>
    </row>
    <row r="245" spans="1:14" x14ac:dyDescent="0.25">
      <c r="A245" s="3">
        <v>229</v>
      </c>
      <c r="B245" s="121">
        <v>0.55241952242431613</v>
      </c>
      <c r="C245" s="121">
        <v>0.57238218330665491</v>
      </c>
      <c r="D245" s="120">
        <f t="shared" si="3"/>
        <v>0.57238218330665491</v>
      </c>
      <c r="E245" s="120">
        <f t="shared" si="3"/>
        <v>0.57238218330665491</v>
      </c>
      <c r="F245" s="118">
        <v>0.54010690095703451</v>
      </c>
      <c r="G245" s="22">
        <v>0.6</v>
      </c>
      <c r="H245" s="22">
        <v>0.5</v>
      </c>
      <c r="I245" s="22">
        <v>0.55000000000000004</v>
      </c>
      <c r="J245" s="22">
        <v>0.5</v>
      </c>
      <c r="K245" s="22">
        <v>0.6</v>
      </c>
      <c r="L245" s="22">
        <v>0.6</v>
      </c>
      <c r="M245" s="22">
        <v>0.6</v>
      </c>
      <c r="N245" s="22">
        <v>0.6</v>
      </c>
    </row>
    <row r="246" spans="1:14" x14ac:dyDescent="0.25">
      <c r="A246" s="3">
        <v>230</v>
      </c>
      <c r="B246" s="121">
        <v>0.55242785293575203</v>
      </c>
      <c r="C246" s="121">
        <v>0.57310972034326635</v>
      </c>
      <c r="D246" s="120">
        <f t="shared" si="3"/>
        <v>0.57310972034326635</v>
      </c>
      <c r="E246" s="120">
        <f t="shared" si="3"/>
        <v>0.57310972034326635</v>
      </c>
      <c r="F246" s="118">
        <v>0.54014373681627437</v>
      </c>
      <c r="G246" s="22">
        <v>0.6</v>
      </c>
      <c r="H246" s="22">
        <v>0.5</v>
      </c>
      <c r="I246" s="22">
        <v>0.55000000000000004</v>
      </c>
      <c r="J246" s="22">
        <v>0.5</v>
      </c>
      <c r="K246" s="22">
        <v>0.6</v>
      </c>
      <c r="L246" s="22">
        <v>0.6</v>
      </c>
      <c r="M246" s="22">
        <v>0.6</v>
      </c>
      <c r="N246" s="22">
        <v>0.6</v>
      </c>
    </row>
    <row r="247" spans="1:14" x14ac:dyDescent="0.25">
      <c r="A247" s="3">
        <v>231</v>
      </c>
      <c r="B247" s="121">
        <v>0.54943541118636507</v>
      </c>
      <c r="C247" s="121">
        <v>0.57165072403168504</v>
      </c>
      <c r="D247" s="120">
        <f t="shared" si="3"/>
        <v>0.57165072403168504</v>
      </c>
      <c r="E247" s="120">
        <f t="shared" si="3"/>
        <v>0.57165072403168504</v>
      </c>
      <c r="F247" s="118">
        <v>0.5377800416585512</v>
      </c>
      <c r="G247" s="22">
        <v>0.6</v>
      </c>
      <c r="H247" s="22">
        <v>0.5</v>
      </c>
      <c r="I247" s="22">
        <v>0.55000000000000004</v>
      </c>
      <c r="J247" s="22">
        <v>0.5</v>
      </c>
      <c r="K247" s="22">
        <v>0.6</v>
      </c>
      <c r="L247" s="22">
        <v>0.6</v>
      </c>
      <c r="M247" s="22">
        <v>0.6</v>
      </c>
      <c r="N247" s="22">
        <v>0.6</v>
      </c>
    </row>
    <row r="248" spans="1:14" x14ac:dyDescent="0.25">
      <c r="A248" s="3">
        <v>232</v>
      </c>
      <c r="B248" s="121">
        <v>0.54916916414638961</v>
      </c>
      <c r="C248" s="121">
        <v>0.57247351215469777</v>
      </c>
      <c r="D248" s="120">
        <f t="shared" si="3"/>
        <v>0.57247351215469777</v>
      </c>
      <c r="E248" s="120">
        <f t="shared" si="3"/>
        <v>0.57247351215469777</v>
      </c>
      <c r="F248" s="118">
        <v>0.53760164210541239</v>
      </c>
      <c r="G248" s="22">
        <v>0.6</v>
      </c>
      <c r="H248" s="22">
        <v>0.5</v>
      </c>
      <c r="I248" s="22">
        <v>0.55000000000000004</v>
      </c>
      <c r="J248" s="22">
        <v>0.5</v>
      </c>
      <c r="K248" s="22">
        <v>0.6</v>
      </c>
      <c r="L248" s="22">
        <v>0.6</v>
      </c>
      <c r="M248" s="22">
        <v>0.6</v>
      </c>
      <c r="N248" s="22">
        <v>0.6</v>
      </c>
    </row>
    <row r="249" spans="1:14" x14ac:dyDescent="0.25">
      <c r="A249" s="3">
        <v>233</v>
      </c>
      <c r="B249" s="121">
        <v>0.54918280461870972</v>
      </c>
      <c r="C249" s="121">
        <v>0.57318027670618221</v>
      </c>
      <c r="D249" s="120">
        <f t="shared" si="3"/>
        <v>0.57318027670618221</v>
      </c>
      <c r="E249" s="120">
        <f t="shared" si="3"/>
        <v>0.57318027670618221</v>
      </c>
      <c r="F249" s="118">
        <v>0.53766122757105839</v>
      </c>
      <c r="G249" s="22">
        <v>0.6</v>
      </c>
      <c r="H249" s="22">
        <v>0.5</v>
      </c>
      <c r="I249" s="22">
        <v>0.55000000000000004</v>
      </c>
      <c r="J249" s="22">
        <v>0.5</v>
      </c>
      <c r="K249" s="22">
        <v>0.6</v>
      </c>
      <c r="L249" s="22">
        <v>0.6</v>
      </c>
      <c r="M249" s="22">
        <v>0.6</v>
      </c>
      <c r="N249" s="22">
        <v>0.6</v>
      </c>
    </row>
    <row r="250" spans="1:14" x14ac:dyDescent="0.25">
      <c r="A250" s="3">
        <v>234</v>
      </c>
      <c r="B250" s="121">
        <v>0.549203402698206</v>
      </c>
      <c r="C250" s="121">
        <v>0.57363005434328662</v>
      </c>
      <c r="D250" s="120">
        <f t="shared" si="3"/>
        <v>0.57363005434328662</v>
      </c>
      <c r="E250" s="120">
        <f t="shared" si="3"/>
        <v>0.57363005434328662</v>
      </c>
      <c r="F250" s="118">
        <v>0.53774786086204607</v>
      </c>
      <c r="G250" s="22">
        <v>0.6</v>
      </c>
      <c r="H250" s="22">
        <v>0.5</v>
      </c>
      <c r="I250" s="22">
        <v>0.55000000000000004</v>
      </c>
      <c r="J250" s="22">
        <v>0.5</v>
      </c>
      <c r="K250" s="22">
        <v>0.6</v>
      </c>
      <c r="L250" s="22">
        <v>0.6</v>
      </c>
      <c r="M250" s="22">
        <v>0.6</v>
      </c>
      <c r="N250" s="22">
        <v>0.6</v>
      </c>
    </row>
    <row r="251" spans="1:14" x14ac:dyDescent="0.25">
      <c r="A251" s="3">
        <v>235</v>
      </c>
      <c r="B251" s="121">
        <v>0.54739766218080566</v>
      </c>
      <c r="C251" s="121">
        <v>0.57269832130956333</v>
      </c>
      <c r="D251" s="120">
        <f t="shared" si="3"/>
        <v>0.57269832130956333</v>
      </c>
      <c r="E251" s="120">
        <f t="shared" si="3"/>
        <v>0.57269832130956333</v>
      </c>
      <c r="F251" s="118">
        <v>0.5363737726584662</v>
      </c>
      <c r="G251" s="22">
        <v>0.6</v>
      </c>
      <c r="H251" s="22">
        <v>0.5</v>
      </c>
      <c r="I251" s="22">
        <v>0.55000000000000004</v>
      </c>
      <c r="J251" s="22">
        <v>0.5</v>
      </c>
      <c r="K251" s="22">
        <v>0.6</v>
      </c>
      <c r="L251" s="22">
        <v>0.6</v>
      </c>
      <c r="M251" s="22">
        <v>0.6</v>
      </c>
      <c r="N251" s="22">
        <v>0.6</v>
      </c>
    </row>
    <row r="252" spans="1:14" x14ac:dyDescent="0.25">
      <c r="A252" s="3">
        <v>236</v>
      </c>
      <c r="B252" s="121">
        <v>0.54602429882886061</v>
      </c>
      <c r="C252" s="121">
        <v>0.57239810976615635</v>
      </c>
      <c r="D252" s="120">
        <f t="shared" si="3"/>
        <v>0.57239810976615635</v>
      </c>
      <c r="E252" s="120">
        <f t="shared" si="3"/>
        <v>0.57239810976615635</v>
      </c>
      <c r="F252" s="118">
        <v>0.53531211028006487</v>
      </c>
      <c r="G252" s="22">
        <v>0.6</v>
      </c>
      <c r="H252" s="22">
        <v>0.5</v>
      </c>
      <c r="I252" s="22">
        <v>0.55000000000000004</v>
      </c>
      <c r="J252" s="22">
        <v>0.5</v>
      </c>
      <c r="K252" s="22">
        <v>0.6</v>
      </c>
      <c r="L252" s="22">
        <v>0.6</v>
      </c>
      <c r="M252" s="22">
        <v>0.6</v>
      </c>
      <c r="N252" s="22">
        <v>0.6</v>
      </c>
    </row>
    <row r="253" spans="1:14" x14ac:dyDescent="0.25">
      <c r="A253" s="3">
        <v>237</v>
      </c>
      <c r="B253" s="121">
        <v>0.54596919659086462</v>
      </c>
      <c r="C253" s="121">
        <v>0.573101946680313</v>
      </c>
      <c r="D253" s="120">
        <f t="shared" si="3"/>
        <v>0.573101946680313</v>
      </c>
      <c r="E253" s="120">
        <f t="shared" si="3"/>
        <v>0.573101946680313</v>
      </c>
      <c r="F253" s="118">
        <v>0.53530918427911489</v>
      </c>
      <c r="G253" s="22">
        <v>0.6</v>
      </c>
      <c r="H253" s="22">
        <v>0.5</v>
      </c>
      <c r="I253" s="22">
        <v>0.55000000000000004</v>
      </c>
      <c r="J253" s="22">
        <v>0.5</v>
      </c>
      <c r="K253" s="22">
        <v>0.6</v>
      </c>
      <c r="L253" s="22">
        <v>0.6</v>
      </c>
      <c r="M253" s="22">
        <v>0.6</v>
      </c>
      <c r="N253" s="22">
        <v>0.6</v>
      </c>
    </row>
    <row r="254" spans="1:14" x14ac:dyDescent="0.25">
      <c r="A254" s="3">
        <v>238</v>
      </c>
      <c r="B254" s="121">
        <v>0.54598581840303839</v>
      </c>
      <c r="C254" s="121">
        <v>0.57358854599854903</v>
      </c>
      <c r="D254" s="120">
        <f t="shared" si="3"/>
        <v>0.57358854599854903</v>
      </c>
      <c r="E254" s="120">
        <f t="shared" si="3"/>
        <v>0.57358854599854903</v>
      </c>
      <c r="F254" s="118">
        <v>0.53538510385727933</v>
      </c>
      <c r="G254" s="22">
        <v>0.6</v>
      </c>
      <c r="H254" s="22">
        <v>0.5</v>
      </c>
      <c r="I254" s="22">
        <v>0.55000000000000004</v>
      </c>
      <c r="J254" s="22">
        <v>0.5</v>
      </c>
      <c r="K254" s="22">
        <v>0.6</v>
      </c>
      <c r="L254" s="22">
        <v>0.6</v>
      </c>
      <c r="M254" s="22">
        <v>0.6</v>
      </c>
      <c r="N254" s="22">
        <v>0.6</v>
      </c>
    </row>
    <row r="255" spans="1:14" x14ac:dyDescent="0.25">
      <c r="A255" s="3">
        <v>239</v>
      </c>
      <c r="B255" s="121">
        <v>0.54549395647800636</v>
      </c>
      <c r="C255" s="121">
        <v>0.57353481779001103</v>
      </c>
      <c r="D255" s="120">
        <f t="shared" si="3"/>
        <v>0.57353481779001103</v>
      </c>
      <c r="E255" s="120">
        <f t="shared" si="3"/>
        <v>0.57353481779001103</v>
      </c>
      <c r="F255" s="118">
        <v>0.53508482192609386</v>
      </c>
      <c r="G255" s="22">
        <v>0.6</v>
      </c>
      <c r="H255" s="22">
        <v>0.5</v>
      </c>
      <c r="I255" s="22">
        <v>0.55000000000000004</v>
      </c>
      <c r="J255" s="22">
        <v>0.5</v>
      </c>
      <c r="K255" s="22">
        <v>0.6</v>
      </c>
      <c r="L255" s="22">
        <v>0.6</v>
      </c>
      <c r="M255" s="22">
        <v>0.6</v>
      </c>
      <c r="N255" s="22">
        <v>0.6</v>
      </c>
    </row>
    <row r="256" spans="1:14" x14ac:dyDescent="0.25">
      <c r="A256" s="3">
        <v>240</v>
      </c>
      <c r="B256" s="121">
        <v>0.54552673421317677</v>
      </c>
      <c r="C256" s="121">
        <v>0.57386164647078064</v>
      </c>
      <c r="D256" s="120">
        <f t="shared" si="3"/>
        <v>0.57386164647078064</v>
      </c>
      <c r="E256" s="120">
        <f t="shared" si="3"/>
        <v>0.57386164647078064</v>
      </c>
      <c r="F256" s="118">
        <v>0.53522847799523376</v>
      </c>
      <c r="G256" s="22">
        <v>0.6</v>
      </c>
      <c r="H256" s="22">
        <v>0.5</v>
      </c>
      <c r="I256" s="22">
        <v>0.55000000000000004</v>
      </c>
      <c r="J256" s="22">
        <v>0.5</v>
      </c>
      <c r="K256" s="22">
        <v>0.6</v>
      </c>
      <c r="L256" s="22">
        <v>0.6</v>
      </c>
      <c r="M256" s="22">
        <v>0.6</v>
      </c>
      <c r="N256" s="22">
        <v>0.6</v>
      </c>
    </row>
    <row r="257" spans="1:14" x14ac:dyDescent="0.25">
      <c r="A257" s="3">
        <v>241</v>
      </c>
      <c r="B257" s="121">
        <v>0.54233584852130901</v>
      </c>
      <c r="C257" s="121">
        <v>0.57182348810289385</v>
      </c>
      <c r="D257" s="120">
        <f t="shared" si="3"/>
        <v>0.57182348810289385</v>
      </c>
      <c r="E257" s="120">
        <f t="shared" si="3"/>
        <v>0.57182348810289385</v>
      </c>
      <c r="F257" s="118">
        <v>0.53279457198799896</v>
      </c>
      <c r="G257" s="22">
        <v>0.6</v>
      </c>
      <c r="H257" s="22">
        <v>0.5</v>
      </c>
      <c r="I257" s="22">
        <v>0.55000000000000004</v>
      </c>
      <c r="J257" s="22">
        <v>0.5</v>
      </c>
      <c r="K257" s="22">
        <v>0.6</v>
      </c>
      <c r="L257" s="22">
        <v>0.6</v>
      </c>
      <c r="M257" s="22">
        <v>0.6</v>
      </c>
      <c r="N257" s="22">
        <v>0.6</v>
      </c>
    </row>
    <row r="258" spans="1:14" x14ac:dyDescent="0.25">
      <c r="A258" s="3">
        <v>242</v>
      </c>
      <c r="B258" s="121">
        <v>0.53880894877005059</v>
      </c>
      <c r="C258" s="121">
        <v>0.57027121322856167</v>
      </c>
      <c r="D258" s="120">
        <f t="shared" si="3"/>
        <v>0.57027121322856167</v>
      </c>
      <c r="E258" s="120">
        <f t="shared" si="3"/>
        <v>0.57027121322856167</v>
      </c>
      <c r="F258" s="118">
        <v>0.53008557087766961</v>
      </c>
      <c r="G258" s="22">
        <v>0.6</v>
      </c>
      <c r="H258" s="22">
        <v>0.5</v>
      </c>
      <c r="I258" s="22">
        <v>0.55000000000000004</v>
      </c>
      <c r="J258" s="22">
        <v>0.5</v>
      </c>
      <c r="K258" s="22">
        <v>0.6</v>
      </c>
      <c r="L258" s="22">
        <v>0.6</v>
      </c>
      <c r="M258" s="22">
        <v>0.6</v>
      </c>
      <c r="N258" s="22">
        <v>0.6</v>
      </c>
    </row>
    <row r="259" spans="1:14" x14ac:dyDescent="0.25">
      <c r="A259" s="3">
        <v>243</v>
      </c>
      <c r="B259" s="121">
        <v>0.53634020312380737</v>
      </c>
      <c r="C259" s="121">
        <v>0.56999937839077663</v>
      </c>
      <c r="D259" s="120">
        <f t="shared" si="3"/>
        <v>0.56999937839077663</v>
      </c>
      <c r="E259" s="120">
        <f t="shared" si="3"/>
        <v>0.56999937839077663</v>
      </c>
      <c r="F259" s="118">
        <v>0.52821121893340917</v>
      </c>
      <c r="G259" s="22">
        <v>0.6</v>
      </c>
      <c r="H259" s="22">
        <v>0.5</v>
      </c>
      <c r="I259" s="22">
        <v>0.55000000000000004</v>
      </c>
      <c r="J259" s="22">
        <v>0.5</v>
      </c>
      <c r="K259" s="22">
        <v>0.6</v>
      </c>
      <c r="L259" s="22">
        <v>0.6</v>
      </c>
      <c r="M259" s="22">
        <v>0.6</v>
      </c>
      <c r="N259" s="22">
        <v>0.6</v>
      </c>
    </row>
    <row r="260" spans="1:14" x14ac:dyDescent="0.25">
      <c r="A260" s="3">
        <v>244</v>
      </c>
      <c r="B260" s="121">
        <v>0.53636753342515264</v>
      </c>
      <c r="C260" s="121">
        <v>0.57169380681995308</v>
      </c>
      <c r="D260" s="120">
        <f t="shared" si="3"/>
        <v>0.57169380681995308</v>
      </c>
      <c r="E260" s="120">
        <f t="shared" si="3"/>
        <v>0.57169380681995308</v>
      </c>
      <c r="F260" s="118">
        <v>0.52834580093551864</v>
      </c>
      <c r="G260" s="22">
        <v>0.6</v>
      </c>
      <c r="H260" s="22">
        <v>0.5</v>
      </c>
      <c r="I260" s="22">
        <v>0.55000000000000004</v>
      </c>
      <c r="J260" s="22">
        <v>0.5</v>
      </c>
      <c r="K260" s="22">
        <v>0.6</v>
      </c>
      <c r="L260" s="22">
        <v>0.6</v>
      </c>
      <c r="M260" s="22">
        <v>0.6</v>
      </c>
      <c r="N260" s="22">
        <v>0.6</v>
      </c>
    </row>
    <row r="261" spans="1:14" x14ac:dyDescent="0.25">
      <c r="A261" s="3">
        <v>245</v>
      </c>
      <c r="B261" s="121">
        <v>0.53480429218883385</v>
      </c>
      <c r="C261" s="121">
        <v>0.57147053681660132</v>
      </c>
      <c r="D261" s="120">
        <f t="shared" si="3"/>
        <v>0.57147053681660132</v>
      </c>
      <c r="E261" s="120">
        <f t="shared" si="3"/>
        <v>0.57147053681660132</v>
      </c>
      <c r="F261" s="118">
        <v>0.52722047542330441</v>
      </c>
      <c r="G261" s="22">
        <v>0.6</v>
      </c>
      <c r="H261" s="22">
        <v>0.5</v>
      </c>
      <c r="I261" s="22">
        <v>0.55000000000000004</v>
      </c>
      <c r="J261" s="22">
        <v>0.5</v>
      </c>
      <c r="K261" s="22">
        <v>0.6</v>
      </c>
      <c r="L261" s="22">
        <v>0.6</v>
      </c>
      <c r="M261" s="22">
        <v>0.6</v>
      </c>
      <c r="N261" s="22">
        <v>0.6</v>
      </c>
    </row>
    <row r="262" spans="1:14" x14ac:dyDescent="0.25">
      <c r="A262" s="3">
        <v>246</v>
      </c>
      <c r="B262" s="121">
        <v>0.53177963959669117</v>
      </c>
      <c r="C262" s="121">
        <v>0.57010517162852015</v>
      </c>
      <c r="D262" s="120">
        <f t="shared" si="3"/>
        <v>0.57010517162852015</v>
      </c>
      <c r="E262" s="120">
        <f t="shared" si="3"/>
        <v>0.57010517162852015</v>
      </c>
      <c r="F262" s="118">
        <v>0.52493060621841314</v>
      </c>
      <c r="G262" s="22">
        <v>0.6</v>
      </c>
      <c r="H262" s="22">
        <v>0.5</v>
      </c>
      <c r="I262" s="22">
        <v>0.55000000000000004</v>
      </c>
      <c r="J262" s="22">
        <v>0.5</v>
      </c>
      <c r="K262" s="22">
        <v>0.6</v>
      </c>
      <c r="L262" s="22">
        <v>0.6</v>
      </c>
      <c r="M262" s="22">
        <v>0.6</v>
      </c>
      <c r="N262" s="22">
        <v>0.6</v>
      </c>
    </row>
    <row r="263" spans="1:14" x14ac:dyDescent="0.25">
      <c r="A263" s="3">
        <v>247</v>
      </c>
      <c r="B263" s="121">
        <v>0.52794489345801121</v>
      </c>
      <c r="C263" s="121">
        <v>0.56845987606796022</v>
      </c>
      <c r="D263" s="120">
        <f t="shared" si="3"/>
        <v>0.56845987606796022</v>
      </c>
      <c r="E263" s="120">
        <f t="shared" si="3"/>
        <v>0.56845987606796022</v>
      </c>
      <c r="F263" s="118">
        <v>0.52201043965599081</v>
      </c>
      <c r="G263" s="22">
        <v>0.6</v>
      </c>
      <c r="H263" s="22">
        <v>0.5</v>
      </c>
      <c r="I263" s="22">
        <v>0.55000000000000004</v>
      </c>
      <c r="J263" s="22">
        <v>0.5</v>
      </c>
      <c r="K263" s="22">
        <v>0.6</v>
      </c>
      <c r="L263" s="22">
        <v>0.6</v>
      </c>
      <c r="M263" s="22">
        <v>0.6</v>
      </c>
      <c r="N263" s="22">
        <v>0.6</v>
      </c>
    </row>
    <row r="264" spans="1:14" x14ac:dyDescent="0.25">
      <c r="A264" s="3">
        <v>248</v>
      </c>
      <c r="B264" s="121">
        <v>0.52412756874020572</v>
      </c>
      <c r="C264" s="121">
        <v>0.56724882806731203</v>
      </c>
      <c r="D264" s="120">
        <f t="shared" si="3"/>
        <v>0.56724882806731203</v>
      </c>
      <c r="E264" s="120">
        <f t="shared" si="3"/>
        <v>0.56724882806731203</v>
      </c>
      <c r="F264" s="118">
        <v>0.51910077355147588</v>
      </c>
      <c r="G264" s="22">
        <v>0.6</v>
      </c>
      <c r="H264" s="22">
        <v>0.5</v>
      </c>
      <c r="I264" s="22">
        <v>0.55000000000000004</v>
      </c>
      <c r="J264" s="22">
        <v>0.5</v>
      </c>
      <c r="K264" s="22">
        <v>0.6</v>
      </c>
      <c r="L264" s="22">
        <v>0.6</v>
      </c>
      <c r="M264" s="22">
        <v>0.6</v>
      </c>
      <c r="N264" s="22">
        <v>0.6</v>
      </c>
    </row>
    <row r="265" spans="1:14" x14ac:dyDescent="0.25">
      <c r="A265" s="3">
        <v>249</v>
      </c>
      <c r="B265" s="121">
        <v>0.52413868044613632</v>
      </c>
      <c r="C265" s="121">
        <v>0.56999769442804049</v>
      </c>
      <c r="D265" s="120">
        <f t="shared" si="3"/>
        <v>0.56999769442804049</v>
      </c>
      <c r="E265" s="120">
        <f t="shared" si="3"/>
        <v>0.56999769442804049</v>
      </c>
      <c r="F265" s="118">
        <v>0.51931041092743824</v>
      </c>
      <c r="G265" s="22">
        <v>0.6</v>
      </c>
      <c r="H265" s="22">
        <v>0.5</v>
      </c>
      <c r="I265" s="22">
        <v>0.55000000000000004</v>
      </c>
      <c r="J265" s="22">
        <v>0.5</v>
      </c>
      <c r="K265" s="22">
        <v>0.6</v>
      </c>
      <c r="L265" s="22">
        <v>0.6</v>
      </c>
      <c r="M265" s="22">
        <v>0.6</v>
      </c>
      <c r="N265" s="22">
        <v>0.6</v>
      </c>
    </row>
    <row r="266" spans="1:14" x14ac:dyDescent="0.25">
      <c r="A266" s="3">
        <v>250</v>
      </c>
      <c r="B266" s="121">
        <v>0.52420626177724006</v>
      </c>
      <c r="C266" s="121">
        <v>0.57171770951922762</v>
      </c>
      <c r="D266" s="120">
        <f t="shared" si="3"/>
        <v>0.57171770951922762</v>
      </c>
      <c r="E266" s="120">
        <f t="shared" si="3"/>
        <v>0.57171770951922762</v>
      </c>
      <c r="F266" s="118">
        <v>0.51962402254580708</v>
      </c>
      <c r="G266" s="22">
        <v>0.6</v>
      </c>
      <c r="H266" s="22">
        <v>0.5</v>
      </c>
      <c r="I266" s="22">
        <v>0.55000000000000004</v>
      </c>
      <c r="J266" s="22">
        <v>0.5</v>
      </c>
      <c r="K266" s="22">
        <v>0.6</v>
      </c>
      <c r="L266" s="22">
        <v>0.6</v>
      </c>
      <c r="M266" s="22">
        <v>0.6</v>
      </c>
      <c r="N266" s="22">
        <v>0.6</v>
      </c>
    </row>
    <row r="267" spans="1:14" x14ac:dyDescent="0.25">
      <c r="A267" s="3">
        <v>251</v>
      </c>
      <c r="B267" s="121">
        <v>0.52302903943272083</v>
      </c>
      <c r="C267" s="121">
        <v>0.5714554266837597</v>
      </c>
      <c r="D267" s="120">
        <f t="shared" si="3"/>
        <v>0.5714554266837597</v>
      </c>
      <c r="E267" s="120">
        <f t="shared" si="3"/>
        <v>0.5714554266837597</v>
      </c>
      <c r="F267" s="118">
        <v>0.51893894192375201</v>
      </c>
      <c r="G267" s="22">
        <v>0.6</v>
      </c>
      <c r="H267" s="22">
        <v>0.5</v>
      </c>
      <c r="I267" s="22">
        <v>0.55000000000000004</v>
      </c>
      <c r="J267" s="22">
        <v>0.5</v>
      </c>
      <c r="K267" s="22">
        <v>0.6</v>
      </c>
      <c r="L267" s="22">
        <v>0.6</v>
      </c>
      <c r="M267" s="22">
        <v>0.6</v>
      </c>
      <c r="N267" s="22">
        <v>0.6</v>
      </c>
    </row>
    <row r="268" spans="1:14" x14ac:dyDescent="0.25">
      <c r="A268" s="3">
        <v>252</v>
      </c>
      <c r="B268" s="121">
        <v>0.52231965584278262</v>
      </c>
      <c r="C268" s="121">
        <v>0.57177560710436537</v>
      </c>
      <c r="D268" s="120">
        <f t="shared" si="3"/>
        <v>0.57177560710436537</v>
      </c>
      <c r="E268" s="120">
        <f t="shared" si="3"/>
        <v>0.57177560710436537</v>
      </c>
      <c r="F268" s="118">
        <v>0.51859900468434206</v>
      </c>
      <c r="G268" s="22">
        <v>0.6</v>
      </c>
      <c r="H268" s="22">
        <v>0.5</v>
      </c>
      <c r="I268" s="22">
        <v>0.55000000000000004</v>
      </c>
      <c r="J268" s="22">
        <v>0.5</v>
      </c>
      <c r="K268" s="22">
        <v>0.6</v>
      </c>
      <c r="L268" s="22">
        <v>0.6</v>
      </c>
      <c r="M268" s="22">
        <v>0.6</v>
      </c>
      <c r="N268" s="22">
        <v>0.6</v>
      </c>
    </row>
    <row r="269" spans="1:14" x14ac:dyDescent="0.25">
      <c r="A269" s="3">
        <v>253</v>
      </c>
      <c r="B269" s="121">
        <v>0.52238748839994753</v>
      </c>
      <c r="C269" s="121">
        <v>0.57280502300399672</v>
      </c>
      <c r="D269" s="120">
        <f t="shared" si="3"/>
        <v>0.57280502300399672</v>
      </c>
      <c r="E269" s="120">
        <f t="shared" si="3"/>
        <v>0.57280502300399672</v>
      </c>
      <c r="F269" s="118">
        <v>0.518910562551673</v>
      </c>
      <c r="G269" s="22">
        <v>0.6</v>
      </c>
      <c r="H269" s="22">
        <v>0.5</v>
      </c>
      <c r="I269" s="22">
        <v>0.55000000000000004</v>
      </c>
      <c r="J269" s="22">
        <v>0.5</v>
      </c>
      <c r="K269" s="22">
        <v>0.6</v>
      </c>
      <c r="L269" s="22">
        <v>0.6</v>
      </c>
      <c r="M269" s="22">
        <v>0.6</v>
      </c>
      <c r="N269" s="22">
        <v>0.6</v>
      </c>
    </row>
    <row r="270" spans="1:14" x14ac:dyDescent="0.25">
      <c r="A270" s="3">
        <v>254</v>
      </c>
      <c r="B270" s="121">
        <v>0.52238538124014888</v>
      </c>
      <c r="C270" s="121">
        <v>0.57334498481362539</v>
      </c>
      <c r="D270" s="120">
        <f t="shared" si="3"/>
        <v>0.57334498481362539</v>
      </c>
      <c r="E270" s="120">
        <f t="shared" si="3"/>
        <v>0.57334498481362539</v>
      </c>
      <c r="F270" s="118">
        <v>0.51918606032534709</v>
      </c>
      <c r="G270" s="22">
        <v>0.6</v>
      </c>
      <c r="H270" s="22">
        <v>0.5</v>
      </c>
      <c r="I270" s="22">
        <v>0.55000000000000004</v>
      </c>
      <c r="J270" s="22">
        <v>0.5</v>
      </c>
      <c r="K270" s="22">
        <v>0.6</v>
      </c>
      <c r="L270" s="22">
        <v>0.6</v>
      </c>
      <c r="M270" s="22">
        <v>0.6</v>
      </c>
      <c r="N270" s="22">
        <v>0.6</v>
      </c>
    </row>
    <row r="271" spans="1:14" x14ac:dyDescent="0.25">
      <c r="A271" s="3">
        <v>255</v>
      </c>
      <c r="B271" s="121">
        <v>0.51739051581476336</v>
      </c>
      <c r="C271" s="121">
        <v>0.56801092465711667</v>
      </c>
      <c r="D271" s="120">
        <f t="shared" si="3"/>
        <v>0.56801092465711667</v>
      </c>
      <c r="E271" s="120">
        <f t="shared" si="3"/>
        <v>0.56801092465711667</v>
      </c>
      <c r="F271" s="118">
        <v>0.51540039533138438</v>
      </c>
      <c r="G271" s="22">
        <v>0.6</v>
      </c>
      <c r="H271" s="22">
        <v>0.5</v>
      </c>
      <c r="I271" s="22">
        <v>0.55000000000000004</v>
      </c>
      <c r="J271" s="22">
        <v>0.5</v>
      </c>
      <c r="K271" s="22">
        <v>0.6</v>
      </c>
      <c r="L271" s="22">
        <v>0.6</v>
      </c>
      <c r="M271" s="22">
        <v>0.6</v>
      </c>
      <c r="N271" s="22">
        <v>0.6</v>
      </c>
    </row>
    <row r="272" spans="1:14" x14ac:dyDescent="0.25">
      <c r="A272" s="3">
        <v>256</v>
      </c>
      <c r="B272" s="121">
        <v>0.51602590737608567</v>
      </c>
      <c r="C272" s="121">
        <v>0.56876253308834379</v>
      </c>
      <c r="D272" s="120">
        <f t="shared" si="3"/>
        <v>0.56876253308834379</v>
      </c>
      <c r="E272" s="120">
        <f t="shared" si="3"/>
        <v>0.56876253308834379</v>
      </c>
      <c r="F272" s="118">
        <v>0.51455660106838064</v>
      </c>
      <c r="G272" s="22">
        <v>0.6</v>
      </c>
      <c r="H272" s="22">
        <v>0.5</v>
      </c>
      <c r="I272" s="22">
        <v>0.55000000000000004</v>
      </c>
      <c r="J272" s="22">
        <v>0.5</v>
      </c>
      <c r="K272" s="22">
        <v>0.6</v>
      </c>
      <c r="L272" s="22">
        <v>0.6</v>
      </c>
      <c r="M272" s="22">
        <v>0.6</v>
      </c>
      <c r="N272" s="22">
        <v>0.6</v>
      </c>
    </row>
    <row r="273" spans="1:14" x14ac:dyDescent="0.25">
      <c r="A273" s="3">
        <v>257</v>
      </c>
      <c r="B273" s="121">
        <v>0.51572855067655898</v>
      </c>
      <c r="C273" s="121">
        <v>0.57050737996494516</v>
      </c>
      <c r="D273" s="120">
        <f t="shared" si="3"/>
        <v>0.57050737996494516</v>
      </c>
      <c r="E273" s="120">
        <f t="shared" si="3"/>
        <v>0.57050737996494516</v>
      </c>
      <c r="F273" s="118">
        <v>0.51457679983122717</v>
      </c>
      <c r="G273" s="22">
        <v>0.6</v>
      </c>
      <c r="H273" s="22">
        <v>0.5</v>
      </c>
      <c r="I273" s="22">
        <v>0.55000000000000004</v>
      </c>
      <c r="J273" s="22">
        <v>0.5</v>
      </c>
      <c r="K273" s="22">
        <v>0.6</v>
      </c>
      <c r="L273" s="22">
        <v>0.6</v>
      </c>
      <c r="M273" s="22">
        <v>0.6</v>
      </c>
      <c r="N273" s="22">
        <v>0.6</v>
      </c>
    </row>
    <row r="274" spans="1:14" x14ac:dyDescent="0.25">
      <c r="A274" s="3">
        <v>258</v>
      </c>
      <c r="B274" s="121">
        <v>0.51435347294933154</v>
      </c>
      <c r="C274" s="121">
        <v>0.57009616041534406</v>
      </c>
      <c r="D274" s="120">
        <f t="shared" ref="D274:E337" si="4">C274</f>
        <v>0.57009616041534406</v>
      </c>
      <c r="E274" s="120">
        <f t="shared" si="4"/>
        <v>0.57009616041534406</v>
      </c>
      <c r="F274" s="118">
        <v>0.51367728733211582</v>
      </c>
      <c r="G274" s="22">
        <v>0.6</v>
      </c>
      <c r="H274" s="22">
        <v>0.5</v>
      </c>
      <c r="I274" s="22">
        <v>0.55000000000000004</v>
      </c>
      <c r="J274" s="22">
        <v>0.5</v>
      </c>
      <c r="K274" s="22">
        <v>0.6</v>
      </c>
      <c r="L274" s="22">
        <v>0.6</v>
      </c>
      <c r="M274" s="22">
        <v>0.6</v>
      </c>
      <c r="N274" s="22">
        <v>0.6</v>
      </c>
    </row>
    <row r="275" spans="1:14" x14ac:dyDescent="0.25">
      <c r="A275" s="3">
        <v>259</v>
      </c>
      <c r="B275" s="121">
        <v>0.51404244909053032</v>
      </c>
      <c r="C275" s="121">
        <v>0.57126761827209305</v>
      </c>
      <c r="D275" s="120">
        <f t="shared" si="4"/>
        <v>0.57126761827209305</v>
      </c>
      <c r="E275" s="120">
        <f t="shared" si="4"/>
        <v>0.57126761827209305</v>
      </c>
      <c r="F275" s="118">
        <v>0.51365317358431062</v>
      </c>
      <c r="G275" s="22">
        <v>0.6</v>
      </c>
      <c r="H275" s="22">
        <v>0.5</v>
      </c>
      <c r="I275" s="22">
        <v>0.55000000000000004</v>
      </c>
      <c r="J275" s="22">
        <v>0.5</v>
      </c>
      <c r="K275" s="22">
        <v>0.6</v>
      </c>
      <c r="L275" s="22">
        <v>0.6</v>
      </c>
      <c r="M275" s="22">
        <v>0.6</v>
      </c>
      <c r="N275" s="22">
        <v>0.6</v>
      </c>
    </row>
    <row r="276" spans="1:14" x14ac:dyDescent="0.25">
      <c r="A276" s="3">
        <v>260</v>
      </c>
      <c r="B276" s="121">
        <v>0.51253567148791279</v>
      </c>
      <c r="C276" s="121">
        <v>0.57020566252798011</v>
      </c>
      <c r="D276" s="120">
        <f t="shared" si="4"/>
        <v>0.57020566252798011</v>
      </c>
      <c r="E276" s="120">
        <f t="shared" si="4"/>
        <v>0.57020566252798011</v>
      </c>
      <c r="F276" s="118">
        <v>0.51264393480462633</v>
      </c>
      <c r="G276" s="22">
        <v>0.6</v>
      </c>
      <c r="H276" s="22">
        <v>0.5</v>
      </c>
      <c r="I276" s="22">
        <v>0.55000000000000004</v>
      </c>
      <c r="J276" s="22">
        <v>0.5</v>
      </c>
      <c r="K276" s="22">
        <v>0.6</v>
      </c>
      <c r="L276" s="22">
        <v>0.6</v>
      </c>
      <c r="M276" s="22">
        <v>0.6</v>
      </c>
      <c r="N276" s="22">
        <v>0.6</v>
      </c>
    </row>
    <row r="277" spans="1:14" x14ac:dyDescent="0.25">
      <c r="A277" s="3">
        <v>261</v>
      </c>
      <c r="B277" s="121">
        <v>0.51233967894706345</v>
      </c>
      <c r="C277" s="121">
        <v>0.5714574679985196</v>
      </c>
      <c r="D277" s="120">
        <f t="shared" si="4"/>
        <v>0.5714574679985196</v>
      </c>
      <c r="E277" s="120">
        <f t="shared" si="4"/>
        <v>0.5714574679985196</v>
      </c>
      <c r="F277" s="118">
        <v>0.51273702356542128</v>
      </c>
      <c r="G277" s="22">
        <v>0.6</v>
      </c>
      <c r="H277" s="22">
        <v>0.5</v>
      </c>
      <c r="I277" s="22">
        <v>0.55000000000000004</v>
      </c>
      <c r="J277" s="22">
        <v>0.5</v>
      </c>
      <c r="K277" s="22">
        <v>0.6</v>
      </c>
      <c r="L277" s="22">
        <v>0.6</v>
      </c>
      <c r="M277" s="22">
        <v>0.6</v>
      </c>
      <c r="N277" s="22">
        <v>0.6</v>
      </c>
    </row>
    <row r="278" spans="1:14" x14ac:dyDescent="0.25">
      <c r="A278" s="3">
        <v>262</v>
      </c>
      <c r="B278" s="121">
        <v>0.51204928478819378</v>
      </c>
      <c r="C278" s="121">
        <v>0.57204238411110686</v>
      </c>
      <c r="D278" s="120">
        <f t="shared" si="4"/>
        <v>0.57204238411110686</v>
      </c>
      <c r="E278" s="120">
        <f t="shared" si="4"/>
        <v>0.57204238411110686</v>
      </c>
      <c r="F278" s="118">
        <v>0.51277064447333309</v>
      </c>
      <c r="G278" s="22">
        <v>0.6</v>
      </c>
      <c r="H278" s="22">
        <v>0.5</v>
      </c>
      <c r="I278" s="22">
        <v>0.55000000000000004</v>
      </c>
      <c r="J278" s="22">
        <v>0.5</v>
      </c>
      <c r="K278" s="22">
        <v>0.6</v>
      </c>
      <c r="L278" s="22">
        <v>0.6</v>
      </c>
      <c r="M278" s="22">
        <v>0.6</v>
      </c>
      <c r="N278" s="22">
        <v>0.6</v>
      </c>
    </row>
    <row r="279" spans="1:14" x14ac:dyDescent="0.25">
      <c r="A279" s="3">
        <v>263</v>
      </c>
      <c r="B279" s="121">
        <v>0.51212447112201187</v>
      </c>
      <c r="C279" s="121">
        <v>0.57297508121013607</v>
      </c>
      <c r="D279" s="120">
        <f t="shared" si="4"/>
        <v>0.57297508121013607</v>
      </c>
      <c r="E279" s="120">
        <f t="shared" si="4"/>
        <v>0.57297508121013607</v>
      </c>
      <c r="F279" s="118">
        <v>0.51309831206635614</v>
      </c>
      <c r="G279" s="22">
        <v>0.6</v>
      </c>
      <c r="H279" s="22">
        <v>0.5</v>
      </c>
      <c r="I279" s="22">
        <v>0.55000000000000004</v>
      </c>
      <c r="J279" s="22">
        <v>0.5</v>
      </c>
      <c r="K279" s="22">
        <v>0.6</v>
      </c>
      <c r="L279" s="22">
        <v>0.6</v>
      </c>
      <c r="M279" s="22">
        <v>0.6</v>
      </c>
      <c r="N279" s="22">
        <v>0.6</v>
      </c>
    </row>
    <row r="280" spans="1:14" x14ac:dyDescent="0.25">
      <c r="A280" s="3">
        <v>264</v>
      </c>
      <c r="B280" s="121">
        <v>0.51160042890163182</v>
      </c>
      <c r="C280" s="121">
        <v>0.57253076625091981</v>
      </c>
      <c r="D280" s="120">
        <f t="shared" si="4"/>
        <v>0.57253076625091981</v>
      </c>
      <c r="E280" s="120">
        <f t="shared" si="4"/>
        <v>0.57253076625091981</v>
      </c>
      <c r="F280" s="118">
        <v>0.51297497740636189</v>
      </c>
      <c r="G280" s="22">
        <v>0.6</v>
      </c>
      <c r="H280" s="22">
        <v>0.5</v>
      </c>
      <c r="I280" s="22">
        <v>0.55000000000000004</v>
      </c>
      <c r="J280" s="22">
        <v>0.5</v>
      </c>
      <c r="K280" s="22">
        <v>0.6</v>
      </c>
      <c r="L280" s="22">
        <v>0.6</v>
      </c>
      <c r="M280" s="22">
        <v>0.6</v>
      </c>
      <c r="N280" s="22">
        <v>0.6</v>
      </c>
    </row>
    <row r="281" spans="1:14" x14ac:dyDescent="0.25">
      <c r="A281" s="3">
        <v>265</v>
      </c>
      <c r="B281" s="121">
        <v>0.5116893756774239</v>
      </c>
      <c r="C281" s="121">
        <v>0.57322843395798062</v>
      </c>
      <c r="D281" s="120">
        <f t="shared" si="4"/>
        <v>0.57322843395798062</v>
      </c>
      <c r="E281" s="120">
        <f t="shared" si="4"/>
        <v>0.57322843395798062</v>
      </c>
      <c r="F281" s="118">
        <v>0.51341865937648135</v>
      </c>
      <c r="G281" s="22">
        <v>0.6</v>
      </c>
      <c r="H281" s="22">
        <v>0.5</v>
      </c>
      <c r="I281" s="22">
        <v>0.55000000000000004</v>
      </c>
      <c r="J281" s="22">
        <v>0.5</v>
      </c>
      <c r="K281" s="22">
        <v>0.6</v>
      </c>
      <c r="L281" s="22">
        <v>0.6</v>
      </c>
      <c r="M281" s="22">
        <v>0.6</v>
      </c>
      <c r="N281" s="22">
        <v>0.6</v>
      </c>
    </row>
    <row r="282" spans="1:14" x14ac:dyDescent="0.25">
      <c r="A282" s="3">
        <v>266</v>
      </c>
      <c r="B282" s="121">
        <v>0.51185846615784047</v>
      </c>
      <c r="C282" s="121">
        <v>0.57369152064186846</v>
      </c>
      <c r="D282" s="120">
        <f t="shared" si="4"/>
        <v>0.57369152064186846</v>
      </c>
      <c r="E282" s="120">
        <f t="shared" si="4"/>
        <v>0.57369152064186846</v>
      </c>
      <c r="F282" s="118">
        <v>0.51407107599835955</v>
      </c>
      <c r="G282" s="22">
        <v>0.6</v>
      </c>
      <c r="H282" s="22">
        <v>0.5</v>
      </c>
      <c r="I282" s="22">
        <v>0.55000000000000004</v>
      </c>
      <c r="J282" s="22">
        <v>0.5</v>
      </c>
      <c r="K282" s="22">
        <v>0.6</v>
      </c>
      <c r="L282" s="22">
        <v>0.6</v>
      </c>
      <c r="M282" s="22">
        <v>0.6</v>
      </c>
      <c r="N282" s="22">
        <v>0.6</v>
      </c>
    </row>
    <row r="283" spans="1:14" x14ac:dyDescent="0.25">
      <c r="A283" s="3">
        <v>267</v>
      </c>
      <c r="B283" s="121">
        <v>0.51207759033026568</v>
      </c>
      <c r="C283" s="121">
        <v>0.57397070143402185</v>
      </c>
      <c r="D283" s="120">
        <f t="shared" si="4"/>
        <v>0.57397070143402185</v>
      </c>
      <c r="E283" s="120">
        <f t="shared" si="4"/>
        <v>0.57397070143402185</v>
      </c>
      <c r="F283" s="118">
        <v>0.51487361486877403</v>
      </c>
      <c r="G283" s="22">
        <v>0.6</v>
      </c>
      <c r="H283" s="22">
        <v>0.5</v>
      </c>
      <c r="I283" s="22">
        <v>0.55000000000000004</v>
      </c>
      <c r="J283" s="22">
        <v>0.5</v>
      </c>
      <c r="K283" s="22">
        <v>0.6</v>
      </c>
      <c r="L283" s="22">
        <v>0.6</v>
      </c>
      <c r="M283" s="22">
        <v>0.6</v>
      </c>
      <c r="N283" s="22">
        <v>0.6</v>
      </c>
    </row>
    <row r="284" spans="1:14" x14ac:dyDescent="0.25">
      <c r="A284" s="3">
        <v>268</v>
      </c>
      <c r="B284" s="121">
        <v>0.51014968189924437</v>
      </c>
      <c r="C284" s="121">
        <v>0.57049584530008624</v>
      </c>
      <c r="D284" s="120">
        <f t="shared" si="4"/>
        <v>0.57049584530008624</v>
      </c>
      <c r="E284" s="120">
        <f t="shared" si="4"/>
        <v>0.57049584530008624</v>
      </c>
      <c r="F284" s="118">
        <v>0.51383047148478078</v>
      </c>
      <c r="G284" s="22">
        <v>0.6</v>
      </c>
      <c r="H284" s="22">
        <v>0.5</v>
      </c>
      <c r="I284" s="22">
        <v>0.55000000000000004</v>
      </c>
      <c r="J284" s="22">
        <v>0.5</v>
      </c>
      <c r="K284" s="22">
        <v>0.6</v>
      </c>
      <c r="L284" s="22">
        <v>0.6</v>
      </c>
      <c r="M284" s="22">
        <v>0.6</v>
      </c>
      <c r="N284" s="22">
        <v>0.6</v>
      </c>
    </row>
    <row r="285" spans="1:14" x14ac:dyDescent="0.25">
      <c r="A285" s="3">
        <v>269</v>
      </c>
      <c r="B285" s="121">
        <v>0.51006639564269696</v>
      </c>
      <c r="C285" s="121">
        <v>0.57164091438411835</v>
      </c>
      <c r="D285" s="120">
        <f t="shared" si="4"/>
        <v>0.57164091438411835</v>
      </c>
      <c r="E285" s="120">
        <f t="shared" si="4"/>
        <v>0.57164091438411835</v>
      </c>
      <c r="F285" s="118">
        <v>0.51414033676549664</v>
      </c>
      <c r="G285" s="22">
        <v>0.6</v>
      </c>
      <c r="H285" s="22">
        <v>0.5</v>
      </c>
      <c r="I285" s="22">
        <v>0.55000000000000004</v>
      </c>
      <c r="J285" s="22">
        <v>0.5</v>
      </c>
      <c r="K285" s="22">
        <v>0.6</v>
      </c>
      <c r="L285" s="22">
        <v>0.6</v>
      </c>
      <c r="M285" s="22">
        <v>0.6</v>
      </c>
      <c r="N285" s="22">
        <v>0.6</v>
      </c>
    </row>
    <row r="286" spans="1:14" x14ac:dyDescent="0.25">
      <c r="A286" s="3">
        <v>270</v>
      </c>
      <c r="B286" s="121">
        <v>0.51020260890769142</v>
      </c>
      <c r="C286" s="121">
        <v>0.57273733551784001</v>
      </c>
      <c r="D286" s="120">
        <f t="shared" si="4"/>
        <v>0.57273733551784001</v>
      </c>
      <c r="E286" s="120">
        <f t="shared" si="4"/>
        <v>0.57273733551784001</v>
      </c>
      <c r="F286" s="118">
        <v>0.51459987027819931</v>
      </c>
      <c r="G286" s="22">
        <v>0.6</v>
      </c>
      <c r="H286" s="22">
        <v>0.5</v>
      </c>
      <c r="I286" s="22">
        <v>0.55000000000000004</v>
      </c>
      <c r="J286" s="22">
        <v>0.5</v>
      </c>
      <c r="K286" s="22">
        <v>0.6</v>
      </c>
      <c r="L286" s="22">
        <v>0.6</v>
      </c>
      <c r="M286" s="22">
        <v>0.6</v>
      </c>
      <c r="N286" s="22">
        <v>0.6</v>
      </c>
    </row>
    <row r="287" spans="1:14" x14ac:dyDescent="0.25">
      <c r="A287" s="3">
        <v>271</v>
      </c>
      <c r="B287" s="121">
        <v>0.51030861012793827</v>
      </c>
      <c r="C287" s="121">
        <v>0.57331283735497762</v>
      </c>
      <c r="D287" s="120">
        <f t="shared" si="4"/>
        <v>0.57331283735497762</v>
      </c>
      <c r="E287" s="120">
        <f t="shared" si="4"/>
        <v>0.57331283735497762</v>
      </c>
      <c r="F287" s="118">
        <v>0.51505005242606061</v>
      </c>
      <c r="G287" s="22">
        <v>0.6</v>
      </c>
      <c r="H287" s="22">
        <v>0.5</v>
      </c>
      <c r="I287" s="22">
        <v>0.55000000000000004</v>
      </c>
      <c r="J287" s="22">
        <v>0.5</v>
      </c>
      <c r="K287" s="22">
        <v>0.6</v>
      </c>
      <c r="L287" s="22">
        <v>0.6</v>
      </c>
      <c r="M287" s="22">
        <v>0.6</v>
      </c>
      <c r="N287" s="22">
        <v>0.6</v>
      </c>
    </row>
    <row r="288" spans="1:14" x14ac:dyDescent="0.25">
      <c r="A288" s="3">
        <v>272</v>
      </c>
      <c r="B288" s="121">
        <v>0.51013948601238412</v>
      </c>
      <c r="C288" s="121">
        <v>0.57311056123180726</v>
      </c>
      <c r="D288" s="120">
        <f t="shared" si="4"/>
        <v>0.57311056123180726</v>
      </c>
      <c r="E288" s="120">
        <f t="shared" si="4"/>
        <v>0.57311056123180726</v>
      </c>
      <c r="F288" s="118">
        <v>0.51527987736386394</v>
      </c>
      <c r="G288" s="22">
        <v>0.6</v>
      </c>
      <c r="H288" s="22">
        <v>0.5</v>
      </c>
      <c r="I288" s="22">
        <v>0.55000000000000004</v>
      </c>
      <c r="J288" s="22">
        <v>0.5</v>
      </c>
      <c r="K288" s="22">
        <v>0.6</v>
      </c>
      <c r="L288" s="22">
        <v>0.6</v>
      </c>
      <c r="M288" s="22">
        <v>0.6</v>
      </c>
      <c r="N288" s="22">
        <v>0.6</v>
      </c>
    </row>
    <row r="289" spans="1:14" x14ac:dyDescent="0.25">
      <c r="A289" s="3">
        <v>273</v>
      </c>
      <c r="B289" s="121">
        <v>0.51034770138978991</v>
      </c>
      <c r="C289" s="121">
        <v>0.57362202130342599</v>
      </c>
      <c r="D289" s="120">
        <f t="shared" si="4"/>
        <v>0.57362202130342599</v>
      </c>
      <c r="E289" s="120">
        <f t="shared" si="4"/>
        <v>0.57362202130342599</v>
      </c>
      <c r="F289" s="118">
        <v>0.51588139270218303</v>
      </c>
      <c r="G289" s="22">
        <v>0.6</v>
      </c>
      <c r="H289" s="22">
        <v>0.5</v>
      </c>
      <c r="I289" s="22">
        <v>0.55000000000000004</v>
      </c>
      <c r="J289" s="22">
        <v>0.5</v>
      </c>
      <c r="K289" s="22">
        <v>0.6</v>
      </c>
      <c r="L289" s="22">
        <v>0.6</v>
      </c>
      <c r="M289" s="22">
        <v>0.6</v>
      </c>
      <c r="N289" s="22">
        <v>0.6</v>
      </c>
    </row>
    <row r="290" spans="1:14" x14ac:dyDescent="0.25">
      <c r="A290" s="3">
        <v>274</v>
      </c>
      <c r="B290" s="121">
        <v>0.51056642244039219</v>
      </c>
      <c r="C290" s="121">
        <v>0.57392961569382217</v>
      </c>
      <c r="D290" s="120">
        <f t="shared" si="4"/>
        <v>0.57392961569382217</v>
      </c>
      <c r="E290" s="120">
        <f t="shared" si="4"/>
        <v>0.57392961569382217</v>
      </c>
      <c r="F290" s="118">
        <v>0.51647866220042316</v>
      </c>
      <c r="G290" s="22">
        <v>0.6</v>
      </c>
      <c r="H290" s="22">
        <v>0.5</v>
      </c>
      <c r="I290" s="22">
        <v>0.55000000000000004</v>
      </c>
      <c r="J290" s="22">
        <v>0.5</v>
      </c>
      <c r="K290" s="22">
        <v>0.6</v>
      </c>
      <c r="L290" s="22">
        <v>0.6</v>
      </c>
      <c r="M290" s="22">
        <v>0.6</v>
      </c>
      <c r="N290" s="22">
        <v>0.6</v>
      </c>
    </row>
    <row r="291" spans="1:14" x14ac:dyDescent="0.25">
      <c r="A291" s="3">
        <v>275</v>
      </c>
      <c r="B291" s="121">
        <v>0.51077924916311446</v>
      </c>
      <c r="C291" s="121">
        <v>0.5740289206178748</v>
      </c>
      <c r="D291" s="120">
        <f t="shared" si="4"/>
        <v>0.5740289206178748</v>
      </c>
      <c r="E291" s="120">
        <f t="shared" si="4"/>
        <v>0.5740289206178748</v>
      </c>
      <c r="F291" s="118">
        <v>0.51709564745962711</v>
      </c>
      <c r="G291" s="22">
        <v>0.6</v>
      </c>
      <c r="H291" s="22">
        <v>0.5</v>
      </c>
      <c r="I291" s="22">
        <v>0.55000000000000004</v>
      </c>
      <c r="J291" s="22">
        <v>0.5</v>
      </c>
      <c r="K291" s="22">
        <v>0.6</v>
      </c>
      <c r="L291" s="22">
        <v>0.6</v>
      </c>
      <c r="M291" s="22">
        <v>0.6</v>
      </c>
      <c r="N291" s="22">
        <v>0.6</v>
      </c>
    </row>
    <row r="292" spans="1:14" x14ac:dyDescent="0.25">
      <c r="A292" s="3">
        <v>276</v>
      </c>
      <c r="B292" s="121">
        <v>0.510892740885456</v>
      </c>
      <c r="C292" s="121">
        <v>0.57404572460413561</v>
      </c>
      <c r="D292" s="120">
        <f t="shared" si="4"/>
        <v>0.57404572460413561</v>
      </c>
      <c r="E292" s="120">
        <f t="shared" si="4"/>
        <v>0.57404572460413561</v>
      </c>
      <c r="F292" s="118">
        <v>0.51748348956332657</v>
      </c>
      <c r="G292" s="22">
        <v>0.6</v>
      </c>
      <c r="H292" s="22">
        <v>0.5</v>
      </c>
      <c r="I292" s="22">
        <v>0.55000000000000004</v>
      </c>
      <c r="J292" s="22">
        <v>0.5</v>
      </c>
      <c r="K292" s="22">
        <v>0.6</v>
      </c>
      <c r="L292" s="22">
        <v>0.6</v>
      </c>
      <c r="M292" s="22">
        <v>0.6</v>
      </c>
      <c r="N292" s="22">
        <v>0.6</v>
      </c>
    </row>
    <row r="293" spans="1:14" x14ac:dyDescent="0.25">
      <c r="A293" s="3">
        <v>277</v>
      </c>
      <c r="B293" s="121">
        <v>0.51106543159196605</v>
      </c>
      <c r="C293" s="121">
        <v>0.57418439776834707</v>
      </c>
      <c r="D293" s="120">
        <f t="shared" si="4"/>
        <v>0.57418439776834707</v>
      </c>
      <c r="E293" s="120">
        <f t="shared" si="4"/>
        <v>0.57418439776834707</v>
      </c>
      <c r="F293" s="118">
        <v>0.5178936179195206</v>
      </c>
      <c r="G293" s="22">
        <v>0.6</v>
      </c>
      <c r="H293" s="22">
        <v>0.5</v>
      </c>
      <c r="I293" s="22">
        <v>0.55000000000000004</v>
      </c>
      <c r="J293" s="22">
        <v>0.5</v>
      </c>
      <c r="K293" s="22">
        <v>0.6</v>
      </c>
      <c r="L293" s="22">
        <v>0.6</v>
      </c>
      <c r="M293" s="22">
        <v>0.6</v>
      </c>
      <c r="N293" s="22">
        <v>0.6</v>
      </c>
    </row>
    <row r="294" spans="1:14" x14ac:dyDescent="0.25">
      <c r="A294" s="3">
        <v>278</v>
      </c>
      <c r="B294" s="121">
        <v>0.51131255456181202</v>
      </c>
      <c r="C294" s="121">
        <v>0.57426774097753985</v>
      </c>
      <c r="D294" s="120">
        <f t="shared" si="4"/>
        <v>0.57426774097753985</v>
      </c>
      <c r="E294" s="120">
        <f t="shared" si="4"/>
        <v>0.57426774097753985</v>
      </c>
      <c r="F294" s="118">
        <v>0.51843427154223609</v>
      </c>
      <c r="G294" s="22">
        <v>0.6</v>
      </c>
      <c r="H294" s="22">
        <v>0.5</v>
      </c>
      <c r="I294" s="22">
        <v>0.55000000000000004</v>
      </c>
      <c r="J294" s="22">
        <v>0.5</v>
      </c>
      <c r="K294" s="22">
        <v>0.6</v>
      </c>
      <c r="L294" s="22">
        <v>0.6</v>
      </c>
      <c r="M294" s="22">
        <v>0.6</v>
      </c>
      <c r="N294" s="22">
        <v>0.6</v>
      </c>
    </row>
    <row r="295" spans="1:14" x14ac:dyDescent="0.25">
      <c r="A295" s="3">
        <v>279</v>
      </c>
      <c r="B295" s="121">
        <v>0.51157933900710628</v>
      </c>
      <c r="C295" s="121">
        <v>0.57431782160784284</v>
      </c>
      <c r="D295" s="120">
        <f t="shared" si="4"/>
        <v>0.57431782160784284</v>
      </c>
      <c r="E295" s="120">
        <f t="shared" si="4"/>
        <v>0.57431782160784284</v>
      </c>
      <c r="F295" s="118">
        <v>0.51897818501660853</v>
      </c>
      <c r="G295" s="22">
        <v>0.6</v>
      </c>
      <c r="H295" s="22">
        <v>0.5</v>
      </c>
      <c r="I295" s="22">
        <v>0.55000000000000004</v>
      </c>
      <c r="J295" s="22">
        <v>0.5</v>
      </c>
      <c r="K295" s="22">
        <v>0.6</v>
      </c>
      <c r="L295" s="22">
        <v>0.6</v>
      </c>
      <c r="M295" s="22">
        <v>0.6</v>
      </c>
      <c r="N295" s="22">
        <v>0.6</v>
      </c>
    </row>
    <row r="296" spans="1:14" x14ac:dyDescent="0.25">
      <c r="A296" s="3">
        <v>280</v>
      </c>
      <c r="B296" s="121">
        <v>0.51182827388289986</v>
      </c>
      <c r="C296" s="121">
        <v>0.57434791005636465</v>
      </c>
      <c r="D296" s="120">
        <f t="shared" si="4"/>
        <v>0.57434791005636465</v>
      </c>
      <c r="E296" s="120">
        <f t="shared" si="4"/>
        <v>0.57434791005636465</v>
      </c>
      <c r="F296" s="118">
        <v>0.5194558113906721</v>
      </c>
      <c r="G296" s="22">
        <v>0.6</v>
      </c>
      <c r="H296" s="22">
        <v>0.5</v>
      </c>
      <c r="I296" s="22">
        <v>0.55000000000000004</v>
      </c>
      <c r="J296" s="22">
        <v>0.5</v>
      </c>
      <c r="K296" s="22">
        <v>0.6</v>
      </c>
      <c r="L296" s="22">
        <v>0.6</v>
      </c>
      <c r="M296" s="22">
        <v>0.6</v>
      </c>
      <c r="N296" s="22">
        <v>0.6</v>
      </c>
    </row>
    <row r="297" spans="1:14" x14ac:dyDescent="0.25">
      <c r="A297" s="3">
        <v>281</v>
      </c>
      <c r="B297" s="121">
        <v>0.51211499357937473</v>
      </c>
      <c r="C297" s="121">
        <v>0.57436598563763619</v>
      </c>
      <c r="D297" s="120">
        <f t="shared" si="4"/>
        <v>0.57436598563763619</v>
      </c>
      <c r="E297" s="120">
        <f t="shared" si="4"/>
        <v>0.57436598563763619</v>
      </c>
      <c r="F297" s="118">
        <v>0.51996472972493579</v>
      </c>
      <c r="G297" s="22">
        <v>0.6</v>
      </c>
      <c r="H297" s="22">
        <v>0.5</v>
      </c>
      <c r="I297" s="22">
        <v>0.55000000000000004</v>
      </c>
      <c r="J297" s="22">
        <v>0.5</v>
      </c>
      <c r="K297" s="22">
        <v>0.6</v>
      </c>
      <c r="L297" s="22">
        <v>0.6</v>
      </c>
      <c r="M297" s="22">
        <v>0.6</v>
      </c>
      <c r="N297" s="22">
        <v>0.6</v>
      </c>
    </row>
    <row r="298" spans="1:14" x14ac:dyDescent="0.25">
      <c r="A298" s="3">
        <v>282</v>
      </c>
      <c r="B298" s="121">
        <v>0.51247293551162487</v>
      </c>
      <c r="C298" s="121">
        <v>0.57437684347030071</v>
      </c>
      <c r="D298" s="120">
        <f t="shared" si="4"/>
        <v>0.57437684347030071</v>
      </c>
      <c r="E298" s="120">
        <f t="shared" si="4"/>
        <v>0.57437684347030071</v>
      </c>
      <c r="F298" s="118">
        <v>0.52054266111718217</v>
      </c>
      <c r="G298" s="22">
        <v>0.6</v>
      </c>
      <c r="H298" s="22">
        <v>0.5</v>
      </c>
      <c r="I298" s="22">
        <v>0.55000000000000004</v>
      </c>
      <c r="J298" s="22">
        <v>0.5</v>
      </c>
      <c r="K298" s="22">
        <v>0.6</v>
      </c>
      <c r="L298" s="22">
        <v>0.6</v>
      </c>
      <c r="M298" s="22">
        <v>0.6</v>
      </c>
      <c r="N298" s="22">
        <v>0.6</v>
      </c>
    </row>
    <row r="299" spans="1:14" x14ac:dyDescent="0.25">
      <c r="A299" s="3">
        <v>283</v>
      </c>
      <c r="B299" s="121">
        <v>0.51283829452447627</v>
      </c>
      <c r="C299" s="121">
        <v>0.57438336474182661</v>
      </c>
      <c r="D299" s="120">
        <f t="shared" si="4"/>
        <v>0.57438336474182661</v>
      </c>
      <c r="E299" s="120">
        <f t="shared" si="4"/>
        <v>0.57438336474182661</v>
      </c>
      <c r="F299" s="118">
        <v>0.52108109091847787</v>
      </c>
      <c r="G299" s="22">
        <v>0.6</v>
      </c>
      <c r="H299" s="22">
        <v>0.5</v>
      </c>
      <c r="I299" s="22">
        <v>0.55000000000000004</v>
      </c>
      <c r="J299" s="22">
        <v>0.5</v>
      </c>
      <c r="K299" s="22">
        <v>0.6</v>
      </c>
      <c r="L299" s="22">
        <v>0.6</v>
      </c>
      <c r="M299" s="22">
        <v>0.6</v>
      </c>
      <c r="N299" s="22">
        <v>0.6</v>
      </c>
    </row>
    <row r="300" spans="1:14" x14ac:dyDescent="0.25">
      <c r="A300" s="3">
        <v>284</v>
      </c>
      <c r="B300" s="121">
        <v>0.51328027363794315</v>
      </c>
      <c r="C300" s="121">
        <v>0.57438728114050963</v>
      </c>
      <c r="D300" s="120">
        <f t="shared" si="4"/>
        <v>0.57438728114050963</v>
      </c>
      <c r="E300" s="120">
        <f t="shared" si="4"/>
        <v>0.57438728114050963</v>
      </c>
      <c r="F300" s="118">
        <v>0.521665029138068</v>
      </c>
      <c r="G300" s="22">
        <v>0.6</v>
      </c>
      <c r="H300" s="22">
        <v>0.5</v>
      </c>
      <c r="I300" s="22">
        <v>0.55000000000000004</v>
      </c>
      <c r="J300" s="22">
        <v>0.5</v>
      </c>
      <c r="K300" s="22">
        <v>0.6</v>
      </c>
      <c r="L300" s="22">
        <v>0.6</v>
      </c>
      <c r="M300" s="22">
        <v>0.6</v>
      </c>
      <c r="N300" s="22">
        <v>0.6</v>
      </c>
    </row>
    <row r="301" spans="1:14" x14ac:dyDescent="0.25">
      <c r="A301" s="3">
        <v>285</v>
      </c>
      <c r="B301" s="121">
        <v>0.51336890134431656</v>
      </c>
      <c r="C301" s="121">
        <v>0.57383378473287983</v>
      </c>
      <c r="D301" s="120">
        <f t="shared" si="4"/>
        <v>0.57383378473287983</v>
      </c>
      <c r="E301" s="120">
        <f t="shared" si="4"/>
        <v>0.57383378473287983</v>
      </c>
      <c r="F301" s="118">
        <v>0.52185919898320809</v>
      </c>
      <c r="G301" s="22">
        <v>0.6</v>
      </c>
      <c r="H301" s="22">
        <v>0.5</v>
      </c>
      <c r="I301" s="22">
        <v>0.55000000000000004</v>
      </c>
      <c r="J301" s="22">
        <v>0.5</v>
      </c>
      <c r="K301" s="22">
        <v>0.6</v>
      </c>
      <c r="L301" s="22">
        <v>0.6</v>
      </c>
      <c r="M301" s="22">
        <v>0.6</v>
      </c>
      <c r="N301" s="22">
        <v>0.6</v>
      </c>
    </row>
    <row r="302" spans="1:14" x14ac:dyDescent="0.25">
      <c r="A302" s="3">
        <v>286</v>
      </c>
      <c r="B302" s="121">
        <v>0.51344089432744466</v>
      </c>
      <c r="C302" s="121">
        <v>0.57354790703016079</v>
      </c>
      <c r="D302" s="120">
        <f t="shared" si="4"/>
        <v>0.57354790703016079</v>
      </c>
      <c r="E302" s="120">
        <f t="shared" si="4"/>
        <v>0.57354790703016079</v>
      </c>
      <c r="F302" s="118">
        <v>0.52199331900610679</v>
      </c>
      <c r="G302" s="22">
        <v>0.6</v>
      </c>
      <c r="H302" s="22">
        <v>0.5</v>
      </c>
      <c r="I302" s="22">
        <v>0.55000000000000004</v>
      </c>
      <c r="J302" s="22">
        <v>0.5</v>
      </c>
      <c r="K302" s="22">
        <v>0.6</v>
      </c>
      <c r="L302" s="22">
        <v>0.6</v>
      </c>
      <c r="M302" s="22">
        <v>0.6</v>
      </c>
      <c r="N302" s="22">
        <v>0.6</v>
      </c>
    </row>
    <row r="303" spans="1:14" x14ac:dyDescent="0.25">
      <c r="A303" s="3">
        <v>287</v>
      </c>
      <c r="B303" s="121">
        <v>0.51242666654166924</v>
      </c>
      <c r="C303" s="121">
        <v>0.57153503799652627</v>
      </c>
      <c r="D303" s="120">
        <f t="shared" si="4"/>
        <v>0.57153503799652627</v>
      </c>
      <c r="E303" s="120">
        <f t="shared" si="4"/>
        <v>0.57153503799652627</v>
      </c>
      <c r="F303" s="118">
        <v>0.52110048153203836</v>
      </c>
      <c r="G303" s="22">
        <v>0.6</v>
      </c>
      <c r="H303" s="22">
        <v>0.5</v>
      </c>
      <c r="I303" s="22">
        <v>0.55000000000000004</v>
      </c>
      <c r="J303" s="22">
        <v>0.5</v>
      </c>
      <c r="K303" s="22">
        <v>0.6</v>
      </c>
      <c r="L303" s="22">
        <v>0.6</v>
      </c>
      <c r="M303" s="22">
        <v>0.6</v>
      </c>
      <c r="N303" s="22">
        <v>0.6</v>
      </c>
    </row>
    <row r="304" spans="1:14" x14ac:dyDescent="0.25">
      <c r="A304" s="3">
        <v>288</v>
      </c>
      <c r="B304" s="121">
        <v>0.51254973367856604</v>
      </c>
      <c r="C304" s="121">
        <v>0.57251227505332303</v>
      </c>
      <c r="D304" s="120">
        <f t="shared" si="4"/>
        <v>0.57251227505332303</v>
      </c>
      <c r="E304" s="120">
        <f t="shared" si="4"/>
        <v>0.57251227505332303</v>
      </c>
      <c r="F304" s="118">
        <v>0.52123611971668593</v>
      </c>
      <c r="G304" s="22">
        <v>0.6</v>
      </c>
      <c r="H304" s="22">
        <v>0.5</v>
      </c>
      <c r="I304" s="22">
        <v>0.55000000000000004</v>
      </c>
      <c r="J304" s="22">
        <v>0.5</v>
      </c>
      <c r="K304" s="22">
        <v>0.6</v>
      </c>
      <c r="L304" s="22">
        <v>0.6</v>
      </c>
      <c r="M304" s="22">
        <v>0.6</v>
      </c>
      <c r="N304" s="22">
        <v>0.6</v>
      </c>
    </row>
    <row r="305" spans="1:14" x14ac:dyDescent="0.25">
      <c r="A305" s="3">
        <v>289</v>
      </c>
      <c r="B305" s="121">
        <v>0.51279010217556231</v>
      </c>
      <c r="C305" s="121">
        <v>0.57343033552202494</v>
      </c>
      <c r="D305" s="120">
        <f t="shared" si="4"/>
        <v>0.57343033552202494</v>
      </c>
      <c r="E305" s="120">
        <f t="shared" si="4"/>
        <v>0.57343033552202494</v>
      </c>
      <c r="F305" s="118">
        <v>0.52146708790779461</v>
      </c>
      <c r="G305" s="22">
        <v>0.6</v>
      </c>
      <c r="H305" s="22">
        <v>0.5</v>
      </c>
      <c r="I305" s="22">
        <v>0.55000000000000004</v>
      </c>
      <c r="J305" s="22">
        <v>0.5</v>
      </c>
      <c r="K305" s="22">
        <v>0.6</v>
      </c>
      <c r="L305" s="22">
        <v>0.6</v>
      </c>
      <c r="M305" s="22">
        <v>0.6</v>
      </c>
      <c r="N305" s="22">
        <v>0.6</v>
      </c>
    </row>
    <row r="306" spans="1:14" x14ac:dyDescent="0.25">
      <c r="A306" s="3">
        <v>290</v>
      </c>
      <c r="B306" s="121">
        <v>0.51311620967000338</v>
      </c>
      <c r="C306" s="121">
        <v>0.57313272546803107</v>
      </c>
      <c r="D306" s="120">
        <f t="shared" si="4"/>
        <v>0.57313272546803107</v>
      </c>
      <c r="E306" s="120">
        <f t="shared" si="4"/>
        <v>0.57313272546803107</v>
      </c>
      <c r="F306" s="118">
        <v>0.52175243856759623</v>
      </c>
      <c r="G306" s="22">
        <v>0.6</v>
      </c>
      <c r="H306" s="22">
        <v>0.5</v>
      </c>
      <c r="I306" s="22">
        <v>0.55000000000000004</v>
      </c>
      <c r="J306" s="22">
        <v>0.5</v>
      </c>
      <c r="K306" s="22">
        <v>0.6</v>
      </c>
      <c r="L306" s="22">
        <v>0.6</v>
      </c>
      <c r="M306" s="22">
        <v>0.6</v>
      </c>
      <c r="N306" s="22">
        <v>0.6</v>
      </c>
    </row>
    <row r="307" spans="1:14" x14ac:dyDescent="0.25">
      <c r="A307" s="3">
        <v>291</v>
      </c>
      <c r="B307" s="121">
        <v>0.5135361647678911</v>
      </c>
      <c r="C307" s="121">
        <v>0.57313198640629803</v>
      </c>
      <c r="D307" s="120">
        <f t="shared" si="4"/>
        <v>0.57313198640629803</v>
      </c>
      <c r="E307" s="120">
        <f t="shared" si="4"/>
        <v>0.57313198640629803</v>
      </c>
      <c r="F307" s="118">
        <v>0.52208390791265846</v>
      </c>
      <c r="G307" s="22">
        <v>0.6</v>
      </c>
      <c r="H307" s="22">
        <v>0.5</v>
      </c>
      <c r="I307" s="22">
        <v>0.55000000000000004</v>
      </c>
      <c r="J307" s="22">
        <v>0.5</v>
      </c>
      <c r="K307" s="22">
        <v>0.6</v>
      </c>
      <c r="L307" s="22">
        <v>0.6</v>
      </c>
      <c r="M307" s="22">
        <v>0.6</v>
      </c>
      <c r="N307" s="22">
        <v>0.6</v>
      </c>
    </row>
    <row r="308" spans="1:14" x14ac:dyDescent="0.25">
      <c r="A308" s="3">
        <v>292</v>
      </c>
      <c r="B308" s="121">
        <v>0.5140075941434975</v>
      </c>
      <c r="C308" s="121">
        <v>0.57313193516265049</v>
      </c>
      <c r="D308" s="120">
        <f t="shared" si="4"/>
        <v>0.57313193516265049</v>
      </c>
      <c r="E308" s="120">
        <f t="shared" si="4"/>
        <v>0.57313193516265049</v>
      </c>
      <c r="F308" s="118">
        <v>0.5224179776614345</v>
      </c>
      <c r="G308" s="22">
        <v>0.6</v>
      </c>
      <c r="H308" s="22">
        <v>0.5</v>
      </c>
      <c r="I308" s="22">
        <v>0.55000000000000004</v>
      </c>
      <c r="J308" s="22">
        <v>0.5</v>
      </c>
      <c r="K308" s="22">
        <v>0.6</v>
      </c>
      <c r="L308" s="22">
        <v>0.6</v>
      </c>
      <c r="M308" s="22">
        <v>0.6</v>
      </c>
      <c r="N308" s="22">
        <v>0.6</v>
      </c>
    </row>
    <row r="309" spans="1:14" x14ac:dyDescent="0.25">
      <c r="A309" s="3">
        <v>293</v>
      </c>
      <c r="B309" s="121">
        <v>0.51452442872825177</v>
      </c>
      <c r="C309" s="121">
        <v>0.57313193516265049</v>
      </c>
      <c r="D309" s="120">
        <f t="shared" si="4"/>
        <v>0.57313193516265049</v>
      </c>
      <c r="E309" s="120">
        <f t="shared" si="4"/>
        <v>0.57313193516265049</v>
      </c>
      <c r="F309" s="118">
        <v>0.52274493316437565</v>
      </c>
      <c r="G309" s="22">
        <v>0.6</v>
      </c>
      <c r="H309" s="22">
        <v>0.5</v>
      </c>
      <c r="I309" s="22">
        <v>0.55000000000000004</v>
      </c>
      <c r="J309" s="22">
        <v>0.5</v>
      </c>
      <c r="K309" s="22">
        <v>0.6</v>
      </c>
      <c r="L309" s="22">
        <v>0.6</v>
      </c>
      <c r="M309" s="22">
        <v>0.6</v>
      </c>
      <c r="N309" s="22">
        <v>0.6</v>
      </c>
    </row>
    <row r="310" spans="1:14" x14ac:dyDescent="0.25">
      <c r="A310" s="3">
        <v>294</v>
      </c>
      <c r="B310" s="121">
        <v>0.5145554002238113</v>
      </c>
      <c r="C310" s="121">
        <v>0.57118262301936729</v>
      </c>
      <c r="D310" s="120">
        <f t="shared" si="4"/>
        <v>0.57118262301936729</v>
      </c>
      <c r="E310" s="120">
        <f t="shared" si="4"/>
        <v>0.57118262301936729</v>
      </c>
      <c r="F310" s="118">
        <v>0.52256924959527273</v>
      </c>
      <c r="G310" s="22">
        <v>0.6</v>
      </c>
      <c r="H310" s="22">
        <v>0.5</v>
      </c>
      <c r="I310" s="22">
        <v>0.55000000000000004</v>
      </c>
      <c r="J310" s="22">
        <v>0.5</v>
      </c>
      <c r="K310" s="22">
        <v>0.6</v>
      </c>
      <c r="L310" s="22">
        <v>0.6</v>
      </c>
      <c r="M310" s="22">
        <v>0.6</v>
      </c>
      <c r="N310" s="22">
        <v>0.6</v>
      </c>
    </row>
    <row r="311" spans="1:14" x14ac:dyDescent="0.25">
      <c r="A311" s="3">
        <v>295</v>
      </c>
      <c r="B311" s="121">
        <v>0.51499882650004647</v>
      </c>
      <c r="C311" s="121">
        <v>0.5711807143717027</v>
      </c>
      <c r="D311" s="120">
        <f t="shared" si="4"/>
        <v>0.5711807143717027</v>
      </c>
      <c r="E311" s="120">
        <f t="shared" si="4"/>
        <v>0.5711807143717027</v>
      </c>
      <c r="F311" s="118">
        <v>0.52279566899072294</v>
      </c>
      <c r="G311" s="22">
        <v>0.6</v>
      </c>
      <c r="H311" s="22">
        <v>0.5</v>
      </c>
      <c r="I311" s="22">
        <v>0.55000000000000004</v>
      </c>
      <c r="J311" s="22">
        <v>0.5</v>
      </c>
      <c r="K311" s="22">
        <v>0.6</v>
      </c>
      <c r="L311" s="22">
        <v>0.6</v>
      </c>
      <c r="M311" s="22">
        <v>0.6</v>
      </c>
      <c r="N311" s="22">
        <v>0.6</v>
      </c>
    </row>
    <row r="312" spans="1:14" x14ac:dyDescent="0.25">
      <c r="A312" s="3">
        <v>296</v>
      </c>
      <c r="B312" s="121">
        <v>0.51306259512535757</v>
      </c>
      <c r="C312" s="121">
        <v>0.56257245210133244</v>
      </c>
      <c r="D312" s="120">
        <f t="shared" si="4"/>
        <v>0.56257245210133244</v>
      </c>
      <c r="E312" s="120">
        <f t="shared" si="4"/>
        <v>0.56257245210133244</v>
      </c>
      <c r="F312" s="118">
        <v>0.52080488984595941</v>
      </c>
      <c r="G312" s="22">
        <v>0.6</v>
      </c>
      <c r="H312" s="22">
        <v>0.5</v>
      </c>
      <c r="I312" s="22">
        <v>0.55000000000000004</v>
      </c>
      <c r="J312" s="22">
        <v>0.5</v>
      </c>
      <c r="K312" s="22">
        <v>0.6</v>
      </c>
      <c r="L312" s="22">
        <v>0.6</v>
      </c>
      <c r="M312" s="22">
        <v>0.6</v>
      </c>
      <c r="N312" s="22">
        <v>0.6</v>
      </c>
    </row>
    <row r="313" spans="1:14" x14ac:dyDescent="0.25">
      <c r="A313" s="3">
        <v>297</v>
      </c>
      <c r="B313" s="121">
        <v>0.513222780011797</v>
      </c>
      <c r="C313" s="121">
        <v>0.56180012080970687</v>
      </c>
      <c r="D313" s="120">
        <f t="shared" si="4"/>
        <v>0.56180012080970687</v>
      </c>
      <c r="E313" s="120">
        <f t="shared" si="4"/>
        <v>0.56180012080970687</v>
      </c>
      <c r="F313" s="118">
        <v>0.52076711466585501</v>
      </c>
      <c r="G313" s="22">
        <v>0.6</v>
      </c>
      <c r="H313" s="22">
        <v>0.5</v>
      </c>
      <c r="I313" s="22">
        <v>0.55000000000000004</v>
      </c>
      <c r="J313" s="22">
        <v>0.5</v>
      </c>
      <c r="K313" s="22">
        <v>0.6</v>
      </c>
      <c r="L313" s="22">
        <v>0.6</v>
      </c>
      <c r="M313" s="22">
        <v>0.6</v>
      </c>
      <c r="N313" s="22">
        <v>0.6</v>
      </c>
    </row>
    <row r="314" spans="1:14" x14ac:dyDescent="0.25">
      <c r="A314" s="3">
        <v>298</v>
      </c>
      <c r="B314" s="121">
        <v>0.51362684065706921</v>
      </c>
      <c r="C314" s="121">
        <v>0.56177255920851299</v>
      </c>
      <c r="D314" s="120">
        <f t="shared" si="4"/>
        <v>0.56177255920851299</v>
      </c>
      <c r="E314" s="120">
        <f t="shared" si="4"/>
        <v>0.56177255920851299</v>
      </c>
      <c r="F314" s="118">
        <v>0.52092771232760837</v>
      </c>
      <c r="G314" s="22">
        <v>0.6</v>
      </c>
      <c r="H314" s="22">
        <v>0.5</v>
      </c>
      <c r="I314" s="22">
        <v>0.55000000000000004</v>
      </c>
      <c r="J314" s="22">
        <v>0.5</v>
      </c>
      <c r="K314" s="22">
        <v>0.6</v>
      </c>
      <c r="L314" s="22">
        <v>0.6</v>
      </c>
      <c r="M314" s="22">
        <v>0.6</v>
      </c>
      <c r="N314" s="22">
        <v>0.6</v>
      </c>
    </row>
    <row r="315" spans="1:14" x14ac:dyDescent="0.25">
      <c r="A315" s="3">
        <v>299</v>
      </c>
      <c r="B315" s="121">
        <v>0.51406983699048037</v>
      </c>
      <c r="C315" s="121">
        <v>0.56175288387399003</v>
      </c>
      <c r="D315" s="120">
        <f t="shared" si="4"/>
        <v>0.56175288387399003</v>
      </c>
      <c r="E315" s="120">
        <f t="shared" si="4"/>
        <v>0.56175288387399003</v>
      </c>
      <c r="F315" s="118">
        <v>0.52108774711053985</v>
      </c>
      <c r="G315" s="22">
        <v>0.6</v>
      </c>
      <c r="H315" s="22">
        <v>0.5</v>
      </c>
      <c r="I315" s="22">
        <v>0.55000000000000004</v>
      </c>
      <c r="J315" s="22">
        <v>0.5</v>
      </c>
      <c r="K315" s="22">
        <v>0.6</v>
      </c>
      <c r="L315" s="22">
        <v>0.6</v>
      </c>
      <c r="M315" s="22">
        <v>0.6</v>
      </c>
      <c r="N315" s="22">
        <v>0.6</v>
      </c>
    </row>
    <row r="316" spans="1:14" x14ac:dyDescent="0.25">
      <c r="A316" s="3">
        <v>300</v>
      </c>
      <c r="B316" s="121">
        <v>0.51446902041605602</v>
      </c>
      <c r="C316" s="121">
        <v>0.56166933742118197</v>
      </c>
      <c r="D316" s="120">
        <f t="shared" si="4"/>
        <v>0.56166933742118197</v>
      </c>
      <c r="E316" s="120">
        <f t="shared" si="4"/>
        <v>0.56166933742118197</v>
      </c>
      <c r="F316" s="118">
        <v>0.52120828451831036</v>
      </c>
      <c r="G316" s="22">
        <v>0.6</v>
      </c>
      <c r="H316" s="22">
        <v>0.5</v>
      </c>
      <c r="I316" s="22">
        <v>0.55000000000000004</v>
      </c>
      <c r="J316" s="22">
        <v>0.5</v>
      </c>
      <c r="K316" s="22">
        <v>0.6</v>
      </c>
      <c r="L316" s="22">
        <v>0.6</v>
      </c>
      <c r="M316" s="22">
        <v>0.6</v>
      </c>
      <c r="N316" s="22">
        <v>0.6</v>
      </c>
    </row>
    <row r="317" spans="1:14" x14ac:dyDescent="0.25">
      <c r="A317" s="3">
        <v>301</v>
      </c>
      <c r="B317" s="121">
        <v>0.51485003139313612</v>
      </c>
      <c r="C317" s="121">
        <v>0.56166788744211638</v>
      </c>
      <c r="D317" s="120">
        <f t="shared" si="4"/>
        <v>0.56166788744211638</v>
      </c>
      <c r="E317" s="120">
        <f t="shared" si="4"/>
        <v>0.56166788744211638</v>
      </c>
      <c r="F317" s="118">
        <v>0.52132487294542296</v>
      </c>
      <c r="G317" s="22">
        <v>0.6</v>
      </c>
      <c r="H317" s="22">
        <v>0.5</v>
      </c>
      <c r="I317" s="22">
        <v>0.55000000000000004</v>
      </c>
      <c r="J317" s="22">
        <v>0.5</v>
      </c>
      <c r="K317" s="22">
        <v>0.6</v>
      </c>
      <c r="L317" s="22">
        <v>0.6</v>
      </c>
      <c r="M317" s="22">
        <v>0.6</v>
      </c>
      <c r="N317" s="22">
        <v>0.6</v>
      </c>
    </row>
    <row r="318" spans="1:14" x14ac:dyDescent="0.25">
      <c r="A318" s="3">
        <v>302</v>
      </c>
      <c r="B318" s="121">
        <v>0.51500743983373054</v>
      </c>
      <c r="C318" s="121">
        <v>0.56098713202354689</v>
      </c>
      <c r="D318" s="120">
        <f t="shared" si="4"/>
        <v>0.56098713202354689</v>
      </c>
      <c r="E318" s="120">
        <f t="shared" si="4"/>
        <v>0.56098713202354689</v>
      </c>
      <c r="F318" s="118">
        <v>0.52124478410748476</v>
      </c>
      <c r="G318" s="22">
        <v>0.6</v>
      </c>
      <c r="H318" s="22">
        <v>0.5</v>
      </c>
      <c r="I318" s="22">
        <v>0.55000000000000004</v>
      </c>
      <c r="J318" s="22">
        <v>0.5</v>
      </c>
      <c r="K318" s="22">
        <v>0.6</v>
      </c>
      <c r="L318" s="22">
        <v>0.6</v>
      </c>
      <c r="M318" s="22">
        <v>0.6</v>
      </c>
      <c r="N318" s="22">
        <v>0.6</v>
      </c>
    </row>
    <row r="319" spans="1:14" x14ac:dyDescent="0.25">
      <c r="A319" s="3">
        <v>303</v>
      </c>
      <c r="B319" s="121">
        <v>0.51536627404495672</v>
      </c>
      <c r="C319" s="121">
        <v>0.56098420835712115</v>
      </c>
      <c r="D319" s="120">
        <f t="shared" si="4"/>
        <v>0.56098420835712115</v>
      </c>
      <c r="E319" s="120">
        <f t="shared" si="4"/>
        <v>0.56098420835712115</v>
      </c>
      <c r="F319" s="118">
        <v>0.52133970990104372</v>
      </c>
      <c r="G319" s="22">
        <v>0.6</v>
      </c>
      <c r="H319" s="22">
        <v>0.5</v>
      </c>
      <c r="I319" s="22">
        <v>0.55000000000000004</v>
      </c>
      <c r="J319" s="22">
        <v>0.5</v>
      </c>
      <c r="K319" s="22">
        <v>0.6</v>
      </c>
      <c r="L319" s="22">
        <v>0.6</v>
      </c>
      <c r="M319" s="22">
        <v>0.6</v>
      </c>
      <c r="N319" s="22">
        <v>0.6</v>
      </c>
    </row>
    <row r="320" spans="1:14" x14ac:dyDescent="0.25">
      <c r="A320" s="3">
        <v>304</v>
      </c>
      <c r="B320" s="121">
        <v>0.51556072630448202</v>
      </c>
      <c r="C320" s="121">
        <v>0.63013216733723743</v>
      </c>
      <c r="D320" s="120">
        <f t="shared" si="4"/>
        <v>0.63013216733723743</v>
      </c>
      <c r="E320" s="120">
        <f t="shared" si="4"/>
        <v>0.63013216733723743</v>
      </c>
      <c r="F320" s="118">
        <v>0.5212550913077687</v>
      </c>
      <c r="G320" s="22">
        <v>0.6</v>
      </c>
      <c r="H320" s="22">
        <v>0.5</v>
      </c>
      <c r="I320" s="22">
        <v>0.55000000000000004</v>
      </c>
      <c r="J320" s="22">
        <v>0.5</v>
      </c>
      <c r="K320" s="22">
        <v>0.6</v>
      </c>
      <c r="L320" s="22">
        <v>0.6</v>
      </c>
      <c r="M320" s="22">
        <v>0.6</v>
      </c>
      <c r="N320" s="22">
        <v>0.6</v>
      </c>
    </row>
    <row r="321" spans="1:14" x14ac:dyDescent="0.25">
      <c r="A321" s="3">
        <v>305</v>
      </c>
      <c r="B321" s="121">
        <v>0.51586503795543592</v>
      </c>
      <c r="C321" s="121">
        <v>0.63013216733723743</v>
      </c>
      <c r="D321" s="120">
        <f t="shared" si="4"/>
        <v>0.63013216733723743</v>
      </c>
      <c r="E321" s="120">
        <f t="shared" si="4"/>
        <v>0.63013216733723743</v>
      </c>
      <c r="F321" s="118">
        <v>0.52132517009248147</v>
      </c>
      <c r="G321" s="22">
        <v>0.6</v>
      </c>
      <c r="H321" s="22">
        <v>0.5</v>
      </c>
      <c r="I321" s="22">
        <v>0.55000000000000004</v>
      </c>
      <c r="J321" s="22">
        <v>0.5</v>
      </c>
      <c r="K321" s="22">
        <v>0.6</v>
      </c>
      <c r="L321" s="22">
        <v>0.6</v>
      </c>
      <c r="M321" s="22">
        <v>0.6</v>
      </c>
      <c r="N321" s="22">
        <v>0.6</v>
      </c>
    </row>
    <row r="322" spans="1:14" x14ac:dyDescent="0.25">
      <c r="A322" s="3">
        <v>306</v>
      </c>
      <c r="B322" s="121">
        <v>0.51615416532109237</v>
      </c>
      <c r="C322" s="121">
        <v>0.63013216733723731</v>
      </c>
      <c r="D322" s="120">
        <f t="shared" si="4"/>
        <v>0.63013216733723731</v>
      </c>
      <c r="E322" s="120">
        <f t="shared" si="4"/>
        <v>0.63013216733723731</v>
      </c>
      <c r="F322" s="118">
        <v>0.52138787014193455</v>
      </c>
      <c r="G322" s="22">
        <v>0.6</v>
      </c>
      <c r="H322" s="22">
        <v>0.5</v>
      </c>
      <c r="I322" s="22">
        <v>0.55000000000000004</v>
      </c>
      <c r="J322" s="22">
        <v>0.5</v>
      </c>
      <c r="K322" s="22">
        <v>0.6</v>
      </c>
      <c r="L322" s="22">
        <v>0.6</v>
      </c>
      <c r="M322" s="22">
        <v>0.6</v>
      </c>
      <c r="N322" s="22">
        <v>0.6</v>
      </c>
    </row>
    <row r="323" spans="1:14" x14ac:dyDescent="0.25">
      <c r="A323" s="3">
        <v>307</v>
      </c>
      <c r="B323" s="121">
        <v>0.51630502268764478</v>
      </c>
      <c r="C323" s="121">
        <v>0.62944727905400821</v>
      </c>
      <c r="D323" s="120">
        <f t="shared" si="4"/>
        <v>0.62944727905400821</v>
      </c>
      <c r="E323" s="120">
        <f t="shared" si="4"/>
        <v>0.62944727905400821</v>
      </c>
      <c r="F323" s="118">
        <v>0.52134979317863239</v>
      </c>
      <c r="G323" s="22">
        <v>0.6</v>
      </c>
      <c r="H323" s="22">
        <v>0.5</v>
      </c>
      <c r="I323" s="22">
        <v>0.55000000000000004</v>
      </c>
      <c r="J323" s="22">
        <v>0.5</v>
      </c>
      <c r="K323" s="22">
        <v>0.6</v>
      </c>
      <c r="L323" s="22">
        <v>0.6</v>
      </c>
      <c r="M323" s="22">
        <v>0.6</v>
      </c>
      <c r="N323" s="22">
        <v>0.6</v>
      </c>
    </row>
    <row r="324" spans="1:14" x14ac:dyDescent="0.25">
      <c r="A324" s="3">
        <v>308</v>
      </c>
      <c r="B324" s="121">
        <v>0.51662698457130651</v>
      </c>
      <c r="C324" s="121">
        <v>0.62944717001325068</v>
      </c>
      <c r="D324" s="120">
        <f t="shared" si="4"/>
        <v>0.62944717001325068</v>
      </c>
      <c r="E324" s="120">
        <f t="shared" si="4"/>
        <v>0.62944717001325068</v>
      </c>
      <c r="F324" s="118">
        <v>0.52141132262673573</v>
      </c>
      <c r="G324" s="22">
        <v>0.6</v>
      </c>
      <c r="H324" s="22">
        <v>0.5</v>
      </c>
      <c r="I324" s="22">
        <v>0.55000000000000004</v>
      </c>
      <c r="J324" s="22">
        <v>0.5</v>
      </c>
      <c r="K324" s="22">
        <v>0.6</v>
      </c>
      <c r="L324" s="22">
        <v>0.6</v>
      </c>
      <c r="M324" s="22">
        <v>0.6</v>
      </c>
      <c r="N324" s="22">
        <v>0.6</v>
      </c>
    </row>
    <row r="325" spans="1:14" x14ac:dyDescent="0.25">
      <c r="A325" s="3">
        <v>309</v>
      </c>
      <c r="B325" s="121">
        <v>0.51554160078302291</v>
      </c>
      <c r="C325" s="121">
        <v>0.6199152391080649</v>
      </c>
      <c r="D325" s="120">
        <f t="shared" si="4"/>
        <v>0.6199152391080649</v>
      </c>
      <c r="E325" s="120">
        <f t="shared" si="4"/>
        <v>0.6199152391080649</v>
      </c>
      <c r="F325" s="118">
        <v>0.52021582103357589</v>
      </c>
      <c r="G325" s="22">
        <v>0.6</v>
      </c>
      <c r="H325" s="22">
        <v>0.5</v>
      </c>
      <c r="I325" s="22">
        <v>0.55000000000000004</v>
      </c>
      <c r="J325" s="22">
        <v>0.5</v>
      </c>
      <c r="K325" s="22">
        <v>0.6</v>
      </c>
      <c r="L325" s="22">
        <v>0.6</v>
      </c>
      <c r="M325" s="22">
        <v>0.6</v>
      </c>
      <c r="N325" s="22">
        <v>0.6</v>
      </c>
    </row>
    <row r="326" spans="1:14" x14ac:dyDescent="0.25">
      <c r="A326" s="3">
        <v>310</v>
      </c>
      <c r="B326" s="121">
        <v>0.51575574724615569</v>
      </c>
      <c r="C326" s="121">
        <v>0.61990456622211987</v>
      </c>
      <c r="D326" s="120">
        <f t="shared" si="4"/>
        <v>0.61990456622211987</v>
      </c>
      <c r="E326" s="120">
        <f t="shared" si="4"/>
        <v>0.61990456622211987</v>
      </c>
      <c r="F326" s="118">
        <v>0.52025345427780745</v>
      </c>
      <c r="G326" s="22">
        <v>0.6</v>
      </c>
      <c r="H326" s="22">
        <v>0.5</v>
      </c>
      <c r="I326" s="22">
        <v>0.55000000000000004</v>
      </c>
      <c r="J326" s="22">
        <v>0.5</v>
      </c>
      <c r="K326" s="22">
        <v>0.6</v>
      </c>
      <c r="L326" s="22">
        <v>0.6</v>
      </c>
      <c r="M326" s="22">
        <v>0.6</v>
      </c>
      <c r="N326" s="22">
        <v>0.6</v>
      </c>
    </row>
    <row r="327" spans="1:14" x14ac:dyDescent="0.25">
      <c r="A327" s="3">
        <v>311</v>
      </c>
      <c r="B327" s="121">
        <v>0.51598809657298794</v>
      </c>
      <c r="C327" s="121">
        <v>0.61989687667358706</v>
      </c>
      <c r="D327" s="120">
        <f t="shared" si="4"/>
        <v>0.61989687667358706</v>
      </c>
      <c r="E327" s="120">
        <f t="shared" si="4"/>
        <v>0.61989687667358706</v>
      </c>
      <c r="F327" s="118">
        <v>0.52029192719529949</v>
      </c>
      <c r="G327" s="22">
        <v>0.6</v>
      </c>
      <c r="H327" s="22">
        <v>0.5</v>
      </c>
      <c r="I327" s="22">
        <v>0.55000000000000004</v>
      </c>
      <c r="J327" s="22">
        <v>0.5</v>
      </c>
      <c r="K327" s="22">
        <v>0.6</v>
      </c>
      <c r="L327" s="22">
        <v>0.6</v>
      </c>
      <c r="M327" s="22">
        <v>0.6</v>
      </c>
      <c r="N327" s="22">
        <v>0.6</v>
      </c>
    </row>
    <row r="328" spans="1:14" x14ac:dyDescent="0.25">
      <c r="A328" s="3">
        <v>312</v>
      </c>
      <c r="B328" s="121">
        <v>0.51623904965228162</v>
      </c>
      <c r="C328" s="121">
        <v>0.61989089622634608</v>
      </c>
      <c r="D328" s="120">
        <f t="shared" si="4"/>
        <v>0.61989089622634608</v>
      </c>
      <c r="E328" s="120">
        <f t="shared" si="4"/>
        <v>0.61989089622634608</v>
      </c>
      <c r="F328" s="118">
        <v>0.5203309810094543</v>
      </c>
      <c r="G328" s="22">
        <v>0.6</v>
      </c>
      <c r="H328" s="22">
        <v>0.5</v>
      </c>
      <c r="I328" s="22">
        <v>0.55000000000000004</v>
      </c>
      <c r="J328" s="22">
        <v>0.5</v>
      </c>
      <c r="K328" s="22">
        <v>0.6</v>
      </c>
      <c r="L328" s="22">
        <v>0.6</v>
      </c>
      <c r="M328" s="22">
        <v>0.6</v>
      </c>
      <c r="N328" s="22">
        <v>0.6</v>
      </c>
    </row>
    <row r="329" spans="1:14" x14ac:dyDescent="0.25">
      <c r="A329" s="3">
        <v>313</v>
      </c>
      <c r="B329" s="121">
        <v>0.51645779488873877</v>
      </c>
      <c r="C329" s="121">
        <v>0.61975877665190016</v>
      </c>
      <c r="D329" s="120">
        <f t="shared" si="4"/>
        <v>0.61975877665190016</v>
      </c>
      <c r="E329" s="120">
        <f t="shared" si="4"/>
        <v>0.61975877665190016</v>
      </c>
      <c r="F329" s="118">
        <v>0.52034893718033737</v>
      </c>
      <c r="G329" s="22">
        <v>0.6</v>
      </c>
      <c r="H329" s="22">
        <v>0.5</v>
      </c>
      <c r="I329" s="22">
        <v>0.55000000000000004</v>
      </c>
      <c r="J329" s="22">
        <v>0.5</v>
      </c>
      <c r="K329" s="22">
        <v>0.6</v>
      </c>
      <c r="L329" s="22">
        <v>0.6</v>
      </c>
      <c r="M329" s="22">
        <v>0.6</v>
      </c>
      <c r="N329" s="22">
        <v>0.6</v>
      </c>
    </row>
    <row r="330" spans="1:14" x14ac:dyDescent="0.25">
      <c r="A330" s="3">
        <v>314</v>
      </c>
      <c r="B330" s="121">
        <v>0.51660308819539558</v>
      </c>
      <c r="C330" s="121">
        <v>0.61950431947326279</v>
      </c>
      <c r="D330" s="120">
        <f t="shared" si="4"/>
        <v>0.61950431947326279</v>
      </c>
      <c r="E330" s="120">
        <f t="shared" si="4"/>
        <v>0.61950431947326279</v>
      </c>
      <c r="F330" s="118">
        <v>0.52034091650749414</v>
      </c>
      <c r="G330" s="22">
        <v>0.6</v>
      </c>
      <c r="H330" s="22">
        <v>0.5</v>
      </c>
      <c r="I330" s="22">
        <v>0.55000000000000004</v>
      </c>
      <c r="J330" s="22">
        <v>0.5</v>
      </c>
      <c r="K330" s="22">
        <v>0.6</v>
      </c>
      <c r="L330" s="22">
        <v>0.6</v>
      </c>
      <c r="M330" s="22">
        <v>0.6</v>
      </c>
      <c r="N330" s="22">
        <v>0.6</v>
      </c>
    </row>
    <row r="331" spans="1:14" x14ac:dyDescent="0.25">
      <c r="A331" s="3">
        <v>315</v>
      </c>
      <c r="B331" s="121">
        <v>0.51643109669906884</v>
      </c>
      <c r="C331" s="121">
        <v>0.61748977640149305</v>
      </c>
      <c r="D331" s="120">
        <f t="shared" si="4"/>
        <v>0.61748977640149305</v>
      </c>
      <c r="E331" s="120">
        <f t="shared" si="4"/>
        <v>0.61748977640149305</v>
      </c>
      <c r="F331" s="118">
        <v>0.52008852006594064</v>
      </c>
      <c r="G331" s="22">
        <v>0.6</v>
      </c>
      <c r="H331" s="22">
        <v>0.5</v>
      </c>
      <c r="I331" s="22">
        <v>0.55000000000000004</v>
      </c>
      <c r="J331" s="22">
        <v>0.5</v>
      </c>
      <c r="K331" s="22">
        <v>0.6</v>
      </c>
      <c r="L331" s="22">
        <v>0.6</v>
      </c>
      <c r="M331" s="22">
        <v>0.6</v>
      </c>
      <c r="N331" s="22">
        <v>0.6</v>
      </c>
    </row>
    <row r="332" spans="1:14" x14ac:dyDescent="0.25">
      <c r="A332" s="3">
        <v>316</v>
      </c>
      <c r="B332" s="121">
        <v>0.51650028634769374</v>
      </c>
      <c r="C332" s="121">
        <v>0.6171129752704545</v>
      </c>
      <c r="D332" s="120">
        <f t="shared" si="4"/>
        <v>0.6171129752704545</v>
      </c>
      <c r="E332" s="120">
        <f t="shared" si="4"/>
        <v>0.6171129752704545</v>
      </c>
      <c r="F332" s="118">
        <v>0.52005517741196405</v>
      </c>
      <c r="G332" s="22">
        <v>0.6</v>
      </c>
      <c r="H332" s="22">
        <v>0.5</v>
      </c>
      <c r="I332" s="22">
        <v>0.55000000000000004</v>
      </c>
      <c r="J332" s="22">
        <v>0.5</v>
      </c>
      <c r="K332" s="22">
        <v>0.6</v>
      </c>
      <c r="L332" s="22">
        <v>0.6</v>
      </c>
      <c r="M332" s="22">
        <v>0.6</v>
      </c>
      <c r="N332" s="22">
        <v>0.6</v>
      </c>
    </row>
    <row r="333" spans="1:14" x14ac:dyDescent="0.25">
      <c r="A333" s="3">
        <v>317</v>
      </c>
      <c r="B333" s="121">
        <v>0.51668198438927737</v>
      </c>
      <c r="C333" s="121">
        <v>0.61711016261286422</v>
      </c>
      <c r="D333" s="120">
        <f t="shared" si="4"/>
        <v>0.61711016261286422</v>
      </c>
      <c r="E333" s="120">
        <f t="shared" si="4"/>
        <v>0.61711016261286422</v>
      </c>
      <c r="F333" s="118">
        <v>0.52007836290240217</v>
      </c>
      <c r="G333" s="22">
        <v>0.6</v>
      </c>
      <c r="H333" s="22">
        <v>0.5</v>
      </c>
      <c r="I333" s="22">
        <v>0.55000000000000004</v>
      </c>
      <c r="J333" s="22">
        <v>0.5</v>
      </c>
      <c r="K333" s="22">
        <v>0.6</v>
      </c>
      <c r="L333" s="22">
        <v>0.6</v>
      </c>
      <c r="M333" s="22">
        <v>0.6</v>
      </c>
      <c r="N333" s="22">
        <v>0.6</v>
      </c>
    </row>
    <row r="334" spans="1:14" x14ac:dyDescent="0.25">
      <c r="A334" s="3">
        <v>318</v>
      </c>
      <c r="B334" s="121">
        <v>0.51689603130178929</v>
      </c>
      <c r="C334" s="121">
        <v>0.61710782434658173</v>
      </c>
      <c r="D334" s="120">
        <f t="shared" si="4"/>
        <v>0.61710782434658173</v>
      </c>
      <c r="E334" s="120">
        <f t="shared" si="4"/>
        <v>0.61710782434658173</v>
      </c>
      <c r="F334" s="118">
        <v>0.52010402581458481</v>
      </c>
      <c r="G334" s="22">
        <v>0.6</v>
      </c>
      <c r="H334" s="22">
        <v>0.5</v>
      </c>
      <c r="I334" s="22">
        <v>0.55000000000000004</v>
      </c>
      <c r="J334" s="22">
        <v>0.5</v>
      </c>
      <c r="K334" s="22">
        <v>0.6</v>
      </c>
      <c r="L334" s="22">
        <v>0.6</v>
      </c>
      <c r="M334" s="22">
        <v>0.6</v>
      </c>
      <c r="N334" s="22">
        <v>0.6</v>
      </c>
    </row>
    <row r="335" spans="1:14" x14ac:dyDescent="0.25">
      <c r="A335" s="3">
        <v>319</v>
      </c>
      <c r="B335" s="121">
        <v>0.51711080888017724</v>
      </c>
      <c r="C335" s="121">
        <v>0.61710603668375597</v>
      </c>
      <c r="D335" s="120">
        <f t="shared" si="4"/>
        <v>0.61710603668375597</v>
      </c>
      <c r="E335" s="120">
        <f t="shared" si="4"/>
        <v>0.61710603668375597</v>
      </c>
      <c r="F335" s="118">
        <v>0.52012837291668834</v>
      </c>
      <c r="G335" s="22">
        <v>0.6</v>
      </c>
      <c r="H335" s="22">
        <v>0.5</v>
      </c>
      <c r="I335" s="22">
        <v>0.55000000000000004</v>
      </c>
      <c r="J335" s="22">
        <v>0.5</v>
      </c>
      <c r="K335" s="22">
        <v>0.6</v>
      </c>
      <c r="L335" s="22">
        <v>0.6</v>
      </c>
      <c r="M335" s="22">
        <v>0.6</v>
      </c>
      <c r="N335" s="22">
        <v>0.6</v>
      </c>
    </row>
    <row r="336" spans="1:14" x14ac:dyDescent="0.25">
      <c r="A336" s="3">
        <v>320</v>
      </c>
      <c r="B336" s="121">
        <v>0.51730910745054237</v>
      </c>
      <c r="C336" s="121">
        <v>0.61710576892874869</v>
      </c>
      <c r="D336" s="120">
        <f t="shared" si="4"/>
        <v>0.61710576892874869</v>
      </c>
      <c r="E336" s="120">
        <f t="shared" si="4"/>
        <v>0.61710576892874869</v>
      </c>
      <c r="F336" s="118">
        <v>0.52014973238895323</v>
      </c>
      <c r="G336" s="22">
        <v>0.6</v>
      </c>
      <c r="H336" s="22">
        <v>0.5</v>
      </c>
      <c r="I336" s="22">
        <v>0.55000000000000004</v>
      </c>
      <c r="J336" s="22">
        <v>0.5</v>
      </c>
      <c r="K336" s="22">
        <v>0.6</v>
      </c>
      <c r="L336" s="22">
        <v>0.6</v>
      </c>
      <c r="M336" s="22">
        <v>0.6</v>
      </c>
      <c r="N336" s="22">
        <v>0.6</v>
      </c>
    </row>
    <row r="337" spans="1:14" x14ac:dyDescent="0.25">
      <c r="A337" s="3">
        <v>321</v>
      </c>
      <c r="B337" s="121">
        <v>0.51748863692707125</v>
      </c>
      <c r="C337" s="121">
        <v>0.61710576892874869</v>
      </c>
      <c r="D337" s="120">
        <f t="shared" si="4"/>
        <v>0.61710576892874869</v>
      </c>
      <c r="E337" s="120">
        <f t="shared" si="4"/>
        <v>0.61710576892874869</v>
      </c>
      <c r="F337" s="118">
        <v>0.52016818446458402</v>
      </c>
      <c r="G337" s="22">
        <v>0.6</v>
      </c>
      <c r="H337" s="22">
        <v>0.5</v>
      </c>
      <c r="I337" s="22">
        <v>0.55000000000000004</v>
      </c>
      <c r="J337" s="22">
        <v>0.5</v>
      </c>
      <c r="K337" s="22">
        <v>0.6</v>
      </c>
      <c r="L337" s="22">
        <v>0.6</v>
      </c>
      <c r="M337" s="22">
        <v>0.6</v>
      </c>
      <c r="N337" s="22">
        <v>0.6</v>
      </c>
    </row>
    <row r="338" spans="1:14" x14ac:dyDescent="0.25">
      <c r="A338" s="3">
        <v>322</v>
      </c>
      <c r="B338" s="121">
        <v>0.51764060763078024</v>
      </c>
      <c r="C338" s="121">
        <v>0.61710576892874869</v>
      </c>
      <c r="D338" s="120">
        <f t="shared" ref="D338:E382" si="5">C338</f>
        <v>0.61710576892874869</v>
      </c>
      <c r="E338" s="120">
        <f t="shared" si="5"/>
        <v>0.61710576892874869</v>
      </c>
      <c r="F338" s="118">
        <v>0.52018321977383197</v>
      </c>
      <c r="G338" s="22">
        <v>0.6</v>
      </c>
      <c r="H338" s="22">
        <v>0.5</v>
      </c>
      <c r="I338" s="22">
        <v>0.55000000000000004</v>
      </c>
      <c r="J338" s="22">
        <v>0.5</v>
      </c>
      <c r="K338" s="22">
        <v>0.6</v>
      </c>
      <c r="L338" s="22">
        <v>0.6</v>
      </c>
      <c r="M338" s="22">
        <v>0.6</v>
      </c>
      <c r="N338" s="22">
        <v>0.6</v>
      </c>
    </row>
    <row r="339" spans="1:14" x14ac:dyDescent="0.25">
      <c r="A339" s="3">
        <v>323</v>
      </c>
      <c r="B339" s="121">
        <v>0.51775024292437832</v>
      </c>
      <c r="C339" s="121">
        <v>0.61698108553724462</v>
      </c>
      <c r="D339" s="120">
        <f t="shared" si="5"/>
        <v>0.61698108553724462</v>
      </c>
      <c r="E339" s="120">
        <f t="shared" si="5"/>
        <v>0.61698108553724462</v>
      </c>
      <c r="F339" s="118">
        <v>0.52017869809647643</v>
      </c>
      <c r="G339" s="22">
        <v>0.6</v>
      </c>
      <c r="H339" s="22">
        <v>0.5</v>
      </c>
      <c r="I339" s="22">
        <v>0.55000000000000004</v>
      </c>
      <c r="J339" s="22">
        <v>0.5</v>
      </c>
      <c r="K339" s="22">
        <v>0.6</v>
      </c>
      <c r="L339" s="22">
        <v>0.6</v>
      </c>
      <c r="M339" s="22">
        <v>0.6</v>
      </c>
      <c r="N339" s="22">
        <v>0.6</v>
      </c>
    </row>
    <row r="340" spans="1:14" x14ac:dyDescent="0.25">
      <c r="A340" s="3">
        <v>324</v>
      </c>
      <c r="B340" s="121">
        <v>0.51786002801666364</v>
      </c>
      <c r="C340" s="121">
        <v>0.61685631652344042</v>
      </c>
      <c r="D340" s="120">
        <f t="shared" si="5"/>
        <v>0.61685631652344042</v>
      </c>
      <c r="E340" s="120">
        <f t="shared" si="5"/>
        <v>0.61685631652344042</v>
      </c>
      <c r="F340" s="118">
        <v>0.52017370007883579</v>
      </c>
      <c r="G340" s="22">
        <v>0.6</v>
      </c>
      <c r="H340" s="22">
        <v>0.5</v>
      </c>
      <c r="I340" s="22">
        <v>0.55000000000000004</v>
      </c>
      <c r="J340" s="22">
        <v>0.5</v>
      </c>
      <c r="K340" s="22">
        <v>0.6</v>
      </c>
      <c r="L340" s="22">
        <v>0.6</v>
      </c>
      <c r="M340" s="22">
        <v>0.6</v>
      </c>
      <c r="N340" s="22">
        <v>0.6</v>
      </c>
    </row>
    <row r="341" spans="1:14" x14ac:dyDescent="0.25">
      <c r="A341" s="3">
        <v>325</v>
      </c>
      <c r="B341" s="121">
        <v>0.5169805271584923</v>
      </c>
      <c r="C341" s="121">
        <v>0.61015254276131436</v>
      </c>
      <c r="D341" s="120">
        <f t="shared" si="5"/>
        <v>0.61015254276131436</v>
      </c>
      <c r="E341" s="120">
        <f t="shared" si="5"/>
        <v>0.61015254276131436</v>
      </c>
      <c r="F341" s="118">
        <v>0.5192804617507496</v>
      </c>
      <c r="G341" s="22">
        <v>0.6</v>
      </c>
      <c r="H341" s="22">
        <v>0.5</v>
      </c>
      <c r="I341" s="22">
        <v>0.55000000000000004</v>
      </c>
      <c r="J341" s="22">
        <v>0.5</v>
      </c>
      <c r="K341" s="22">
        <v>0.6</v>
      </c>
      <c r="L341" s="22">
        <v>0.6</v>
      </c>
      <c r="M341" s="22">
        <v>0.6</v>
      </c>
      <c r="N341" s="22">
        <v>0.6</v>
      </c>
    </row>
    <row r="342" spans="1:14" x14ac:dyDescent="0.25">
      <c r="A342" s="3">
        <v>326</v>
      </c>
      <c r="B342" s="121">
        <v>0.51707010716507273</v>
      </c>
      <c r="C342" s="121">
        <v>0.61013869720195668</v>
      </c>
      <c r="D342" s="120">
        <f t="shared" si="5"/>
        <v>0.61013869720195668</v>
      </c>
      <c r="E342" s="120">
        <f t="shared" si="5"/>
        <v>0.61013869720195668</v>
      </c>
      <c r="F342" s="118">
        <v>0.51928837427981844</v>
      </c>
      <c r="G342" s="22">
        <v>0.6</v>
      </c>
      <c r="H342" s="22">
        <v>0.5</v>
      </c>
      <c r="I342" s="22">
        <v>0.55000000000000004</v>
      </c>
      <c r="J342" s="22">
        <v>0.5</v>
      </c>
      <c r="K342" s="22">
        <v>0.6</v>
      </c>
      <c r="L342" s="22">
        <v>0.6</v>
      </c>
      <c r="M342" s="22">
        <v>0.6</v>
      </c>
      <c r="N342" s="22">
        <v>0.6</v>
      </c>
    </row>
    <row r="343" spans="1:14" x14ac:dyDescent="0.25">
      <c r="A343" s="3">
        <v>327</v>
      </c>
      <c r="B343" s="121">
        <v>0.51716899833987062</v>
      </c>
      <c r="C343" s="121">
        <v>0.61012857081721172</v>
      </c>
      <c r="D343" s="120">
        <f t="shared" si="5"/>
        <v>0.61012857081721172</v>
      </c>
      <c r="E343" s="120">
        <f t="shared" si="5"/>
        <v>0.61012857081721172</v>
      </c>
      <c r="F343" s="118">
        <v>0.51929671728329196</v>
      </c>
      <c r="G343" s="22">
        <v>0.6</v>
      </c>
      <c r="H343" s="22">
        <v>0.5</v>
      </c>
      <c r="I343" s="22">
        <v>0.55000000000000004</v>
      </c>
      <c r="J343" s="22">
        <v>0.5</v>
      </c>
      <c r="K343" s="22">
        <v>0.6</v>
      </c>
      <c r="L343" s="22">
        <v>0.6</v>
      </c>
      <c r="M343" s="22">
        <v>0.6</v>
      </c>
      <c r="N343" s="22">
        <v>0.6</v>
      </c>
    </row>
    <row r="344" spans="1:14" x14ac:dyDescent="0.25">
      <c r="A344" s="3">
        <v>328</v>
      </c>
      <c r="B344" s="121">
        <v>0.51728899270872597</v>
      </c>
      <c r="C344" s="121">
        <v>0.61011964967533516</v>
      </c>
      <c r="D344" s="120">
        <f t="shared" si="5"/>
        <v>0.61011964967533516</v>
      </c>
      <c r="E344" s="120">
        <f t="shared" si="5"/>
        <v>0.61011964967533516</v>
      </c>
      <c r="F344" s="118">
        <v>0.51930629575488052</v>
      </c>
      <c r="G344" s="22">
        <v>0.6</v>
      </c>
      <c r="H344" s="22">
        <v>0.5</v>
      </c>
      <c r="I344" s="22">
        <v>0.55000000000000004</v>
      </c>
      <c r="J344" s="22">
        <v>0.5</v>
      </c>
      <c r="K344" s="22">
        <v>0.6</v>
      </c>
      <c r="L344" s="22">
        <v>0.6</v>
      </c>
      <c r="M344" s="22">
        <v>0.6</v>
      </c>
      <c r="N344" s="22">
        <v>0.6</v>
      </c>
    </row>
    <row r="345" spans="1:14" x14ac:dyDescent="0.25">
      <c r="A345" s="3">
        <v>329</v>
      </c>
      <c r="B345" s="121">
        <v>0.51741675115108943</v>
      </c>
      <c r="C345" s="121">
        <v>0.61011190950262884</v>
      </c>
      <c r="D345" s="120">
        <f t="shared" si="5"/>
        <v>0.61011190950262884</v>
      </c>
      <c r="E345" s="120">
        <f t="shared" si="5"/>
        <v>0.61011190950262884</v>
      </c>
      <c r="F345" s="118">
        <v>0.51931599191879441</v>
      </c>
      <c r="G345" s="22">
        <v>0.6</v>
      </c>
      <c r="H345" s="22">
        <v>0.5</v>
      </c>
      <c r="I345" s="22">
        <v>0.55000000000000004</v>
      </c>
      <c r="J345" s="22">
        <v>0.5</v>
      </c>
      <c r="K345" s="22">
        <v>0.6</v>
      </c>
      <c r="L345" s="22">
        <v>0.6</v>
      </c>
      <c r="M345" s="22">
        <v>0.6</v>
      </c>
      <c r="N345" s="22">
        <v>0.6</v>
      </c>
    </row>
    <row r="346" spans="1:14" x14ac:dyDescent="0.25">
      <c r="A346" s="3">
        <v>330</v>
      </c>
      <c r="B346" s="121">
        <v>0.51753971394961829</v>
      </c>
      <c r="C346" s="121">
        <v>0.61011190950262884</v>
      </c>
      <c r="D346" s="120">
        <f t="shared" si="5"/>
        <v>0.61011190950262884</v>
      </c>
      <c r="E346" s="120">
        <f t="shared" si="5"/>
        <v>0.61011190950262884</v>
      </c>
      <c r="F346" s="118">
        <v>0.51932488023712198</v>
      </c>
      <c r="G346" s="22">
        <v>0.6</v>
      </c>
      <c r="H346" s="22">
        <v>0.5</v>
      </c>
      <c r="I346" s="22">
        <v>0.55000000000000004</v>
      </c>
      <c r="J346" s="22">
        <v>0.5</v>
      </c>
      <c r="K346" s="22">
        <v>0.6</v>
      </c>
      <c r="L346" s="22">
        <v>0.6</v>
      </c>
      <c r="M346" s="22">
        <v>0.6</v>
      </c>
      <c r="N346" s="22">
        <v>0.6</v>
      </c>
    </row>
    <row r="347" spans="1:14" x14ac:dyDescent="0.25">
      <c r="A347" s="3">
        <v>331</v>
      </c>
      <c r="B347" s="121">
        <v>0.51766716619909525</v>
      </c>
      <c r="C347" s="121">
        <v>0.61011190950262884</v>
      </c>
      <c r="D347" s="120">
        <f t="shared" si="5"/>
        <v>0.61011190950262884</v>
      </c>
      <c r="E347" s="120">
        <f t="shared" si="5"/>
        <v>0.61011190950262884</v>
      </c>
      <c r="F347" s="118">
        <v>0.51933362275575901</v>
      </c>
      <c r="G347" s="22">
        <v>0.6</v>
      </c>
      <c r="H347" s="22">
        <v>0.5</v>
      </c>
      <c r="I347" s="22">
        <v>0.55000000000000004</v>
      </c>
      <c r="J347" s="22">
        <v>0.5</v>
      </c>
      <c r="K347" s="22">
        <v>0.6</v>
      </c>
      <c r="L347" s="22">
        <v>0.6</v>
      </c>
      <c r="M347" s="22">
        <v>0.6</v>
      </c>
      <c r="N347" s="22">
        <v>0.6</v>
      </c>
    </row>
    <row r="348" spans="1:14" x14ac:dyDescent="0.25">
      <c r="A348" s="3">
        <v>332</v>
      </c>
      <c r="B348" s="121">
        <v>0.51778254428416359</v>
      </c>
      <c r="C348" s="121">
        <v>0.61011190950262884</v>
      </c>
      <c r="D348" s="120">
        <f t="shared" si="5"/>
        <v>0.61011190950262884</v>
      </c>
      <c r="E348" s="120">
        <f t="shared" si="5"/>
        <v>0.61011190950262884</v>
      </c>
      <c r="F348" s="118">
        <v>0.51934117135542079</v>
      </c>
      <c r="G348" s="22">
        <v>0.6</v>
      </c>
      <c r="H348" s="22">
        <v>0.5</v>
      </c>
      <c r="I348" s="22">
        <v>0.55000000000000004</v>
      </c>
      <c r="J348" s="22">
        <v>0.5</v>
      </c>
      <c r="K348" s="22">
        <v>0.6</v>
      </c>
      <c r="L348" s="22">
        <v>0.6</v>
      </c>
      <c r="M348" s="22">
        <v>0.6</v>
      </c>
      <c r="N348" s="22">
        <v>0.6</v>
      </c>
    </row>
    <row r="349" spans="1:14" x14ac:dyDescent="0.25">
      <c r="A349" s="3">
        <v>333</v>
      </c>
      <c r="B349" s="121">
        <v>0.51788152976175983</v>
      </c>
      <c r="C349" s="121">
        <v>0.61011190950262884</v>
      </c>
      <c r="D349" s="120">
        <f t="shared" si="5"/>
        <v>0.61011190950262884</v>
      </c>
      <c r="E349" s="120">
        <f t="shared" si="5"/>
        <v>0.61011190950262884</v>
      </c>
      <c r="F349" s="118">
        <v>0.5193473794131116</v>
      </c>
      <c r="G349" s="22">
        <v>0.6</v>
      </c>
      <c r="H349" s="22">
        <v>0.5</v>
      </c>
      <c r="I349" s="22">
        <v>0.55000000000000004</v>
      </c>
      <c r="J349" s="22">
        <v>0.5</v>
      </c>
      <c r="K349" s="22">
        <v>0.6</v>
      </c>
      <c r="L349" s="22">
        <v>0.6</v>
      </c>
      <c r="M349" s="22">
        <v>0.6</v>
      </c>
      <c r="N349" s="22">
        <v>0.6</v>
      </c>
    </row>
    <row r="350" spans="1:14" x14ac:dyDescent="0.25">
      <c r="A350" s="3">
        <v>334</v>
      </c>
      <c r="B350" s="121">
        <v>0.51795429557659856</v>
      </c>
      <c r="C350" s="121">
        <v>0.61011190950262884</v>
      </c>
      <c r="D350" s="120">
        <f t="shared" si="5"/>
        <v>0.61011190950262884</v>
      </c>
      <c r="E350" s="120">
        <f t="shared" si="5"/>
        <v>0.61011190950262884</v>
      </c>
      <c r="F350" s="118">
        <v>0.51935182107631639</v>
      </c>
      <c r="G350" s="22">
        <v>0.6</v>
      </c>
      <c r="H350" s="22">
        <v>0.5</v>
      </c>
      <c r="I350" s="22">
        <v>0.55000000000000004</v>
      </c>
      <c r="J350" s="22">
        <v>0.5</v>
      </c>
      <c r="K350" s="22">
        <v>0.6</v>
      </c>
      <c r="L350" s="22">
        <v>0.6</v>
      </c>
      <c r="M350" s="22">
        <v>0.6</v>
      </c>
      <c r="N350" s="22">
        <v>0.6</v>
      </c>
    </row>
    <row r="351" spans="1:14" x14ac:dyDescent="0.25">
      <c r="A351" s="3">
        <v>335</v>
      </c>
      <c r="B351" s="121">
        <v>0.51801682503403113</v>
      </c>
      <c r="C351" s="121">
        <v>0.61011190950262884</v>
      </c>
      <c r="D351" s="120">
        <f t="shared" si="5"/>
        <v>0.61011190950262884</v>
      </c>
      <c r="E351" s="120">
        <f t="shared" si="5"/>
        <v>0.61011190950262884</v>
      </c>
      <c r="F351" s="118">
        <v>0.51935552931029805</v>
      </c>
      <c r="G351" s="22">
        <v>0.6</v>
      </c>
      <c r="H351" s="22">
        <v>0.5</v>
      </c>
      <c r="I351" s="22">
        <v>0.55000000000000004</v>
      </c>
      <c r="J351" s="22">
        <v>0.5</v>
      </c>
      <c r="K351" s="22">
        <v>0.6</v>
      </c>
      <c r="L351" s="22">
        <v>0.6</v>
      </c>
      <c r="M351" s="22">
        <v>0.6</v>
      </c>
      <c r="N351" s="22">
        <v>0.6</v>
      </c>
    </row>
    <row r="352" spans="1:14" x14ac:dyDescent="0.25">
      <c r="A352" s="3">
        <v>336</v>
      </c>
      <c r="B352" s="121">
        <v>0.51808078454525486</v>
      </c>
      <c r="C352" s="121">
        <v>0.61011190950262884</v>
      </c>
      <c r="D352" s="120">
        <f t="shared" si="5"/>
        <v>0.61011190950262884</v>
      </c>
      <c r="E352" s="120">
        <f t="shared" si="5"/>
        <v>0.61011190950262884</v>
      </c>
      <c r="F352" s="118">
        <v>0.5193591753017297</v>
      </c>
      <c r="G352" s="22">
        <v>0.6</v>
      </c>
      <c r="H352" s="22">
        <v>0.5</v>
      </c>
      <c r="I352" s="22">
        <v>0.55000000000000004</v>
      </c>
      <c r="J352" s="22">
        <v>0.5</v>
      </c>
      <c r="K352" s="22">
        <v>0.6</v>
      </c>
      <c r="L352" s="22">
        <v>0.6</v>
      </c>
      <c r="M352" s="22">
        <v>0.6</v>
      </c>
      <c r="N352" s="22">
        <v>0.6</v>
      </c>
    </row>
    <row r="353" spans="1:14" x14ac:dyDescent="0.25">
      <c r="A353" s="3">
        <v>337</v>
      </c>
      <c r="B353" s="121">
        <v>0.51814193082189464</v>
      </c>
      <c r="C353" s="121">
        <v>0.61011190950262884</v>
      </c>
      <c r="D353" s="120">
        <f t="shared" si="5"/>
        <v>0.61011190950262884</v>
      </c>
      <c r="E353" s="120">
        <f t="shared" si="5"/>
        <v>0.61011190950262884</v>
      </c>
      <c r="F353" s="118">
        <v>0.51936253517490405</v>
      </c>
      <c r="G353" s="22">
        <v>0.6</v>
      </c>
      <c r="H353" s="22">
        <v>0.5</v>
      </c>
      <c r="I353" s="22">
        <v>0.55000000000000004</v>
      </c>
      <c r="J353" s="22">
        <v>0.5</v>
      </c>
      <c r="K353" s="22">
        <v>0.6</v>
      </c>
      <c r="L353" s="22">
        <v>0.6</v>
      </c>
      <c r="M353" s="22">
        <v>0.6</v>
      </c>
      <c r="N353" s="22">
        <v>0.6</v>
      </c>
    </row>
    <row r="354" spans="1:14" x14ac:dyDescent="0.25">
      <c r="A354" s="3">
        <v>338</v>
      </c>
      <c r="B354" s="121">
        <v>0.5181937311299899</v>
      </c>
      <c r="C354" s="121">
        <v>0.61011190950262884</v>
      </c>
      <c r="D354" s="120">
        <f t="shared" si="5"/>
        <v>0.61011190950262884</v>
      </c>
      <c r="E354" s="120">
        <f t="shared" si="5"/>
        <v>0.61011190950262884</v>
      </c>
      <c r="F354" s="118">
        <v>0.51936530259319946</v>
      </c>
      <c r="G354" s="22">
        <v>0.6</v>
      </c>
      <c r="H354" s="22">
        <v>0.5</v>
      </c>
      <c r="I354" s="22">
        <v>0.55000000000000004</v>
      </c>
      <c r="J354" s="22">
        <v>0.5</v>
      </c>
      <c r="K354" s="22">
        <v>0.6</v>
      </c>
      <c r="L354" s="22">
        <v>0.6</v>
      </c>
      <c r="M354" s="22">
        <v>0.6</v>
      </c>
      <c r="N354" s="22">
        <v>0.6</v>
      </c>
    </row>
    <row r="355" spans="1:14" x14ac:dyDescent="0.25">
      <c r="A355" s="3">
        <v>339</v>
      </c>
      <c r="B355" s="121">
        <v>0.518245093546845</v>
      </c>
      <c r="C355" s="121">
        <v>0.61011190950262884</v>
      </c>
      <c r="D355" s="120">
        <f t="shared" si="5"/>
        <v>0.61011190950262884</v>
      </c>
      <c r="E355" s="120">
        <f t="shared" si="5"/>
        <v>0.61011190950262884</v>
      </c>
      <c r="F355" s="118">
        <v>0.5193679472210172</v>
      </c>
      <c r="G355" s="22">
        <v>0.6</v>
      </c>
      <c r="H355" s="22">
        <v>0.5</v>
      </c>
      <c r="I355" s="22">
        <v>0.55000000000000004</v>
      </c>
      <c r="J355" s="22">
        <v>0.5</v>
      </c>
      <c r="K355" s="22">
        <v>0.6</v>
      </c>
      <c r="L355" s="22">
        <v>0.6</v>
      </c>
      <c r="M355" s="22">
        <v>0.6</v>
      </c>
      <c r="N355" s="22">
        <v>0.6</v>
      </c>
    </row>
    <row r="356" spans="1:14" x14ac:dyDescent="0.25">
      <c r="A356" s="3">
        <v>340</v>
      </c>
      <c r="B356" s="121">
        <v>0.51797019194989713</v>
      </c>
      <c r="C356" s="121">
        <v>0.60800821532999916</v>
      </c>
      <c r="D356" s="120">
        <f t="shared" si="5"/>
        <v>0.60800821532999916</v>
      </c>
      <c r="E356" s="120">
        <f t="shared" si="5"/>
        <v>0.60800821532999916</v>
      </c>
      <c r="F356" s="118">
        <v>0.51908160581446849</v>
      </c>
      <c r="G356" s="22">
        <v>0.6</v>
      </c>
      <c r="H356" s="22">
        <v>0.5</v>
      </c>
      <c r="I356" s="22">
        <v>0.55000000000000004</v>
      </c>
      <c r="J356" s="22">
        <v>0.5</v>
      </c>
      <c r="K356" s="22">
        <v>0.6</v>
      </c>
      <c r="L356" s="22">
        <v>0.6</v>
      </c>
      <c r="M356" s="22">
        <v>0.6</v>
      </c>
      <c r="N356" s="22">
        <v>0.6</v>
      </c>
    </row>
    <row r="357" spans="1:14" x14ac:dyDescent="0.25">
      <c r="A357" s="3">
        <v>341</v>
      </c>
      <c r="B357" s="121">
        <v>0.51800327680295599</v>
      </c>
      <c r="C357" s="121">
        <v>0.6080030773405245</v>
      </c>
      <c r="D357" s="120">
        <f t="shared" si="5"/>
        <v>0.6080030773405245</v>
      </c>
      <c r="E357" s="120">
        <f t="shared" si="5"/>
        <v>0.6080030773405245</v>
      </c>
      <c r="F357" s="118">
        <v>0.5190832560562928</v>
      </c>
      <c r="G357" s="22">
        <v>0.6</v>
      </c>
      <c r="H357" s="22">
        <v>0.5</v>
      </c>
      <c r="I357" s="22">
        <v>0.55000000000000004</v>
      </c>
      <c r="J357" s="22">
        <v>0.5</v>
      </c>
      <c r="K357" s="22">
        <v>0.6</v>
      </c>
      <c r="L357" s="22">
        <v>0.6</v>
      </c>
      <c r="M357" s="22">
        <v>0.6</v>
      </c>
      <c r="N357" s="22">
        <v>0.6</v>
      </c>
    </row>
    <row r="358" spans="1:14" x14ac:dyDescent="0.25">
      <c r="A358" s="3">
        <v>342</v>
      </c>
      <c r="B358" s="121">
        <v>0.51803743983871142</v>
      </c>
      <c r="C358" s="121">
        <v>0.60799944315531451</v>
      </c>
      <c r="D358" s="120">
        <f t="shared" si="5"/>
        <v>0.60799944315531451</v>
      </c>
      <c r="E358" s="120">
        <f t="shared" si="5"/>
        <v>0.60799944315531451</v>
      </c>
      <c r="F358" s="118">
        <v>0.51908490085017933</v>
      </c>
      <c r="G358" s="22">
        <v>0.6</v>
      </c>
      <c r="H358" s="22">
        <v>0.5</v>
      </c>
      <c r="I358" s="22">
        <v>0.55000000000000004</v>
      </c>
      <c r="J358" s="22">
        <v>0.5</v>
      </c>
      <c r="K358" s="22">
        <v>0.6</v>
      </c>
      <c r="L358" s="22">
        <v>0.6</v>
      </c>
      <c r="M358" s="22">
        <v>0.6</v>
      </c>
      <c r="N358" s="22">
        <v>0.6</v>
      </c>
    </row>
    <row r="359" spans="1:14" x14ac:dyDescent="0.25">
      <c r="A359" s="3">
        <v>343</v>
      </c>
      <c r="B359" s="121">
        <v>0.51807149123633933</v>
      </c>
      <c r="C359" s="121">
        <v>0.60799660385907806</v>
      </c>
      <c r="D359" s="120">
        <f t="shared" si="5"/>
        <v>0.60799660385907806</v>
      </c>
      <c r="E359" s="120">
        <f t="shared" si="5"/>
        <v>0.60799660385907806</v>
      </c>
      <c r="F359" s="118">
        <v>0.51908648658446133</v>
      </c>
      <c r="G359" s="22">
        <v>0.6</v>
      </c>
      <c r="H359" s="22">
        <v>0.5</v>
      </c>
      <c r="I359" s="22">
        <v>0.55000000000000004</v>
      </c>
      <c r="J359" s="22">
        <v>0.5</v>
      </c>
      <c r="K359" s="22">
        <v>0.6</v>
      </c>
      <c r="L359" s="22">
        <v>0.6</v>
      </c>
      <c r="M359" s="22">
        <v>0.6</v>
      </c>
      <c r="N359" s="22">
        <v>0.6</v>
      </c>
    </row>
    <row r="360" spans="1:14" x14ac:dyDescent="0.25">
      <c r="A360" s="3">
        <v>344</v>
      </c>
      <c r="B360" s="121">
        <v>0.51810968043984917</v>
      </c>
      <c r="C360" s="121">
        <v>0.60799400844788831</v>
      </c>
      <c r="D360" s="120">
        <f t="shared" si="5"/>
        <v>0.60799400844788831</v>
      </c>
      <c r="E360" s="120">
        <f t="shared" si="5"/>
        <v>0.60799400844788831</v>
      </c>
      <c r="F360" s="118">
        <v>0.51908818972279813</v>
      </c>
      <c r="G360" s="22">
        <v>0.6</v>
      </c>
      <c r="H360" s="22">
        <v>0.5</v>
      </c>
      <c r="I360" s="22">
        <v>0.55000000000000004</v>
      </c>
      <c r="J360" s="22">
        <v>0.5</v>
      </c>
      <c r="K360" s="22">
        <v>0.6</v>
      </c>
      <c r="L360" s="22">
        <v>0.6</v>
      </c>
      <c r="M360" s="22">
        <v>0.6</v>
      </c>
      <c r="N360" s="22">
        <v>0.6</v>
      </c>
    </row>
    <row r="361" spans="1:14" x14ac:dyDescent="0.25">
      <c r="A361" s="3">
        <v>345</v>
      </c>
      <c r="B361" s="121">
        <v>0.51814245450733065</v>
      </c>
      <c r="C361" s="121">
        <v>0.60799400844788831</v>
      </c>
      <c r="D361" s="120">
        <f t="shared" si="5"/>
        <v>0.60799400844788831</v>
      </c>
      <c r="E361" s="120">
        <f t="shared" si="5"/>
        <v>0.60799400844788831</v>
      </c>
      <c r="F361" s="118">
        <v>0.51908960865322362</v>
      </c>
      <c r="G361" s="22">
        <v>0.6</v>
      </c>
      <c r="H361" s="22">
        <v>0.5</v>
      </c>
      <c r="I361" s="22">
        <v>0.55000000000000004</v>
      </c>
      <c r="J361" s="22">
        <v>0.5</v>
      </c>
      <c r="K361" s="22">
        <v>0.6</v>
      </c>
      <c r="L361" s="22">
        <v>0.6</v>
      </c>
      <c r="M361" s="22">
        <v>0.6</v>
      </c>
      <c r="N361" s="22">
        <v>0.6</v>
      </c>
    </row>
    <row r="362" spans="1:14" x14ac:dyDescent="0.25">
      <c r="A362" s="3">
        <v>346</v>
      </c>
      <c r="B362" s="121">
        <v>0.51817533977002972</v>
      </c>
      <c r="C362" s="121">
        <v>0.60799400844788831</v>
      </c>
      <c r="D362" s="120">
        <f t="shared" si="5"/>
        <v>0.60799400844788831</v>
      </c>
      <c r="E362" s="120">
        <f t="shared" si="5"/>
        <v>0.60799400844788831</v>
      </c>
      <c r="F362" s="118">
        <v>0.51909098121540653</v>
      </c>
      <c r="G362" s="22">
        <v>0.6</v>
      </c>
      <c r="H362" s="22">
        <v>0.5</v>
      </c>
      <c r="I362" s="22">
        <v>0.55000000000000004</v>
      </c>
      <c r="J362" s="22">
        <v>0.5</v>
      </c>
      <c r="K362" s="22">
        <v>0.6</v>
      </c>
      <c r="L362" s="22">
        <v>0.6</v>
      </c>
      <c r="M362" s="22">
        <v>0.6</v>
      </c>
      <c r="N362" s="22">
        <v>0.6</v>
      </c>
    </row>
    <row r="363" spans="1:14" x14ac:dyDescent="0.25">
      <c r="A363" s="3">
        <v>347</v>
      </c>
      <c r="B363" s="121">
        <v>0.51820561194481007</v>
      </c>
      <c r="C363" s="121">
        <v>0.60799400844788831</v>
      </c>
      <c r="D363" s="120">
        <f t="shared" si="5"/>
        <v>0.60799400844788831</v>
      </c>
      <c r="E363" s="120">
        <f t="shared" si="5"/>
        <v>0.60799400844788831</v>
      </c>
      <c r="F363" s="118">
        <v>0.51909220433553727</v>
      </c>
      <c r="G363" s="22">
        <v>0.6</v>
      </c>
      <c r="H363" s="22">
        <v>0.5</v>
      </c>
      <c r="I363" s="22">
        <v>0.55000000000000004</v>
      </c>
      <c r="J363" s="22">
        <v>0.5</v>
      </c>
      <c r="K363" s="22">
        <v>0.6</v>
      </c>
      <c r="L363" s="22">
        <v>0.6</v>
      </c>
      <c r="M363" s="22">
        <v>0.6</v>
      </c>
      <c r="N363" s="22">
        <v>0.6</v>
      </c>
    </row>
    <row r="364" spans="1:14" x14ac:dyDescent="0.25">
      <c r="A364" s="3">
        <v>348</v>
      </c>
      <c r="B364" s="121">
        <v>0.51823558195820074</v>
      </c>
      <c r="C364" s="121">
        <v>0.60799400844788831</v>
      </c>
      <c r="D364" s="120">
        <f t="shared" si="5"/>
        <v>0.60799400844788831</v>
      </c>
      <c r="E364" s="120">
        <f t="shared" si="5"/>
        <v>0.60799400844788831</v>
      </c>
      <c r="F364" s="118">
        <v>0.51909337076874995</v>
      </c>
      <c r="G364" s="22">
        <v>0.6</v>
      </c>
      <c r="H364" s="22">
        <v>0.5</v>
      </c>
      <c r="I364" s="22">
        <v>0.55000000000000004</v>
      </c>
      <c r="J364" s="22">
        <v>0.5</v>
      </c>
      <c r="K364" s="22">
        <v>0.6</v>
      </c>
      <c r="L364" s="22">
        <v>0.6</v>
      </c>
      <c r="M364" s="22">
        <v>0.6</v>
      </c>
      <c r="N364" s="22">
        <v>0.6</v>
      </c>
    </row>
    <row r="365" spans="1:14" x14ac:dyDescent="0.25">
      <c r="A365" s="3">
        <v>349</v>
      </c>
      <c r="B365" s="121">
        <v>0.51826326994688277</v>
      </c>
      <c r="C365" s="121">
        <v>0.60799400844788831</v>
      </c>
      <c r="D365" s="120">
        <f t="shared" si="5"/>
        <v>0.60799400844788831</v>
      </c>
      <c r="E365" s="120">
        <f t="shared" si="5"/>
        <v>0.60799400844788831</v>
      </c>
      <c r="F365" s="118">
        <v>0.51909441160775893</v>
      </c>
      <c r="G365" s="22">
        <v>0.6</v>
      </c>
      <c r="H365" s="22">
        <v>0.5</v>
      </c>
      <c r="I365" s="22">
        <v>0.55000000000000004</v>
      </c>
      <c r="J365" s="22">
        <v>0.5</v>
      </c>
      <c r="K365" s="22">
        <v>0.6</v>
      </c>
      <c r="L365" s="22">
        <v>0.6</v>
      </c>
      <c r="M365" s="22">
        <v>0.6</v>
      </c>
      <c r="N365" s="22">
        <v>0.6</v>
      </c>
    </row>
    <row r="366" spans="1:14" x14ac:dyDescent="0.25">
      <c r="A366" s="3">
        <v>350</v>
      </c>
      <c r="B366" s="121">
        <v>0.51828854409181591</v>
      </c>
      <c r="C366" s="121">
        <v>0.60799400844788831</v>
      </c>
      <c r="D366" s="120">
        <f t="shared" si="5"/>
        <v>0.60799400844788831</v>
      </c>
      <c r="E366" s="120">
        <f t="shared" si="5"/>
        <v>0.60799400844788831</v>
      </c>
      <c r="F366" s="118">
        <v>0.51909532991554697</v>
      </c>
      <c r="G366" s="22">
        <v>0.6</v>
      </c>
      <c r="H366" s="22">
        <v>0.5</v>
      </c>
      <c r="I366" s="22">
        <v>0.55000000000000004</v>
      </c>
      <c r="J366" s="22">
        <v>0.5</v>
      </c>
      <c r="K366" s="22">
        <v>0.6</v>
      </c>
      <c r="L366" s="22">
        <v>0.6</v>
      </c>
      <c r="M366" s="22">
        <v>0.6</v>
      </c>
      <c r="N366" s="22">
        <v>0.6</v>
      </c>
    </row>
    <row r="367" spans="1:14" x14ac:dyDescent="0.25">
      <c r="A367" s="3">
        <v>351</v>
      </c>
      <c r="B367" s="121">
        <v>0.51830575602214957</v>
      </c>
      <c r="C367" s="121">
        <v>0.60799400844788831</v>
      </c>
      <c r="D367" s="120">
        <f t="shared" si="5"/>
        <v>0.60799400844788831</v>
      </c>
      <c r="E367" s="120">
        <f t="shared" si="5"/>
        <v>0.60799400844788831</v>
      </c>
      <c r="F367" s="118">
        <v>0.51909594801123571</v>
      </c>
      <c r="G367" s="22">
        <v>0.6</v>
      </c>
      <c r="H367" s="22">
        <v>0.5</v>
      </c>
      <c r="I367" s="22">
        <v>0.55000000000000004</v>
      </c>
      <c r="J367" s="22">
        <v>0.5</v>
      </c>
      <c r="K367" s="22">
        <v>0.6</v>
      </c>
      <c r="L367" s="22">
        <v>0.6</v>
      </c>
      <c r="M367" s="22">
        <v>0.6</v>
      </c>
      <c r="N367" s="22">
        <v>0.6</v>
      </c>
    </row>
    <row r="368" spans="1:14" x14ac:dyDescent="0.25">
      <c r="A368" s="3">
        <v>352</v>
      </c>
      <c r="B368" s="121">
        <v>0.5183004286098627</v>
      </c>
      <c r="C368" s="121">
        <v>0.60787819427689183</v>
      </c>
      <c r="D368" s="120">
        <f t="shared" si="5"/>
        <v>0.60787819427689183</v>
      </c>
      <c r="E368" s="120">
        <f t="shared" si="5"/>
        <v>0.60787819427689183</v>
      </c>
      <c r="F368" s="118">
        <v>0.5190803984865191</v>
      </c>
      <c r="G368" s="22">
        <v>0.6</v>
      </c>
      <c r="H368" s="22">
        <v>0.5</v>
      </c>
      <c r="I368" s="22">
        <v>0.55000000000000004</v>
      </c>
      <c r="J368" s="22">
        <v>0.5</v>
      </c>
      <c r="K368" s="22">
        <v>0.6</v>
      </c>
      <c r="L368" s="22">
        <v>0.6</v>
      </c>
      <c r="M368" s="22">
        <v>0.6</v>
      </c>
      <c r="N368" s="22">
        <v>0.6</v>
      </c>
    </row>
    <row r="369" spans="1:14" x14ac:dyDescent="0.25">
      <c r="A369" s="3">
        <v>353</v>
      </c>
      <c r="B369" s="121">
        <v>0.51726315107793952</v>
      </c>
      <c r="C369" s="121">
        <v>0.60088804156606002</v>
      </c>
      <c r="D369" s="120">
        <f t="shared" si="5"/>
        <v>0.60088804156606002</v>
      </c>
      <c r="E369" s="120">
        <f t="shared" si="5"/>
        <v>0.60088804156606002</v>
      </c>
      <c r="F369" s="118">
        <v>0.51811606998029969</v>
      </c>
      <c r="G369" s="22">
        <v>0.6</v>
      </c>
      <c r="H369" s="22">
        <v>0.5</v>
      </c>
      <c r="I369" s="22">
        <v>0.55000000000000004</v>
      </c>
      <c r="J369" s="22">
        <v>0.5</v>
      </c>
      <c r="K369" s="22">
        <v>0.6</v>
      </c>
      <c r="L369" s="22">
        <v>0.6</v>
      </c>
      <c r="M369" s="22">
        <v>0.6</v>
      </c>
      <c r="N369" s="22">
        <v>0.6</v>
      </c>
    </row>
    <row r="370" spans="1:14" x14ac:dyDescent="0.25">
      <c r="A370" s="3">
        <v>354</v>
      </c>
      <c r="B370" s="121">
        <v>0.51712387812418692</v>
      </c>
      <c r="C370" s="121">
        <v>0.59989445250347184</v>
      </c>
      <c r="D370" s="120">
        <f t="shared" si="5"/>
        <v>0.59989445250347184</v>
      </c>
      <c r="E370" s="120">
        <f t="shared" si="5"/>
        <v>0.59989445250347184</v>
      </c>
      <c r="F370" s="118">
        <v>0.517978928009456</v>
      </c>
      <c r="G370" s="22">
        <v>0.6</v>
      </c>
      <c r="H370" s="22">
        <v>0.5</v>
      </c>
      <c r="I370" s="22">
        <v>0.55000000000000004</v>
      </c>
      <c r="J370" s="22">
        <v>0.5</v>
      </c>
      <c r="K370" s="22">
        <v>0.6</v>
      </c>
      <c r="L370" s="22">
        <v>0.6</v>
      </c>
      <c r="M370" s="22">
        <v>0.6</v>
      </c>
      <c r="N370" s="22">
        <v>0.6</v>
      </c>
    </row>
    <row r="371" spans="1:14" x14ac:dyDescent="0.25">
      <c r="A371" s="3">
        <v>355</v>
      </c>
      <c r="B371" s="121">
        <v>0.51713282116927339</v>
      </c>
      <c r="C371" s="121">
        <v>0.59987817101134766</v>
      </c>
      <c r="D371" s="120">
        <f t="shared" si="5"/>
        <v>0.59987817101134766</v>
      </c>
      <c r="E371" s="120">
        <f t="shared" si="5"/>
        <v>0.59987817101134766</v>
      </c>
      <c r="F371" s="118">
        <v>0.51797924564618492</v>
      </c>
      <c r="G371" s="22">
        <v>0.6</v>
      </c>
      <c r="H371" s="22">
        <v>0.5</v>
      </c>
      <c r="I371" s="22">
        <v>0.55000000000000004</v>
      </c>
      <c r="J371" s="22">
        <v>0.5</v>
      </c>
      <c r="K371" s="22">
        <v>0.6</v>
      </c>
      <c r="L371" s="22">
        <v>0.6</v>
      </c>
      <c r="M371" s="22">
        <v>0.6</v>
      </c>
      <c r="N371" s="22">
        <v>0.6</v>
      </c>
    </row>
    <row r="372" spans="1:14" x14ac:dyDescent="0.25">
      <c r="A372" s="3">
        <v>356</v>
      </c>
      <c r="B372" s="121">
        <v>0.51714010377521613</v>
      </c>
      <c r="C372" s="121">
        <v>0.59986735332637842</v>
      </c>
      <c r="D372" s="120">
        <f t="shared" si="5"/>
        <v>0.59986735332637842</v>
      </c>
      <c r="E372" s="120">
        <f t="shared" si="5"/>
        <v>0.59986735332637842</v>
      </c>
      <c r="F372" s="118">
        <v>0.51797950221783784</v>
      </c>
      <c r="G372" s="22">
        <v>0.6</v>
      </c>
      <c r="H372" s="22">
        <v>0.5</v>
      </c>
      <c r="I372" s="22">
        <v>0.55000000000000004</v>
      </c>
      <c r="J372" s="22">
        <v>0.5</v>
      </c>
      <c r="K372" s="22">
        <v>0.6</v>
      </c>
      <c r="L372" s="22">
        <v>0.6</v>
      </c>
      <c r="M372" s="22">
        <v>0.6</v>
      </c>
      <c r="N372" s="22">
        <v>0.6</v>
      </c>
    </row>
    <row r="373" spans="1:14" x14ac:dyDescent="0.25">
      <c r="A373" s="3">
        <v>357</v>
      </c>
      <c r="B373" s="121">
        <v>0.51714790445250425</v>
      </c>
      <c r="C373" s="121">
        <v>0.59985839638595007</v>
      </c>
      <c r="D373" s="120">
        <f t="shared" si="5"/>
        <v>0.59985839638595007</v>
      </c>
      <c r="E373" s="120">
        <f t="shared" si="5"/>
        <v>0.59985839638595007</v>
      </c>
      <c r="F373" s="118">
        <v>0.51797976686164127</v>
      </c>
      <c r="G373" s="22">
        <v>0.6</v>
      </c>
      <c r="H373" s="22">
        <v>0.5</v>
      </c>
      <c r="I373" s="22">
        <v>0.55000000000000004</v>
      </c>
      <c r="J373" s="22">
        <v>0.5</v>
      </c>
      <c r="K373" s="22">
        <v>0.6</v>
      </c>
      <c r="L373" s="22">
        <v>0.6</v>
      </c>
      <c r="M373" s="22">
        <v>0.6</v>
      </c>
      <c r="N373" s="22">
        <v>0.6</v>
      </c>
    </row>
    <row r="374" spans="1:14" x14ac:dyDescent="0.25">
      <c r="A374" s="3">
        <v>358</v>
      </c>
      <c r="B374" s="121">
        <v>0.51715547066378331</v>
      </c>
      <c r="C374" s="121">
        <v>0.59985731272561282</v>
      </c>
      <c r="D374" s="120">
        <f t="shared" si="5"/>
        <v>0.59985731272561282</v>
      </c>
      <c r="E374" s="120">
        <f t="shared" si="5"/>
        <v>0.59985731272561282</v>
      </c>
      <c r="F374" s="118">
        <v>0.51798001308804165</v>
      </c>
      <c r="G374" s="22">
        <v>0.6</v>
      </c>
      <c r="H374" s="22">
        <v>0.5</v>
      </c>
      <c r="I374" s="22">
        <v>0.55000000000000004</v>
      </c>
      <c r="J374" s="22">
        <v>0.5</v>
      </c>
      <c r="K374" s="22">
        <v>0.6</v>
      </c>
      <c r="L374" s="22">
        <v>0.6</v>
      </c>
      <c r="M374" s="22">
        <v>0.6</v>
      </c>
      <c r="N374" s="22">
        <v>0.6</v>
      </c>
    </row>
    <row r="375" spans="1:14" x14ac:dyDescent="0.25">
      <c r="A375" s="3">
        <v>359</v>
      </c>
      <c r="B375" s="121">
        <v>0.51716404740720179</v>
      </c>
      <c r="C375" s="121">
        <v>0.59985731272561282</v>
      </c>
      <c r="D375" s="120">
        <f t="shared" si="5"/>
        <v>0.59985731272561282</v>
      </c>
      <c r="E375" s="120">
        <f t="shared" si="5"/>
        <v>0.59985731272561282</v>
      </c>
      <c r="F375" s="118">
        <v>0.51798028119483974</v>
      </c>
      <c r="G375" s="22">
        <v>0.6</v>
      </c>
      <c r="H375" s="22">
        <v>0.5</v>
      </c>
      <c r="I375" s="22">
        <v>0.55000000000000004</v>
      </c>
      <c r="J375" s="22">
        <v>0.5</v>
      </c>
      <c r="K375" s="22">
        <v>0.6</v>
      </c>
      <c r="L375" s="22">
        <v>0.6</v>
      </c>
      <c r="M375" s="22">
        <v>0.6</v>
      </c>
      <c r="N375" s="22">
        <v>0.6</v>
      </c>
    </row>
    <row r="376" spans="1:14" x14ac:dyDescent="0.25">
      <c r="A376" s="3">
        <v>360</v>
      </c>
      <c r="B376" s="121">
        <v>0.51717269681087519</v>
      </c>
      <c r="C376" s="121">
        <v>0.59985731272561282</v>
      </c>
      <c r="D376" s="120">
        <f t="shared" si="5"/>
        <v>0.59985731272561282</v>
      </c>
      <c r="E376" s="120">
        <f t="shared" si="5"/>
        <v>0.59985731272561282</v>
      </c>
      <c r="F376" s="118">
        <v>0.51798054442931951</v>
      </c>
      <c r="G376" s="22">
        <v>0.6</v>
      </c>
      <c r="H376" s="22">
        <v>0.5</v>
      </c>
      <c r="I376" s="22">
        <v>0.55000000000000004</v>
      </c>
      <c r="J376" s="22">
        <v>0.5</v>
      </c>
      <c r="K376" s="22">
        <v>0.6</v>
      </c>
      <c r="L376" s="22">
        <v>0.6</v>
      </c>
      <c r="M376" s="22">
        <v>0.6</v>
      </c>
      <c r="N376" s="22">
        <v>0.6</v>
      </c>
    </row>
    <row r="377" spans="1:14" x14ac:dyDescent="0.25">
      <c r="A377" s="3">
        <v>361</v>
      </c>
      <c r="B377" s="121">
        <v>0.51718182558492787</v>
      </c>
      <c r="C377" s="121">
        <v>0.59985731272561282</v>
      </c>
      <c r="D377" s="120">
        <f t="shared" si="5"/>
        <v>0.59985731272561282</v>
      </c>
      <c r="E377" s="120">
        <f t="shared" si="5"/>
        <v>0.59985731272561282</v>
      </c>
      <c r="F377" s="118">
        <v>0.51798081354240555</v>
      </c>
      <c r="G377" s="22">
        <v>0.6</v>
      </c>
      <c r="H377" s="22">
        <v>0.5</v>
      </c>
      <c r="I377" s="22">
        <v>0.55000000000000004</v>
      </c>
      <c r="J377" s="22">
        <v>0.5</v>
      </c>
      <c r="K377" s="22">
        <v>0.6</v>
      </c>
      <c r="L377" s="22">
        <v>0.6</v>
      </c>
      <c r="M377" s="22">
        <v>0.6</v>
      </c>
      <c r="N377" s="22">
        <v>0.6</v>
      </c>
    </row>
    <row r="378" spans="1:14" x14ac:dyDescent="0.25">
      <c r="A378" s="3">
        <v>362</v>
      </c>
      <c r="B378" s="121">
        <v>0.51718969966329664</v>
      </c>
      <c r="C378" s="121">
        <v>0.59985731272561282</v>
      </c>
      <c r="D378" s="120">
        <f t="shared" si="5"/>
        <v>0.59985731272561282</v>
      </c>
      <c r="E378" s="120">
        <f t="shared" si="5"/>
        <v>0.59985731272561282</v>
      </c>
      <c r="F378" s="118">
        <v>0.51798104218261465</v>
      </c>
      <c r="G378" s="22">
        <v>0.6</v>
      </c>
      <c r="H378" s="22">
        <v>0.5</v>
      </c>
      <c r="I378" s="22">
        <v>0.55000000000000004</v>
      </c>
      <c r="J378" s="22">
        <v>0.5</v>
      </c>
      <c r="K378" s="22">
        <v>0.6</v>
      </c>
      <c r="L378" s="22">
        <v>0.6</v>
      </c>
      <c r="M378" s="22">
        <v>0.6</v>
      </c>
      <c r="N378" s="22">
        <v>0.6</v>
      </c>
    </row>
    <row r="379" spans="1:14" x14ac:dyDescent="0.25">
      <c r="A379" s="3">
        <v>363</v>
      </c>
      <c r="B379" s="121">
        <v>0.51719722651775513</v>
      </c>
      <c r="C379" s="121">
        <v>0.59985731272561282</v>
      </c>
      <c r="D379" s="120">
        <f t="shared" si="5"/>
        <v>0.59985731272561282</v>
      </c>
      <c r="E379" s="120">
        <f t="shared" si="5"/>
        <v>0.59985731272561282</v>
      </c>
      <c r="F379" s="118">
        <v>0.51798125581082177</v>
      </c>
      <c r="G379" s="22">
        <v>0.6</v>
      </c>
      <c r="H379" s="22">
        <v>0.5</v>
      </c>
      <c r="I379" s="22">
        <v>0.55000000000000004</v>
      </c>
      <c r="J379" s="22">
        <v>0.5</v>
      </c>
      <c r="K379" s="22">
        <v>0.6</v>
      </c>
      <c r="L379" s="22">
        <v>0.6</v>
      </c>
      <c r="M379" s="22">
        <v>0.6</v>
      </c>
      <c r="N379" s="22">
        <v>0.6</v>
      </c>
    </row>
    <row r="380" spans="1:14" x14ac:dyDescent="0.25">
      <c r="A380" s="3">
        <v>364</v>
      </c>
      <c r="B380" s="121">
        <v>0.51720480829632387</v>
      </c>
      <c r="C380" s="121">
        <v>0.59985731272561282</v>
      </c>
      <c r="D380" s="120">
        <f t="shared" si="5"/>
        <v>0.59985731272561282</v>
      </c>
      <c r="E380" s="120">
        <f t="shared" si="5"/>
        <v>0.59985731272561282</v>
      </c>
      <c r="F380" s="118">
        <v>0.51798146508258225</v>
      </c>
      <c r="G380" s="22">
        <v>0.6</v>
      </c>
      <c r="H380" s="22">
        <v>0.5</v>
      </c>
      <c r="I380" s="22">
        <v>0.55000000000000004</v>
      </c>
      <c r="J380" s="22">
        <v>0.5</v>
      </c>
      <c r="K380" s="22">
        <v>0.6</v>
      </c>
      <c r="L380" s="22">
        <v>0.6</v>
      </c>
      <c r="M380" s="22">
        <v>0.6</v>
      </c>
      <c r="N380" s="22">
        <v>0.6</v>
      </c>
    </row>
    <row r="381" spans="1:14" x14ac:dyDescent="0.25">
      <c r="A381" s="3">
        <v>365</v>
      </c>
      <c r="B381" s="121">
        <v>0.51721312058887625</v>
      </c>
      <c r="C381" s="121">
        <v>0.59985731272561282</v>
      </c>
      <c r="D381" s="120">
        <f t="shared" si="5"/>
        <v>0.59985731272561282</v>
      </c>
      <c r="E381" s="120">
        <f t="shared" si="5"/>
        <v>0.59985731272561282</v>
      </c>
      <c r="F381" s="118">
        <v>0.51798168638267517</v>
      </c>
      <c r="G381" s="22">
        <v>0.6</v>
      </c>
      <c r="H381" s="22">
        <v>0.5</v>
      </c>
      <c r="I381" s="22">
        <v>0.55000000000000004</v>
      </c>
      <c r="J381" s="22">
        <v>0.5</v>
      </c>
      <c r="K381" s="22">
        <v>0.6</v>
      </c>
      <c r="L381" s="22">
        <v>0.6</v>
      </c>
      <c r="M381" s="22">
        <v>0.6</v>
      </c>
      <c r="N381" s="22">
        <v>0.6</v>
      </c>
    </row>
    <row r="382" spans="1:14" x14ac:dyDescent="0.25">
      <c r="A382" s="3">
        <v>366</v>
      </c>
      <c r="B382" s="121">
        <v>0.51721312058887625</v>
      </c>
      <c r="C382" s="121">
        <v>0.59985731272561282</v>
      </c>
      <c r="D382" s="120">
        <f t="shared" si="5"/>
        <v>0.59985731272561282</v>
      </c>
      <c r="E382" s="120">
        <f t="shared" si="5"/>
        <v>0.59985731272561282</v>
      </c>
      <c r="F382" s="118">
        <v>0.51798168638267517</v>
      </c>
      <c r="G382" s="22">
        <v>0.6</v>
      </c>
      <c r="H382" s="22">
        <v>0.5</v>
      </c>
      <c r="I382" s="22">
        <v>0.55000000000000004</v>
      </c>
      <c r="J382" s="22">
        <v>0.5</v>
      </c>
      <c r="K382" s="22">
        <v>0.6</v>
      </c>
      <c r="L382" s="22">
        <v>0.6</v>
      </c>
      <c r="M382" s="22">
        <v>0.6</v>
      </c>
      <c r="N382" s="22">
        <v>0.6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Doubts</vt:lpstr>
      <vt:lpstr>initial_params</vt:lpstr>
      <vt:lpstr>Master_Zorn&amp;Alteck</vt:lpstr>
      <vt:lpstr>Time</vt:lpstr>
      <vt:lpstr>RootDepth</vt:lpstr>
      <vt:lpstr>Height</vt:lpstr>
      <vt:lpstr>CoverPrct</vt:lpstr>
      <vt:lpstr>Ksat_sm</vt:lpstr>
      <vt:lpstr>thetaSat_agr</vt:lpstr>
      <vt:lpstr>thetaFC_agr</vt:lpstr>
      <vt:lpstr>croptbl.xls</vt:lpstr>
      <vt:lpstr>landuse.tss</vt:lpstr>
      <vt:lpstr>rain.tss</vt:lpstr>
      <vt:lpstr>airTemp.tss</vt:lpstr>
      <vt:lpstr>T_bare.tss</vt:lpstr>
      <vt:lpstr>ET0.tss</vt:lpstr>
      <vt:lpstr>U2.tss</vt:lpstr>
      <vt:lpstr>RHmin.tss</vt:lpstr>
      <vt:lpstr>Checklist</vt:lpstr>
      <vt:lpstr>UncertaintyAnalysis</vt:lpstr>
      <vt:lpstr>Morris</vt:lpstr>
      <vt:lpstr>kcb1</vt:lpstr>
      <vt:lpstr>Percolation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2018-02-19T09:06:18Z</dcterms:created>
  <dcterms:modified xsi:type="dcterms:W3CDTF">2018-06-13T12:13:34Z</dcterms:modified>
</cp:coreProperties>
</file>