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usuario\Documents\GitHub\Excavaciones-Corrrea-Mejia\SGSST\SG-SST AÑO 2023\18_Accidentalidad\"/>
    </mc:Choice>
  </mc:AlternateContent>
  <xr:revisionPtr revIDLastSave="0" documentId="13_ncr:1_{8FCCCACC-3398-46C9-8960-203032FE23EE}" xr6:coauthVersionLast="43" xr6:coauthVersionMax="43" xr10:uidLastSave="{00000000-0000-0000-0000-000000000000}"/>
  <bookViews>
    <workbookView xWindow="-120" yWindow="-120" windowWidth="20730" windowHeight="11160" xr2:uid="{00000000-000D-0000-FFFF-FFFF00000000}"/>
  </bookViews>
  <sheets>
    <sheet name="Hoja 1" sheetId="1" r:id="rId1"/>
  </sheets>
  <calcPr calcId="191029"/>
  <pivotCaches>
    <pivotCache cacheId="8" r:id="rId2"/>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2" i="1" l="1"/>
  <c r="H12" i="1"/>
  <c r="I12" i="1"/>
  <c r="H7" i="1" l="1"/>
  <c r="H8" i="1"/>
  <c r="H9" i="1"/>
  <c r="H10" i="1"/>
  <c r="H11" i="1"/>
  <c r="H6" i="1"/>
  <c r="G7" i="1"/>
  <c r="G8" i="1"/>
  <c r="G9" i="1"/>
  <c r="G10" i="1"/>
  <c r="G11" i="1"/>
  <c r="G6" i="1"/>
  <c r="I8" i="1"/>
  <c r="I7" i="1"/>
  <c r="I9" i="1"/>
  <c r="I10" i="1"/>
  <c r="I11" i="1"/>
  <c r="I6" i="1"/>
</calcChain>
</file>

<file path=xl/sharedStrings.xml><?xml version="1.0" encoding="utf-8"?>
<sst xmlns="http://schemas.openxmlformats.org/spreadsheetml/2006/main" count="66" uniqueCount="51">
  <si>
    <t>APELLIDO1</t>
  </si>
  <si>
    <t>APELLIDO2</t>
  </si>
  <si>
    <t>NOMBRE1</t>
  </si>
  <si>
    <t>NOMBRE2</t>
  </si>
  <si>
    <t>FECHA_AT</t>
  </si>
  <si>
    <t>94307200</t>
  </si>
  <si>
    <t>CESPEDES</t>
  </si>
  <si>
    <t>RODRIGUEZ</t>
  </si>
  <si>
    <t>FREDDY</t>
  </si>
  <si>
    <t xml:space="preserve"> </t>
  </si>
  <si>
    <t>1193470054</t>
  </si>
  <si>
    <t>TUMAL</t>
  </si>
  <si>
    <t>VELASQUEZ</t>
  </si>
  <si>
    <t>CESAR</t>
  </si>
  <si>
    <t>ESTEBAN</t>
  </si>
  <si>
    <t>1143949280</t>
  </si>
  <si>
    <t>RENDON</t>
  </si>
  <si>
    <t>MARTINEZ</t>
  </si>
  <si>
    <t>CHRISTIAN</t>
  </si>
  <si>
    <t>ALBERTO</t>
  </si>
  <si>
    <t>8364744</t>
  </si>
  <si>
    <t>RAMOS</t>
  </si>
  <si>
    <t>PINO</t>
  </si>
  <si>
    <t>EDINSON</t>
  </si>
  <si>
    <t>RAFAEL</t>
  </si>
  <si>
    <t>94277176</t>
  </si>
  <si>
    <t>CARDENAS</t>
  </si>
  <si>
    <t>ARCE</t>
  </si>
  <si>
    <t>JOSE</t>
  </si>
  <si>
    <t>MARIA</t>
  </si>
  <si>
    <t>SISTEMA DE GESTIÓN DE LA SEGURIDAD Y SALUD EN EL TRABAJO</t>
  </si>
  <si>
    <t>Version: 001</t>
  </si>
  <si>
    <t xml:space="preserve">NÚMERO DE CEDULA </t>
  </si>
  <si>
    <t>AÑO</t>
  </si>
  <si>
    <t>MATRIZ ACUMULATIVO EN ACCIDENTALIDAD</t>
  </si>
  <si>
    <t>MES</t>
  </si>
  <si>
    <t>DIA</t>
  </si>
  <si>
    <t>Mecanico</t>
  </si>
  <si>
    <t>Locativo</t>
  </si>
  <si>
    <t>Quimico</t>
  </si>
  <si>
    <t>Pagina 1 de 1</t>
  </si>
  <si>
    <t>Fecha: 22/03/2023</t>
  </si>
  <si>
    <t>Total general</t>
  </si>
  <si>
    <t>CANTIDAD AT</t>
  </si>
  <si>
    <t>PELIGRO</t>
  </si>
  <si>
    <t>CANTIDAD</t>
  </si>
  <si>
    <t>GIRALDO</t>
  </si>
  <si>
    <t>VILLEGAS</t>
  </si>
  <si>
    <t>EFREN</t>
  </si>
  <si>
    <r>
      <rPr>
        <b/>
        <sz val="10"/>
        <color rgb="FF000000"/>
        <rFont val="Calibri"/>
        <family val="2"/>
        <scheme val="minor"/>
      </rPr>
      <t xml:space="preserve">ANÁLISIS: </t>
    </r>
    <r>
      <rPr>
        <sz val="10"/>
        <color rgb="FF000000"/>
        <rFont val="Calibri"/>
        <family val="2"/>
        <scheme val="minor"/>
      </rPr>
      <t>Se observa un incremento en el año 2022 en vista que la accidentalidad presentada por una misma persona dos veces. Se realizó jornada de capacitacion al personal sensibilizando en el autocuidado. En el año en curso 2023, se presento un AT a finales de julio que fue investigado.</t>
    </r>
  </si>
  <si>
    <r>
      <rPr>
        <b/>
        <sz val="10"/>
        <color rgb="FF000000"/>
        <rFont val="Calibri"/>
        <family val="2"/>
        <scheme val="minor"/>
      </rPr>
      <t xml:space="preserve">ANÁLISIS: </t>
    </r>
    <r>
      <rPr>
        <sz val="10"/>
        <color rgb="FF000000"/>
        <rFont val="Calibri"/>
        <family val="2"/>
        <scheme val="minor"/>
      </rPr>
      <t>Se observa que nuestro principal peligro es el Mecanico, por lo cual se elaborara un programa de riesgo prioritario para el Peligro MECANICO.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</si>
</sst>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11"/>
      <color theme="1"/>
      <name val="Calibri"/>
      <family val="2"/>
      <scheme val="minor"/>
    </font>
    <font>
      <b/>
      <sz val="14"/>
      <color indexed="8"/>
      <name val="Arial"/>
      <family val="2"/>
    </font>
    <font>
      <b/>
      <sz val="12"/>
      <color indexed="8"/>
      <name val="Arial"/>
      <family val="2"/>
    </font>
    <font>
      <b/>
      <sz val="11"/>
      <color theme="1"/>
      <name val="Calibri"/>
      <family val="2"/>
    </font>
    <font>
      <sz val="10"/>
      <color rgb="FF000000"/>
      <name val="Calibri"/>
      <family val="2"/>
      <scheme val="minor"/>
    </font>
    <font>
      <b/>
      <sz val="10"/>
      <color rgb="FF000000"/>
      <name val="Calibri"/>
      <family val="2"/>
      <scheme val="minor"/>
    </font>
    <font>
      <sz val="10"/>
      <color indexed="8"/>
      <name val="Calibri"/>
      <family val="2"/>
      <scheme val="minor"/>
    </font>
  </fonts>
  <fills count="4">
    <fill>
      <patternFill patternType="none"/>
    </fill>
    <fill>
      <patternFill patternType="gray125"/>
    </fill>
    <fill>
      <patternFill patternType="solid">
        <fgColor indexed="9"/>
        <bgColor indexed="64"/>
      </patternFill>
    </fill>
    <fill>
      <patternFill patternType="solid">
        <fgColor theme="5" tint="0.59999389629810485"/>
        <bgColor indexed="64"/>
      </patternFill>
    </fill>
  </fills>
  <borders count="1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52">
    <xf numFmtId="0" fontId="0" fillId="0" borderId="0" xfId="0"/>
    <xf numFmtId="0" fontId="3" fillId="2" borderId="1" xfId="0" applyFont="1" applyFill="1" applyBorder="1" applyAlignment="1">
      <alignment vertical="center" wrapText="1"/>
    </xf>
    <xf numFmtId="0" fontId="0" fillId="0" borderId="11" xfId="0" applyBorder="1" applyAlignment="1">
      <alignment horizontal="left" vertical="top" wrapText="1"/>
    </xf>
    <xf numFmtId="14" fontId="0" fillId="0" borderId="11" xfId="0" applyNumberFormat="1" applyBorder="1" applyAlignment="1">
      <alignment horizontal="left" vertical="top" wrapText="1"/>
    </xf>
    <xf numFmtId="0" fontId="1" fillId="0" borderId="0" xfId="0" applyFont="1" applyAlignment="1">
      <alignment horizontal="center" vertical="center"/>
    </xf>
    <xf numFmtId="0" fontId="4" fillId="3" borderId="11" xfId="0" applyFont="1" applyFill="1" applyBorder="1" applyAlignment="1">
      <alignment horizontal="center" vertical="center" wrapText="1"/>
    </xf>
    <xf numFmtId="0" fontId="0" fillId="0" borderId="11" xfId="0" applyBorder="1" applyAlignment="1">
      <alignment wrapText="1"/>
    </xf>
    <xf numFmtId="0" fontId="0" fillId="0" borderId="12" xfId="0" applyBorder="1"/>
    <xf numFmtId="0" fontId="0" fillId="0" borderId="0" xfId="0" applyBorder="1"/>
    <xf numFmtId="0" fontId="0" fillId="0" borderId="13" xfId="0" applyBorder="1"/>
    <xf numFmtId="0" fontId="4" fillId="3" borderId="14"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wrapText="1"/>
    </xf>
    <xf numFmtId="0" fontId="0" fillId="0" borderId="8" xfId="0" applyBorder="1"/>
    <xf numFmtId="0" fontId="0" fillId="0" borderId="9" xfId="0" applyBorder="1"/>
    <xf numFmtId="0" fontId="0" fillId="0" borderId="10" xfId="0" applyBorder="1"/>
    <xf numFmtId="0" fontId="0" fillId="0" borderId="5" xfId="0" pivotButton="1" applyBorder="1"/>
    <xf numFmtId="0" fontId="0" fillId="0" borderId="12" xfId="0" applyBorder="1" applyAlignment="1">
      <alignment horizontal="left"/>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5" fillId="0" borderId="12" xfId="0" applyFont="1" applyBorder="1" applyAlignment="1">
      <alignment horizontal="left" vertical="center" wrapText="1"/>
    </xf>
    <xf numFmtId="0" fontId="5" fillId="0" borderId="0" xfId="0" applyFont="1" applyBorder="1" applyAlignment="1">
      <alignment horizontal="left" vertical="center" wrapText="1"/>
    </xf>
    <xf numFmtId="0" fontId="5" fillId="0" borderId="13"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7" fillId="0" borderId="7"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8" xfId="0" applyFont="1" applyBorder="1" applyAlignment="1">
      <alignment horizontal="left" vertical="center" wrapText="1"/>
    </xf>
    <xf numFmtId="0" fontId="7" fillId="0" borderId="10"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0" fillId="0" borderId="17" xfId="0" applyNumberFormat="1" applyBorder="1" applyAlignment="1">
      <alignment horizontal="center" vertical="center"/>
    </xf>
    <xf numFmtId="0" fontId="0" fillId="0" borderId="16" xfId="0" applyNumberFormat="1"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center" vertic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18" xfId="0" applyNumberFormat="1"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left"/>
    </xf>
  </cellXfs>
  <cellStyles count="1">
    <cellStyle name="Normal" xfId="0" builtinId="0"/>
  </cellStyles>
  <dxfs count="136">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acumulativa en accidentalidad.xlsx]Hoja 1!TablaDinámica1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TENDENCIA ACCIDENTALIDAD EN LOS ULTIMOS 5 AÑOS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 1'!$B$14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38100" cap="rnd" cmpd="sng">
                <a:solidFill>
                  <a:srgbClr val="FF0000"/>
                </a:solidFill>
                <a:prstDash val="sysDot"/>
              </a:ln>
              <a:effectLst/>
            </c:spPr>
            <c:trendlineType val="linear"/>
            <c:dispRSqr val="0"/>
            <c:dispEq val="0"/>
          </c:trendline>
          <c:cat>
            <c:strRef>
              <c:f>'Hoja 1'!$A$15:$A$20</c:f>
              <c:strCache>
                <c:ptCount val="5"/>
                <c:pt idx="0">
                  <c:v>2019</c:v>
                </c:pt>
                <c:pt idx="1">
                  <c:v>2020</c:v>
                </c:pt>
                <c:pt idx="2">
                  <c:v>2021</c:v>
                </c:pt>
                <c:pt idx="3">
                  <c:v>2022</c:v>
                </c:pt>
                <c:pt idx="4">
                  <c:v>2023</c:v>
                </c:pt>
              </c:strCache>
            </c:strRef>
          </c:cat>
          <c:val>
            <c:numRef>
              <c:f>'Hoja 1'!$B$15:$B$20</c:f>
              <c:numCache>
                <c:formatCode>General</c:formatCode>
                <c:ptCount val="5"/>
                <c:pt idx="0">
                  <c:v>1</c:v>
                </c:pt>
                <c:pt idx="1">
                  <c:v>1</c:v>
                </c:pt>
                <c:pt idx="2">
                  <c:v>1</c:v>
                </c:pt>
                <c:pt idx="3">
                  <c:v>3</c:v>
                </c:pt>
                <c:pt idx="4">
                  <c:v>1</c:v>
                </c:pt>
              </c:numCache>
            </c:numRef>
          </c:val>
          <c:extLst>
            <c:ext xmlns:c16="http://schemas.microsoft.com/office/drawing/2014/chart" uri="{C3380CC4-5D6E-409C-BE32-E72D297353CC}">
              <c16:uniqueId val="{00000000-43A0-4201-B68D-F75CD6FCA364}"/>
            </c:ext>
          </c:extLst>
        </c:ser>
        <c:dLbls>
          <c:showLegendKey val="0"/>
          <c:showVal val="0"/>
          <c:showCatName val="0"/>
          <c:showSerName val="0"/>
          <c:showPercent val="0"/>
          <c:showBubbleSize val="0"/>
        </c:dLbls>
        <c:gapWidth val="219"/>
        <c:overlap val="-27"/>
        <c:axId val="514876224"/>
        <c:axId val="523906000"/>
      </c:barChart>
      <c:catAx>
        <c:axId val="51487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906000"/>
        <c:crosses val="autoZero"/>
        <c:auto val="1"/>
        <c:lblAlgn val="ctr"/>
        <c:lblOffset val="100"/>
        <c:noMultiLvlLbl val="0"/>
      </c:catAx>
      <c:valAx>
        <c:axId val="52390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1487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acumulativa en accidentalidad.xlsx]Hoja 1!TablaDinámica2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s-CO"/>
              <a:t>FRECUENCIA DE PELIGROS EN LOS ULTIMOS 5 AÑOS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 1'!$H$14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 1'!$G$15:$G$18</c:f>
              <c:strCache>
                <c:ptCount val="3"/>
                <c:pt idx="0">
                  <c:v>Locativo</c:v>
                </c:pt>
                <c:pt idx="1">
                  <c:v>Mecanico</c:v>
                </c:pt>
                <c:pt idx="2">
                  <c:v>Quimico</c:v>
                </c:pt>
              </c:strCache>
            </c:strRef>
          </c:cat>
          <c:val>
            <c:numRef>
              <c:f>'Hoja 1'!$H$15:$H$18</c:f>
              <c:numCache>
                <c:formatCode>General</c:formatCode>
                <c:ptCount val="3"/>
                <c:pt idx="0">
                  <c:v>1</c:v>
                </c:pt>
                <c:pt idx="1">
                  <c:v>5</c:v>
                </c:pt>
                <c:pt idx="2">
                  <c:v>1</c:v>
                </c:pt>
              </c:numCache>
            </c:numRef>
          </c:val>
          <c:extLst>
            <c:ext xmlns:c16="http://schemas.microsoft.com/office/drawing/2014/chart" uri="{C3380CC4-5D6E-409C-BE32-E72D297353CC}">
              <c16:uniqueId val="{00000004-1E2C-4918-B04A-C7A33AD41DC1}"/>
            </c:ext>
          </c:extLst>
        </c:ser>
        <c:dLbls>
          <c:showLegendKey val="0"/>
          <c:showVal val="0"/>
          <c:showCatName val="0"/>
          <c:showSerName val="0"/>
          <c:showPercent val="0"/>
          <c:showBubbleSize val="0"/>
        </c:dLbls>
        <c:gapWidth val="219"/>
        <c:overlap val="-27"/>
        <c:axId val="514706192"/>
        <c:axId val="523936368"/>
      </c:barChart>
      <c:catAx>
        <c:axId val="5147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23936368"/>
        <c:crosses val="autoZero"/>
        <c:auto val="1"/>
        <c:lblAlgn val="ctr"/>
        <c:lblOffset val="100"/>
        <c:noMultiLvlLbl val="0"/>
      </c:catAx>
      <c:valAx>
        <c:axId val="52393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crossAx val="5147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82262</xdr:colOff>
      <xdr:row>0</xdr:row>
      <xdr:rowOff>320708</xdr:rowOff>
    </xdr:from>
    <xdr:to>
      <xdr:col>1</xdr:col>
      <xdr:colOff>247649</xdr:colOff>
      <xdr:row>2</xdr:row>
      <xdr:rowOff>76200</xdr:rowOff>
    </xdr:to>
    <xdr:pic>
      <xdr:nvPicPr>
        <xdr:cNvPr id="2" name="Imagen 1">
          <a:extLst>
            <a:ext uri="{FF2B5EF4-FFF2-40B4-BE49-F238E27FC236}">
              <a16:creationId xmlns:a16="http://schemas.microsoft.com/office/drawing/2014/main" id="{CCF899E4-3AB9-4B84-B214-CD2211740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1064"/>
        <a:stretch/>
      </xdr:blipFill>
      <xdr:spPr>
        <a:xfrm>
          <a:off x="82262" y="320708"/>
          <a:ext cx="1003587" cy="631792"/>
        </a:xfrm>
        <a:prstGeom prst="rect">
          <a:avLst/>
        </a:prstGeom>
      </xdr:spPr>
    </xdr:pic>
    <xdr:clientData/>
  </xdr:twoCellAnchor>
  <xdr:twoCellAnchor>
    <xdr:from>
      <xdr:col>0</xdr:col>
      <xdr:colOff>85725</xdr:colOff>
      <xdr:row>20</xdr:row>
      <xdr:rowOff>80962</xdr:rowOff>
    </xdr:from>
    <xdr:to>
      <xdr:col>4</xdr:col>
      <xdr:colOff>704850</xdr:colOff>
      <xdr:row>34</xdr:row>
      <xdr:rowOff>157162</xdr:rowOff>
    </xdr:to>
    <xdr:graphicFrame macro="">
      <xdr:nvGraphicFramePr>
        <xdr:cNvPr id="3" name="Gráfico 2">
          <a:extLst>
            <a:ext uri="{FF2B5EF4-FFF2-40B4-BE49-F238E27FC236}">
              <a16:creationId xmlns:a16="http://schemas.microsoft.com/office/drawing/2014/main" id="{6113A32E-9AAE-44C6-987E-74AA41362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20</xdr:row>
      <xdr:rowOff>33337</xdr:rowOff>
    </xdr:from>
    <xdr:to>
      <xdr:col>9</xdr:col>
      <xdr:colOff>847725</xdr:colOff>
      <xdr:row>34</xdr:row>
      <xdr:rowOff>109537</xdr:rowOff>
    </xdr:to>
    <xdr:graphicFrame macro="">
      <xdr:nvGraphicFramePr>
        <xdr:cNvPr id="4" name="Gráfico 3">
          <a:extLst>
            <a:ext uri="{FF2B5EF4-FFF2-40B4-BE49-F238E27FC236}">
              <a16:creationId xmlns:a16="http://schemas.microsoft.com/office/drawing/2014/main" id="{679E142F-BBF7-427B-8039-4EDDE36B4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150.579114120374" createdVersion="6" refreshedVersion="6" minRefreshableVersion="3" recordCount="7" xr:uid="{48F2DA29-CC91-44B6-AADF-1FCA8B2B2400}">
  <cacheSource type="worksheet">
    <worksheetSource ref="A5:J12" sheet="Hoja 1"/>
  </cacheSource>
  <cacheFields count="10">
    <cacheField name="NÚMERO DE CEDULA " numFmtId="0">
      <sharedItems containsMixedTypes="1" containsNumber="1" containsInteger="1" minValue="1085337368" maxValue="1085337368"/>
    </cacheField>
    <cacheField name="APELLIDO1" numFmtId="0">
      <sharedItems/>
    </cacheField>
    <cacheField name="APELLIDO2" numFmtId="0">
      <sharedItems/>
    </cacheField>
    <cacheField name="NOMBRE1" numFmtId="0">
      <sharedItems/>
    </cacheField>
    <cacheField name="NOMBRE2" numFmtId="0">
      <sharedItems containsBlank="1"/>
    </cacheField>
    <cacheField name="FECHA_AT" numFmtId="14">
      <sharedItems containsSemiMixedTypes="0" containsNonDate="0" containsDate="1" containsString="0" minDate="2019-06-08T00:00:00" maxDate="2023-08-01T00:00:00"/>
    </cacheField>
    <cacheField name="DIA" numFmtId="0">
      <sharedItems/>
    </cacheField>
    <cacheField name="MES" numFmtId="0">
      <sharedItems/>
    </cacheField>
    <cacheField name="AÑO" numFmtId="0">
      <sharedItems containsSemiMixedTypes="0" containsString="0" containsNumber="1" containsInteger="1" minValue="2019" maxValue="2023" count="5">
        <n v="2019"/>
        <n v="2020"/>
        <n v="2021"/>
        <n v="2022"/>
        <n v="2023"/>
      </sharedItems>
    </cacheField>
    <cacheField name="PELIGRO" numFmtId="0">
      <sharedItems count="3">
        <s v="Mecanico"/>
        <s v="Locativo"/>
        <s v="Quimic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s v="94307200"/>
    <s v="CESPEDES"/>
    <s v="RODRIGUEZ"/>
    <s v="FREDDY"/>
    <s v=" "/>
    <d v="2019-06-08T00:00:00"/>
    <s v="sábado"/>
    <s v="junio"/>
    <x v="0"/>
    <x v="0"/>
  </r>
  <r>
    <s v="1193470054"/>
    <s v="TUMAL"/>
    <s v="VELASQUEZ"/>
    <s v="CESAR"/>
    <s v="ESTEBAN"/>
    <d v="2020-12-11T00:00:00"/>
    <s v="viernes"/>
    <s v="diciembre"/>
    <x v="1"/>
    <x v="1"/>
  </r>
  <r>
    <s v="1143949280"/>
    <s v="RENDON"/>
    <s v="MARTINEZ"/>
    <s v="CHRISTIAN"/>
    <s v="ALBERTO"/>
    <d v="2021-09-23T00:00:00"/>
    <s v="jueves"/>
    <s v="septiembre"/>
    <x v="2"/>
    <x v="0"/>
  </r>
  <r>
    <s v="8364744"/>
    <s v="RAMOS"/>
    <s v="PINO"/>
    <s v="EDINSON"/>
    <s v="RAFAEL"/>
    <d v="2022-03-14T00:00:00"/>
    <s v="lunes"/>
    <s v="marzo"/>
    <x v="3"/>
    <x v="2"/>
  </r>
  <r>
    <s v="94277176"/>
    <s v="CARDENAS"/>
    <s v="ARCE"/>
    <s v="JOSE"/>
    <s v="MARIA"/>
    <d v="2022-05-25T00:00:00"/>
    <s v="miércoles"/>
    <s v="mayo"/>
    <x v="3"/>
    <x v="0"/>
  </r>
  <r>
    <s v="94277176"/>
    <s v="CARDENAS"/>
    <s v="ARCE"/>
    <s v="JOSE"/>
    <s v="MARIA"/>
    <d v="2022-07-07T00:00:00"/>
    <s v="jueves"/>
    <s v="julio"/>
    <x v="3"/>
    <x v="0"/>
  </r>
  <r>
    <n v="1085337368"/>
    <s v="GIRALDO"/>
    <s v="VILLEGAS"/>
    <s v="EFREN"/>
    <m/>
    <d v="2023-07-31T00:00:00"/>
    <s v="lunes"/>
    <s v="julio"/>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1EEB0-8075-44BF-97F4-BC9F1D57D3C6}" name="TablaDinámica1"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rowHeaderCaption="AÑO">
  <location ref="A14:B20" firstHeaderRow="1" firstDataRow="1" firstDataCol="1"/>
  <pivotFields count="10">
    <pivotField showAll="0"/>
    <pivotField showAll="0"/>
    <pivotField showAll="0"/>
    <pivotField showAll="0"/>
    <pivotField showAll="0"/>
    <pivotField numFmtId="14" showAll="0"/>
    <pivotField showAll="0"/>
    <pivotField showAll="0"/>
    <pivotField axis="axisRow" dataField="1" showAll="0">
      <items count="6">
        <item x="0"/>
        <item x="1"/>
        <item x="2"/>
        <item x="3"/>
        <item x="4"/>
        <item t="default"/>
      </items>
    </pivotField>
    <pivotField showAll="0"/>
  </pivotFields>
  <rowFields count="1">
    <field x="8"/>
  </rowFields>
  <rowItems count="6">
    <i>
      <x/>
    </i>
    <i>
      <x v="1"/>
    </i>
    <i>
      <x v="2"/>
    </i>
    <i>
      <x v="3"/>
    </i>
    <i>
      <x v="4"/>
    </i>
    <i t="grand">
      <x/>
    </i>
  </rowItems>
  <colItems count="1">
    <i/>
  </colItems>
  <dataFields count="1">
    <dataField name="CANTIDAD AT" fld="8" subtotal="count" baseField="8" baseItem="0"/>
  </dataFields>
  <formats count="24">
    <format dxfId="88">
      <pivotArea type="all" dataOnly="0" outline="0" fieldPosition="0"/>
    </format>
    <format dxfId="89">
      <pivotArea outline="0" collapsedLevelsAreSubtotals="1" fieldPosition="0"/>
    </format>
    <format dxfId="90">
      <pivotArea field="8" type="button" dataOnly="0" labelOnly="1" outline="0" axis="axisRow" fieldPosition="0"/>
    </format>
    <format dxfId="91">
      <pivotArea dataOnly="0" labelOnly="1" fieldPosition="0">
        <references count="1">
          <reference field="8" count="0"/>
        </references>
      </pivotArea>
    </format>
    <format dxfId="92">
      <pivotArea dataOnly="0" labelOnly="1" grandRow="1" outline="0" fieldPosition="0"/>
    </format>
    <format dxfId="93">
      <pivotArea dataOnly="0" labelOnly="1" outline="0" axis="axisValues" fieldPosition="0"/>
    </format>
    <format dxfId="94">
      <pivotArea type="all" dataOnly="0" outline="0" fieldPosition="0"/>
    </format>
    <format dxfId="95">
      <pivotArea outline="0" collapsedLevelsAreSubtotals="1" fieldPosition="0"/>
    </format>
    <format dxfId="96">
      <pivotArea field="8" type="button" dataOnly="0" labelOnly="1" outline="0" axis="axisRow" fieldPosition="0"/>
    </format>
    <format dxfId="97">
      <pivotArea dataOnly="0" labelOnly="1" fieldPosition="0">
        <references count="1">
          <reference field="8" count="0"/>
        </references>
      </pivotArea>
    </format>
    <format dxfId="98">
      <pivotArea dataOnly="0" labelOnly="1" grandRow="1" outline="0" fieldPosition="0"/>
    </format>
    <format dxfId="99">
      <pivotArea dataOnly="0" labelOnly="1" outline="0" axis="axisValues" fieldPosition="0"/>
    </format>
    <format dxfId="100">
      <pivotArea type="all" dataOnly="0" outline="0" fieldPosition="0"/>
    </format>
    <format dxfId="101">
      <pivotArea outline="0" collapsedLevelsAreSubtotals="1" fieldPosition="0"/>
    </format>
    <format dxfId="102">
      <pivotArea field="8" type="button" dataOnly="0" labelOnly="1" outline="0" axis="axisRow" fieldPosition="0"/>
    </format>
    <format dxfId="103">
      <pivotArea dataOnly="0" labelOnly="1" fieldPosition="0">
        <references count="1">
          <reference field="8" count="0"/>
        </references>
      </pivotArea>
    </format>
    <format dxfId="104">
      <pivotArea dataOnly="0" labelOnly="1" grandRow="1" outline="0" fieldPosition="0"/>
    </format>
    <format dxfId="105">
      <pivotArea dataOnly="0" labelOnly="1" outline="0" axis="axisValues" fieldPosition="0"/>
    </format>
    <format dxfId="106">
      <pivotArea type="all" dataOnly="0" outline="0" fieldPosition="0"/>
    </format>
    <format dxfId="107">
      <pivotArea outline="0" collapsedLevelsAreSubtotals="1" fieldPosition="0"/>
    </format>
    <format dxfId="108">
      <pivotArea field="8" type="button" dataOnly="0" labelOnly="1" outline="0" axis="axisRow" fieldPosition="0"/>
    </format>
    <format dxfId="109">
      <pivotArea dataOnly="0" labelOnly="1" fieldPosition="0">
        <references count="1">
          <reference field="8" count="0"/>
        </references>
      </pivotArea>
    </format>
    <format dxfId="110">
      <pivotArea dataOnly="0" labelOnly="1" grandRow="1" outline="0" fieldPosition="0"/>
    </format>
    <format dxfId="11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54EFAB-E111-41B6-9C5A-8CCAD5034868}" name="TablaDinámica2"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 rowHeaderCaption="PELIGRO">
  <location ref="G14:H18" firstHeaderRow="1" firstDataRow="1" firstDataCol="1"/>
  <pivotFields count="10">
    <pivotField showAll="0"/>
    <pivotField showAll="0"/>
    <pivotField showAll="0"/>
    <pivotField showAll="0"/>
    <pivotField showAll="0"/>
    <pivotField numFmtId="14" showAll="0"/>
    <pivotField showAll="0"/>
    <pivotField showAll="0"/>
    <pivotField showAll="0"/>
    <pivotField axis="axisRow" dataField="1" showAll="0">
      <items count="4">
        <item x="1"/>
        <item x="0"/>
        <item x="2"/>
        <item t="default"/>
      </items>
    </pivotField>
  </pivotFields>
  <rowFields count="1">
    <field x="9"/>
  </rowFields>
  <rowItems count="4">
    <i>
      <x/>
    </i>
    <i>
      <x v="1"/>
    </i>
    <i>
      <x v="2"/>
    </i>
    <i t="grand">
      <x/>
    </i>
  </rowItems>
  <colItems count="1">
    <i/>
  </colItems>
  <dataFields count="1">
    <dataField name="CANTIDAD" fld="9" subtotal="count" baseField="0" baseItem="0"/>
  </dataFields>
  <formats count="12">
    <format dxfId="76">
      <pivotArea outline="0" collapsedLevelsAreSubtotals="1" fieldPosition="0"/>
    </format>
    <format dxfId="77">
      <pivotArea dataOnly="0" labelOnly="1" outline="0" axis="axisValues" fieldPosition="0"/>
    </format>
    <format dxfId="78">
      <pivotArea outline="0" collapsedLevelsAreSubtotals="1" fieldPosition="0"/>
    </format>
    <format dxfId="79">
      <pivotArea dataOnly="0" labelOnly="1" outline="0" axis="axisValues" fieldPosition="0"/>
    </format>
    <format dxfId="80">
      <pivotArea type="all" dataOnly="0" outline="0" fieldPosition="0"/>
    </format>
    <format dxfId="81">
      <pivotArea outline="0" collapsedLevelsAreSubtotals="1" fieldPosition="0"/>
    </format>
    <format dxfId="82">
      <pivotArea dataOnly="0" labelOnly="1" grandRow="1" outline="0" fieldPosition="0"/>
    </format>
    <format dxfId="83">
      <pivotArea dataOnly="0" labelOnly="1" outline="0" axis="axisValues" fieldPosition="0"/>
    </format>
    <format dxfId="84">
      <pivotArea type="all" dataOnly="0" outline="0" fieldPosition="0"/>
    </format>
    <format dxfId="85">
      <pivotArea outline="0" collapsedLevelsAreSubtotals="1" fieldPosition="0"/>
    </format>
    <format dxfId="86">
      <pivotArea dataOnly="0" labelOnly="1" grandRow="1" outline="0" fieldPosition="0"/>
    </format>
    <format dxfId="87">
      <pivotArea dataOnly="0" labelOnly="1" outline="0" axis="axisValues"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tabSelected="1" topLeftCell="A10" workbookViewId="0">
      <selection activeCell="G19" sqref="G19"/>
    </sheetView>
  </sheetViews>
  <sheetFormatPr baseColWidth="10" defaultColWidth="9.140625" defaultRowHeight="15" x14ac:dyDescent="0.25"/>
  <cols>
    <col min="1" max="1" width="12.5703125" bestFit="1" customWidth="1" collapsed="1"/>
    <col min="2" max="2" width="13" bestFit="1" customWidth="1" collapsed="1"/>
    <col min="3" max="4" width="13.5703125" customWidth="1" collapsed="1"/>
    <col min="5" max="5" width="13.5703125" customWidth="1"/>
    <col min="6" max="6" width="17.7109375" customWidth="1"/>
    <col min="7" max="7" width="12.5703125" bestFit="1" customWidth="1"/>
    <col min="8" max="8" width="11.28515625" bestFit="1" customWidth="1"/>
    <col min="9" max="9" width="9.85546875" customWidth="1"/>
    <col min="10" max="10" width="19.42578125" customWidth="1"/>
  </cols>
  <sheetData>
    <row r="1" spans="1:10" ht="34.5" customHeight="1" thickBot="1" x14ac:dyDescent="0.3">
      <c r="A1" s="33"/>
      <c r="B1" s="34" t="s">
        <v>30</v>
      </c>
      <c r="C1" s="35"/>
      <c r="D1" s="35"/>
      <c r="E1" s="35"/>
      <c r="F1" s="35"/>
      <c r="G1" s="35"/>
      <c r="H1" s="35"/>
      <c r="I1" s="36"/>
      <c r="J1" s="1" t="s">
        <v>41</v>
      </c>
    </row>
    <row r="2" spans="1:10" ht="34.5" customHeight="1" thickBot="1" x14ac:dyDescent="0.3">
      <c r="A2" s="33"/>
      <c r="B2" s="37" t="s">
        <v>34</v>
      </c>
      <c r="C2" s="38"/>
      <c r="D2" s="38"/>
      <c r="E2" s="38"/>
      <c r="F2" s="38"/>
      <c r="G2" s="38"/>
      <c r="H2" s="38"/>
      <c r="I2" s="39"/>
      <c r="J2" s="1" t="s">
        <v>31</v>
      </c>
    </row>
    <row r="3" spans="1:10" ht="34.5" customHeight="1" thickBot="1" x14ac:dyDescent="0.3">
      <c r="A3" s="33"/>
      <c r="B3" s="40"/>
      <c r="C3" s="41"/>
      <c r="D3" s="41"/>
      <c r="E3" s="41"/>
      <c r="F3" s="41"/>
      <c r="G3" s="41"/>
      <c r="H3" s="41"/>
      <c r="I3" s="42"/>
      <c r="J3" s="1" t="s">
        <v>40</v>
      </c>
    </row>
    <row r="4" spans="1:10" x14ac:dyDescent="0.25">
      <c r="A4" s="7"/>
      <c r="B4" s="8"/>
      <c r="C4" s="8"/>
      <c r="D4" s="8"/>
      <c r="E4" s="8"/>
      <c r="F4" s="8"/>
      <c r="G4" s="8"/>
      <c r="H4" s="8"/>
      <c r="I4" s="8"/>
      <c r="J4" s="9"/>
    </row>
    <row r="5" spans="1:10" s="4" customFormat="1" ht="30" x14ac:dyDescent="0.25">
      <c r="A5" s="10" t="s">
        <v>32</v>
      </c>
      <c r="B5" s="5" t="s">
        <v>0</v>
      </c>
      <c r="C5" s="5" t="s">
        <v>1</v>
      </c>
      <c r="D5" s="5" t="s">
        <v>2</v>
      </c>
      <c r="E5" s="5" t="s">
        <v>3</v>
      </c>
      <c r="F5" s="5" t="s">
        <v>4</v>
      </c>
      <c r="G5" s="5" t="s">
        <v>36</v>
      </c>
      <c r="H5" s="5" t="s">
        <v>35</v>
      </c>
      <c r="I5" s="5" t="s">
        <v>33</v>
      </c>
      <c r="J5" s="11" t="s">
        <v>44</v>
      </c>
    </row>
    <row r="6" spans="1:10" x14ac:dyDescent="0.25">
      <c r="A6" s="12" t="s">
        <v>5</v>
      </c>
      <c r="B6" s="2" t="s">
        <v>6</v>
      </c>
      <c r="C6" s="2" t="s">
        <v>7</v>
      </c>
      <c r="D6" s="2" t="s">
        <v>8</v>
      </c>
      <c r="E6" s="2" t="s">
        <v>9</v>
      </c>
      <c r="F6" s="3">
        <v>43624</v>
      </c>
      <c r="G6" s="6" t="str">
        <f>TEXT(F6,"DDDD")</f>
        <v>sábado</v>
      </c>
      <c r="H6" s="6" t="str">
        <f>TEXT(F6,"MMMM")</f>
        <v>junio</v>
      </c>
      <c r="I6" s="6">
        <f t="shared" ref="I6:I12" si="0">YEAR(F6)</f>
        <v>2019</v>
      </c>
      <c r="J6" s="13" t="s">
        <v>37</v>
      </c>
    </row>
    <row r="7" spans="1:10" x14ac:dyDescent="0.25">
      <c r="A7" s="12" t="s">
        <v>10</v>
      </c>
      <c r="B7" s="2" t="s">
        <v>11</v>
      </c>
      <c r="C7" s="2" t="s">
        <v>12</v>
      </c>
      <c r="D7" s="2" t="s">
        <v>13</v>
      </c>
      <c r="E7" s="2" t="s">
        <v>14</v>
      </c>
      <c r="F7" s="3">
        <v>44176</v>
      </c>
      <c r="G7" s="6" t="str">
        <f t="shared" ref="G7:G12" si="1">TEXT(F7,"DDDD")</f>
        <v>viernes</v>
      </c>
      <c r="H7" s="6" t="str">
        <f t="shared" ref="H7:H12" si="2">TEXT(F7,"MMMM")</f>
        <v>diciembre</v>
      </c>
      <c r="I7" s="6">
        <f t="shared" si="0"/>
        <v>2020</v>
      </c>
      <c r="J7" s="13" t="s">
        <v>38</v>
      </c>
    </row>
    <row r="8" spans="1:10" x14ac:dyDescent="0.25">
      <c r="A8" s="12" t="s">
        <v>15</v>
      </c>
      <c r="B8" s="2" t="s">
        <v>16</v>
      </c>
      <c r="C8" s="2" t="s">
        <v>17</v>
      </c>
      <c r="D8" s="2" t="s">
        <v>18</v>
      </c>
      <c r="E8" s="2" t="s">
        <v>19</v>
      </c>
      <c r="F8" s="3">
        <v>44462</v>
      </c>
      <c r="G8" s="6" t="str">
        <f t="shared" si="1"/>
        <v>jueves</v>
      </c>
      <c r="H8" s="6" t="str">
        <f t="shared" si="2"/>
        <v>septiembre</v>
      </c>
      <c r="I8" s="6">
        <f t="shared" si="0"/>
        <v>2021</v>
      </c>
      <c r="J8" s="13" t="s">
        <v>37</v>
      </c>
    </row>
    <row r="9" spans="1:10" x14ac:dyDescent="0.25">
      <c r="A9" s="12" t="s">
        <v>20</v>
      </c>
      <c r="B9" s="2" t="s">
        <v>21</v>
      </c>
      <c r="C9" s="2" t="s">
        <v>22</v>
      </c>
      <c r="D9" s="2" t="s">
        <v>23</v>
      </c>
      <c r="E9" s="2" t="s">
        <v>24</v>
      </c>
      <c r="F9" s="3">
        <v>44634</v>
      </c>
      <c r="G9" s="6" t="str">
        <f t="shared" si="1"/>
        <v>lunes</v>
      </c>
      <c r="H9" s="6" t="str">
        <f t="shared" si="2"/>
        <v>marzo</v>
      </c>
      <c r="I9" s="6">
        <f t="shared" si="0"/>
        <v>2022</v>
      </c>
      <c r="J9" s="13" t="s">
        <v>39</v>
      </c>
    </row>
    <row r="10" spans="1:10" x14ac:dyDescent="0.25">
      <c r="A10" s="12" t="s">
        <v>25</v>
      </c>
      <c r="B10" s="2" t="s">
        <v>26</v>
      </c>
      <c r="C10" s="2" t="s">
        <v>27</v>
      </c>
      <c r="D10" s="2" t="s">
        <v>28</v>
      </c>
      <c r="E10" s="2" t="s">
        <v>29</v>
      </c>
      <c r="F10" s="3">
        <v>44706</v>
      </c>
      <c r="G10" s="6" t="str">
        <f t="shared" si="1"/>
        <v>miércoles</v>
      </c>
      <c r="H10" s="6" t="str">
        <f t="shared" si="2"/>
        <v>mayo</v>
      </c>
      <c r="I10" s="6">
        <f t="shared" si="0"/>
        <v>2022</v>
      </c>
      <c r="J10" s="13" t="s">
        <v>37</v>
      </c>
    </row>
    <row r="11" spans="1:10" x14ac:dyDescent="0.25">
      <c r="A11" s="12" t="s">
        <v>25</v>
      </c>
      <c r="B11" s="2" t="s">
        <v>26</v>
      </c>
      <c r="C11" s="2" t="s">
        <v>27</v>
      </c>
      <c r="D11" s="2" t="s">
        <v>28</v>
      </c>
      <c r="E11" s="2" t="s">
        <v>29</v>
      </c>
      <c r="F11" s="3">
        <v>44749</v>
      </c>
      <c r="G11" s="6" t="str">
        <f t="shared" si="1"/>
        <v>jueves</v>
      </c>
      <c r="H11" s="6" t="str">
        <f t="shared" si="2"/>
        <v>julio</v>
      </c>
      <c r="I11" s="6">
        <f t="shared" si="0"/>
        <v>2022</v>
      </c>
      <c r="J11" s="13" t="s">
        <v>37</v>
      </c>
    </row>
    <row r="12" spans="1:10" x14ac:dyDescent="0.25">
      <c r="A12" s="12">
        <v>1085337368</v>
      </c>
      <c r="B12" s="2" t="s">
        <v>46</v>
      </c>
      <c r="C12" s="2" t="s">
        <v>47</v>
      </c>
      <c r="D12" s="2" t="s">
        <v>48</v>
      </c>
      <c r="E12" s="2"/>
      <c r="F12" s="3">
        <v>45138</v>
      </c>
      <c r="G12" s="6" t="str">
        <f t="shared" si="1"/>
        <v>lunes</v>
      </c>
      <c r="H12" s="6" t="str">
        <f t="shared" si="2"/>
        <v>julio</v>
      </c>
      <c r="I12" s="6">
        <f t="shared" si="0"/>
        <v>2023</v>
      </c>
      <c r="J12" s="13" t="s">
        <v>37</v>
      </c>
    </row>
    <row r="13" spans="1:10" ht="15.75" thickBot="1" x14ac:dyDescent="0.3">
      <c r="A13" s="7"/>
      <c r="B13" s="8"/>
      <c r="C13" s="8"/>
      <c r="D13" s="8"/>
      <c r="E13" s="8"/>
      <c r="F13" s="8"/>
      <c r="G13" s="8"/>
      <c r="H13" s="8"/>
      <c r="I13" s="8"/>
      <c r="J13" s="9"/>
    </row>
    <row r="14" spans="1:10" ht="15.75" thickBot="1" x14ac:dyDescent="0.3">
      <c r="A14" s="47" t="s">
        <v>33</v>
      </c>
      <c r="B14" s="48" t="s">
        <v>43</v>
      </c>
      <c r="C14" s="19" t="s">
        <v>49</v>
      </c>
      <c r="D14" s="20"/>
      <c r="E14" s="21"/>
      <c r="G14" s="17" t="s">
        <v>44</v>
      </c>
      <c r="H14" s="48" t="s">
        <v>45</v>
      </c>
      <c r="I14" s="19" t="s">
        <v>50</v>
      </c>
      <c r="J14" s="28"/>
    </row>
    <row r="15" spans="1:10" x14ac:dyDescent="0.25">
      <c r="A15" s="50">
        <v>2019</v>
      </c>
      <c r="B15" s="49">
        <v>1</v>
      </c>
      <c r="C15" s="22"/>
      <c r="D15" s="23"/>
      <c r="E15" s="24"/>
      <c r="G15" s="18" t="s">
        <v>38</v>
      </c>
      <c r="H15" s="49">
        <v>1</v>
      </c>
      <c r="I15" s="29"/>
      <c r="J15" s="30"/>
    </row>
    <row r="16" spans="1:10" x14ac:dyDescent="0.25">
      <c r="A16" s="45">
        <v>2020</v>
      </c>
      <c r="B16" s="43">
        <v>1</v>
      </c>
      <c r="C16" s="22"/>
      <c r="D16" s="23"/>
      <c r="E16" s="24"/>
      <c r="G16" s="18" t="s">
        <v>37</v>
      </c>
      <c r="H16" s="43">
        <v>5</v>
      </c>
      <c r="I16" s="29"/>
      <c r="J16" s="30"/>
    </row>
    <row r="17" spans="1:10" ht="15.75" thickBot="1" x14ac:dyDescent="0.3">
      <c r="A17" s="45">
        <v>2021</v>
      </c>
      <c r="B17" s="43">
        <v>1</v>
      </c>
      <c r="C17" s="22"/>
      <c r="D17" s="23"/>
      <c r="E17" s="24"/>
      <c r="G17" s="18" t="s">
        <v>39</v>
      </c>
      <c r="H17" s="43">
        <v>1</v>
      </c>
      <c r="I17" s="29"/>
      <c r="J17" s="30"/>
    </row>
    <row r="18" spans="1:10" ht="15.75" thickBot="1" x14ac:dyDescent="0.3">
      <c r="A18" s="45">
        <v>2022</v>
      </c>
      <c r="B18" s="43">
        <v>3</v>
      </c>
      <c r="C18" s="22"/>
      <c r="D18" s="23"/>
      <c r="E18" s="24"/>
      <c r="G18" s="51" t="s">
        <v>42</v>
      </c>
      <c r="H18" s="44">
        <v>7</v>
      </c>
      <c r="I18" s="31"/>
      <c r="J18" s="32"/>
    </row>
    <row r="19" spans="1:10" ht="15.75" thickBot="1" x14ac:dyDescent="0.3">
      <c r="A19" s="46">
        <v>2023</v>
      </c>
      <c r="B19" s="43">
        <v>1</v>
      </c>
      <c r="C19" s="22"/>
      <c r="D19" s="23"/>
      <c r="E19" s="24"/>
      <c r="F19" s="8"/>
    </row>
    <row r="20" spans="1:10" ht="15.75" thickBot="1" x14ac:dyDescent="0.3">
      <c r="A20" s="48" t="s">
        <v>42</v>
      </c>
      <c r="B20" s="44">
        <v>7</v>
      </c>
      <c r="C20" s="25"/>
      <c r="D20" s="26"/>
      <c r="E20" s="27"/>
      <c r="F20" s="8"/>
    </row>
    <row r="21" spans="1:10" x14ac:dyDescent="0.25">
      <c r="A21" s="7"/>
      <c r="B21" s="8"/>
      <c r="C21" s="8"/>
      <c r="D21" s="8"/>
      <c r="E21" s="8"/>
      <c r="F21" s="8"/>
    </row>
    <row r="22" spans="1:10" x14ac:dyDescent="0.25">
      <c r="A22" s="7"/>
      <c r="B22" s="8"/>
      <c r="C22" s="8"/>
      <c r="D22" s="8"/>
      <c r="E22" s="8"/>
      <c r="F22" s="8"/>
    </row>
    <row r="23" spans="1:10" x14ac:dyDescent="0.25">
      <c r="A23" s="7"/>
      <c r="B23" s="8"/>
      <c r="C23" s="8"/>
      <c r="D23" s="8"/>
      <c r="E23" s="8"/>
      <c r="F23" s="8"/>
    </row>
    <row r="24" spans="1:10" x14ac:dyDescent="0.25">
      <c r="A24" s="7"/>
      <c r="B24" s="8"/>
      <c r="C24" s="8"/>
      <c r="D24" s="8"/>
      <c r="E24" s="8"/>
      <c r="F24" s="8"/>
    </row>
    <row r="25" spans="1:10" x14ac:dyDescent="0.25">
      <c r="A25" s="7"/>
      <c r="B25" s="8"/>
      <c r="C25" s="8"/>
      <c r="D25" s="8"/>
      <c r="E25" s="8"/>
      <c r="F25" s="8"/>
    </row>
    <row r="26" spans="1:10" x14ac:dyDescent="0.25">
      <c r="A26" s="7"/>
      <c r="B26" s="8"/>
      <c r="C26" s="8"/>
      <c r="D26" s="8"/>
      <c r="E26" s="8"/>
      <c r="F26" s="8"/>
    </row>
    <row r="27" spans="1:10" x14ac:dyDescent="0.25">
      <c r="A27" s="7"/>
      <c r="B27" s="8"/>
      <c r="C27" s="8"/>
      <c r="D27" s="8"/>
      <c r="E27" s="8"/>
      <c r="F27" s="8"/>
    </row>
    <row r="28" spans="1:10" x14ac:dyDescent="0.25">
      <c r="A28" s="7"/>
      <c r="B28" s="8"/>
      <c r="C28" s="8"/>
      <c r="D28" s="8"/>
      <c r="E28" s="8"/>
      <c r="F28" s="8"/>
    </row>
    <row r="29" spans="1:10" x14ac:dyDescent="0.25">
      <c r="A29" s="7"/>
      <c r="B29" s="8"/>
      <c r="C29" s="8"/>
      <c r="D29" s="8"/>
      <c r="E29" s="8"/>
      <c r="F29" s="8"/>
    </row>
    <row r="30" spans="1:10" x14ac:dyDescent="0.25">
      <c r="A30" s="7"/>
      <c r="B30" s="8"/>
      <c r="C30" s="8"/>
      <c r="D30" s="8"/>
      <c r="E30" s="8"/>
      <c r="F30" s="8"/>
    </row>
    <row r="31" spans="1:10" ht="15.75" thickBot="1" x14ac:dyDescent="0.3">
      <c r="A31" s="7"/>
      <c r="B31" s="8"/>
      <c r="C31" s="8"/>
      <c r="D31" s="8"/>
      <c r="E31" s="8"/>
      <c r="F31" s="8"/>
    </row>
    <row r="32" spans="1:10" x14ac:dyDescent="0.25">
      <c r="A32" s="7"/>
      <c r="B32" s="8"/>
      <c r="C32" s="8"/>
      <c r="D32" s="8"/>
      <c r="E32" s="8"/>
      <c r="F32" s="8"/>
      <c r="G32" s="8"/>
      <c r="H32" s="8"/>
      <c r="I32" s="8"/>
      <c r="J32" s="9"/>
    </row>
    <row r="33" spans="1:10" x14ac:dyDescent="0.25">
      <c r="A33" s="7"/>
      <c r="B33" s="8"/>
      <c r="C33" s="8"/>
      <c r="D33" s="8"/>
      <c r="E33" s="8"/>
      <c r="F33" s="8"/>
      <c r="G33" s="8"/>
      <c r="H33" s="8"/>
      <c r="I33" s="8"/>
      <c r="J33" s="9"/>
    </row>
    <row r="34" spans="1:10" x14ac:dyDescent="0.25">
      <c r="A34" s="7"/>
      <c r="B34" s="8"/>
      <c r="C34" s="8"/>
      <c r="D34" s="8"/>
      <c r="E34" s="8"/>
      <c r="F34" s="8"/>
      <c r="G34" s="8"/>
      <c r="H34" s="8"/>
      <c r="I34" s="8"/>
      <c r="J34" s="9"/>
    </row>
    <row r="35" spans="1:10" ht="15.75" thickBot="1" x14ac:dyDescent="0.3">
      <c r="A35" s="14"/>
      <c r="B35" s="15"/>
      <c r="C35" s="15"/>
      <c r="D35" s="15"/>
      <c r="E35" s="15"/>
      <c r="F35" s="15"/>
      <c r="G35" s="15"/>
      <c r="H35" s="15"/>
      <c r="I35" s="15"/>
      <c r="J35" s="16"/>
    </row>
  </sheetData>
  <mergeCells count="5">
    <mergeCell ref="I14:J18"/>
    <mergeCell ref="A1:A3"/>
    <mergeCell ref="B1:I1"/>
    <mergeCell ref="B2:I3"/>
    <mergeCell ref="C14:E20"/>
  </mergeCells>
  <pageMargins left="0.7" right="0.7" top="0.75" bottom="0.75" header="0.3" footer="0.3"/>
  <pageSetup paperSize="9"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usuario</cp:lastModifiedBy>
  <dcterms:created xsi:type="dcterms:W3CDTF">2023-03-25T10:32:54Z</dcterms:created>
  <dcterms:modified xsi:type="dcterms:W3CDTF">2023-08-12T18:59:37Z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ies>
</file>