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usuario\Documents\GitHub\Excavaciones-Corrrea-Mejia\SGSST\SG-SST AÑO 2023\Accidentalidad\"/>
    </mc:Choice>
  </mc:AlternateContent>
  <xr:revisionPtr revIDLastSave="0" documentId="8_{8E366C1E-0FFA-41FC-9618-5AA396913344}" xr6:coauthVersionLast="43" xr6:coauthVersionMax="43" xr10:uidLastSave="{00000000-0000-0000-0000-000000000000}"/>
  <bookViews>
    <workbookView xWindow="-120" yWindow="-120" windowWidth="20730" windowHeight="11160" xr2:uid="{00000000-000D-0000-FFFF-FFFF00000000}"/>
  </bookViews>
  <sheets>
    <sheet name="Hoja 1" sheetId="1" r:id="rId1"/>
  </sheets>
  <calcPr calcId="191029"/>
  <pivotCaches>
    <pivotCache cacheId="4" r:id="rId2"/>
  </pivotCaches>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7" i="1" l="1"/>
  <c r="H8" i="1"/>
  <c r="H9" i="1"/>
  <c r="H10" i="1"/>
  <c r="H11" i="1"/>
  <c r="H6" i="1"/>
  <c r="G7" i="1"/>
  <c r="G8" i="1"/>
  <c r="G9" i="1"/>
  <c r="G10" i="1"/>
  <c r="G11" i="1"/>
  <c r="G6" i="1"/>
  <c r="I8" i="1"/>
  <c r="I7" i="1"/>
  <c r="I9" i="1"/>
  <c r="I10" i="1"/>
  <c r="I11" i="1"/>
  <c r="I6" i="1"/>
</calcChain>
</file>

<file path=xl/sharedStrings.xml><?xml version="1.0" encoding="utf-8"?>
<sst xmlns="http://schemas.openxmlformats.org/spreadsheetml/2006/main" count="62" uniqueCount="48">
  <si>
    <t>APELLIDO1</t>
  </si>
  <si>
    <t>APELLIDO2</t>
  </si>
  <si>
    <t>NOMBRE1</t>
  </si>
  <si>
    <t>NOMBRE2</t>
  </si>
  <si>
    <t>FECHA_AT</t>
  </si>
  <si>
    <t>94307200</t>
  </si>
  <si>
    <t>CESPEDES</t>
  </si>
  <si>
    <t>RODRIGUEZ</t>
  </si>
  <si>
    <t>FREDDY</t>
  </si>
  <si>
    <t xml:space="preserve"> </t>
  </si>
  <si>
    <t>1193470054</t>
  </si>
  <si>
    <t>TUMAL</t>
  </si>
  <si>
    <t>VELASQUEZ</t>
  </si>
  <si>
    <t>CESAR</t>
  </si>
  <si>
    <t>ESTEBAN</t>
  </si>
  <si>
    <t>1143949280</t>
  </si>
  <si>
    <t>RENDON</t>
  </si>
  <si>
    <t>MARTINEZ</t>
  </si>
  <si>
    <t>CHRISTIAN</t>
  </si>
  <si>
    <t>ALBERTO</t>
  </si>
  <si>
    <t>8364744</t>
  </si>
  <si>
    <t>RAMOS</t>
  </si>
  <si>
    <t>PINO</t>
  </si>
  <si>
    <t>EDINSON</t>
  </si>
  <si>
    <t>RAFAEL</t>
  </si>
  <si>
    <t>94277176</t>
  </si>
  <si>
    <t>CARDENAS</t>
  </si>
  <si>
    <t>ARCE</t>
  </si>
  <si>
    <t>JOSE</t>
  </si>
  <si>
    <t>MARIA</t>
  </si>
  <si>
    <t>SISTEMA DE GESTIÓN DE LA SEGURIDAD Y SALUD EN EL TRABAJO</t>
  </si>
  <si>
    <t>Version: 001</t>
  </si>
  <si>
    <t xml:space="preserve">NÚMERO DE CEDULA </t>
  </si>
  <si>
    <t>AÑO</t>
  </si>
  <si>
    <t>MATRIZ ACUMULATIVO EN ACCIDENTALIDAD</t>
  </si>
  <si>
    <t>MES</t>
  </si>
  <si>
    <t>DIA</t>
  </si>
  <si>
    <t>Mecanico</t>
  </si>
  <si>
    <t>Locativo</t>
  </si>
  <si>
    <t>Quimico</t>
  </si>
  <si>
    <t>Pagina 1 de 1</t>
  </si>
  <si>
    <t>Fecha: 22/03/2023</t>
  </si>
  <si>
    <t>Total general</t>
  </si>
  <si>
    <t>CANTIDAD AT</t>
  </si>
  <si>
    <t>PELIGRO</t>
  </si>
  <si>
    <t>CANTIDAD</t>
  </si>
  <si>
    <r>
      <rPr>
        <b/>
        <sz val="10"/>
        <color rgb="FF000000"/>
        <rFont val="Calibri"/>
        <family val="2"/>
        <scheme val="minor"/>
      </rPr>
      <t xml:space="preserve">ANÁLISIS: </t>
    </r>
    <r>
      <rPr>
        <sz val="10"/>
        <color rgb="FF000000"/>
        <rFont val="Calibri"/>
        <family val="2"/>
        <scheme val="minor"/>
      </rPr>
      <t>Se observa un incremento en el ultimo año en vista a la accidentalidad presentada por una misma persona dos veces. Se realizó jornada de capacitacion al personal sencibilizando en el autocuidado. En el año en curso 2023, hasta el momento no se ha presentado accidentalidad</t>
    </r>
  </si>
  <si>
    <r>
      <rPr>
        <b/>
        <sz val="10"/>
        <color rgb="FF000000"/>
        <rFont val="Calibri"/>
        <family val="2"/>
        <scheme val="minor"/>
      </rPr>
      <t>ANÁLISIS</t>
    </r>
    <r>
      <rPr>
        <sz val="10"/>
        <color indexed="8"/>
        <rFont val="Calibri"/>
        <family val="2"/>
        <scheme val="minor"/>
      </rPr>
      <t xml:space="preserve">: Se observa que el peligro con mas accidentalidad es el MECANICO. Se propone que para la vigencia 2023, se realizara capacitacion encaminada a este peligro.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</si>
</sst>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1"/>
      <color theme="1"/>
      <name val="Calibri"/>
      <family val="2"/>
      <scheme val="minor"/>
    </font>
    <font>
      <b/>
      <sz val="14"/>
      <color indexed="8"/>
      <name val="Arial"/>
      <family val="2"/>
    </font>
    <font>
      <b/>
      <sz val="12"/>
      <color indexed="8"/>
      <name val="Arial"/>
      <family val="2"/>
    </font>
    <font>
      <b/>
      <sz val="11"/>
      <color theme="1"/>
      <name val="Calibri"/>
      <family val="2"/>
    </font>
    <font>
      <sz val="10"/>
      <color rgb="FF000000"/>
      <name val="Calibri"/>
      <family val="2"/>
      <scheme val="minor"/>
    </font>
    <font>
      <b/>
      <sz val="10"/>
      <color rgb="FF000000"/>
      <name val="Calibri"/>
      <family val="2"/>
      <scheme val="minor"/>
    </font>
    <font>
      <sz val="10"/>
      <color indexed="8"/>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5" tint="0.59999389629810485"/>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51">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0" fillId="0" borderId="11" xfId="0" applyBorder="1" applyAlignment="1">
      <alignment horizontal="left" vertical="top" wrapText="1"/>
    </xf>
    <xf numFmtId="14" fontId="0" fillId="0" borderId="11" xfId="0" applyNumberFormat="1" applyBorder="1" applyAlignment="1">
      <alignment horizontal="left" vertical="top" wrapText="1"/>
    </xf>
    <xf numFmtId="0" fontId="1" fillId="0" borderId="0" xfId="0" applyFont="1" applyAlignment="1">
      <alignment horizontal="center" vertical="center"/>
    </xf>
    <xf numFmtId="0" fontId="4" fillId="3" borderId="11" xfId="0" applyFont="1" applyFill="1" applyBorder="1" applyAlignment="1">
      <alignment horizontal="center" vertical="center" wrapText="1"/>
    </xf>
    <xf numFmtId="0" fontId="0" fillId="0" borderId="11" xfId="0" applyBorder="1" applyAlignment="1">
      <alignment wrapText="1"/>
    </xf>
    <xf numFmtId="0" fontId="0" fillId="0" borderId="12" xfId="0" applyBorder="1"/>
    <xf numFmtId="0" fontId="0" fillId="0" borderId="0" xfId="0" applyBorder="1"/>
    <xf numFmtId="0" fontId="0" fillId="0" borderId="13" xfId="0" applyBorder="1"/>
    <xf numFmtId="0" fontId="4" fillId="3" borderId="14"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0" fillId="0" borderId="14" xfId="0" applyBorder="1" applyAlignment="1">
      <alignment horizontal="left" vertical="top" wrapText="1"/>
    </xf>
    <xf numFmtId="0" fontId="0" fillId="0" borderId="15" xfId="0" applyBorder="1" applyAlignment="1">
      <alignment wrapText="1"/>
    </xf>
    <xf numFmtId="0" fontId="0" fillId="0" borderId="12" xfId="0" applyBorder="1" applyAlignment="1">
      <alignment horizontal="center" vertical="center"/>
    </xf>
    <xf numFmtId="0" fontId="0" fillId="0" borderId="0" xfId="0" applyNumberFormat="1" applyBorder="1" applyAlignment="1">
      <alignment horizontal="center" vertical="center"/>
    </xf>
    <xf numFmtId="0" fontId="0" fillId="0" borderId="8" xfId="0" applyBorder="1"/>
    <xf numFmtId="0" fontId="0" fillId="0" borderId="9" xfId="0" applyBorder="1"/>
    <xf numFmtId="0" fontId="0" fillId="0" borderId="10" xfId="0" applyBorder="1"/>
    <xf numFmtId="0" fontId="5" fillId="0" borderId="0" xfId="0" applyFont="1" applyBorder="1" applyAlignment="1">
      <alignment horizontal="left" vertical="center" wrapText="1"/>
    </xf>
    <xf numFmtId="0" fontId="0" fillId="0" borderId="5" xfId="0" pivotButton="1" applyBorder="1" applyAlignment="1">
      <alignment horizontal="center" vertical="center"/>
    </xf>
    <xf numFmtId="0" fontId="0" fillId="0" borderId="6" xfId="0" applyBorder="1" applyAlignment="1">
      <alignment horizontal="center" vertical="center"/>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13" xfId="0" applyFont="1" applyBorder="1" applyAlignment="1">
      <alignment horizontal="left" vertical="center" wrapText="1"/>
    </xf>
    <xf numFmtId="0" fontId="0" fillId="0" borderId="8" xfId="0" applyBorder="1" applyAlignment="1">
      <alignment horizontal="center" vertical="center"/>
    </xf>
    <xf numFmtId="0" fontId="0" fillId="0" borderId="9" xfId="0" applyNumberFormat="1" applyBorder="1" applyAlignment="1">
      <alignment horizontal="center" vertical="center"/>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5" xfId="0" applyFont="1" applyBorder="1" applyAlignment="1">
      <alignment horizontal="left" vertical="center" wrapText="1"/>
    </xf>
    <xf numFmtId="0" fontId="5" fillId="0" borderId="12" xfId="0" applyFont="1" applyBorder="1" applyAlignment="1">
      <alignment horizontal="left" vertical="center" wrapText="1"/>
    </xf>
    <xf numFmtId="0" fontId="5" fillId="0" borderId="8" xfId="0" applyFont="1" applyBorder="1" applyAlignment="1">
      <alignment horizontal="left" vertical="center" wrapText="1"/>
    </xf>
    <xf numFmtId="0" fontId="0" fillId="0" borderId="5" xfId="0" pivotButton="1" applyBorder="1"/>
    <xf numFmtId="0" fontId="0" fillId="0" borderId="12" xfId="0" applyBorder="1" applyAlignment="1">
      <alignment horizontal="left"/>
    </xf>
    <xf numFmtId="0" fontId="0" fillId="0" borderId="8" xfId="0" applyBorder="1" applyAlignment="1">
      <alignment horizontal="left"/>
    </xf>
    <xf numFmtId="0" fontId="7" fillId="0" borderId="5" xfId="0" applyFont="1" applyBorder="1" applyAlignment="1">
      <alignment horizontal="left" vertical="center" wrapText="1"/>
    </xf>
    <xf numFmtId="0" fontId="7" fillId="0" borderId="7" xfId="0" applyFont="1" applyBorder="1" applyAlignment="1">
      <alignment horizontal="left" vertic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7" fillId="0" borderId="8" xfId="0" applyFont="1" applyBorder="1" applyAlignment="1">
      <alignment horizontal="left" vertical="center" wrapText="1"/>
    </xf>
    <xf numFmtId="0" fontId="7" fillId="0" borderId="10" xfId="0" applyFont="1" applyBorder="1" applyAlignment="1">
      <alignment horizontal="left" vertical="center" wrapText="1"/>
    </xf>
  </cellXfs>
  <cellStyles count="1">
    <cellStyle name="Normal" xfId="0" builtinId="0"/>
  </cellStyles>
  <dxfs count="94">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alignment vertical="center"/>
    </dxf>
    <dxf>
      <alignment vertical="center"/>
    </dxf>
    <dxf>
      <alignment horizontal="center"/>
    </dxf>
    <dxf>
      <alignment horizontal="cent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alignment vertical="center"/>
    </dxf>
    <dxf>
      <alignment vertical="center"/>
    </dxf>
    <dxf>
      <alignment horizontal="center"/>
    </dxf>
    <dxf>
      <alignment horizontal="center"/>
    </dxf>
    <dxf>
      <alignment vertical="center"/>
    </dxf>
    <dxf>
      <alignment vertical="center"/>
    </dxf>
    <dxf>
      <alignment horizontal="center"/>
    </dxf>
    <dxf>
      <alignment horizont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[Matriz acumulativa en accidentalidad.xlsx]Hoja 1!TablaDinámica1</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TENDENCIA ACCIDENTALIDAD EN LOS ULTIMOS 4 AÑOS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s-CO"/>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'Hoja 1'!$B$14</c:f>
              <c:strCache>
                <c:ptCount val="1"/>
                <c:pt idx="0">
                  <c:v>Total</c:v>
                </c:pt>
              </c:strCache>
            </c:strRef>
          </c:tx>
          <c:spPr>
            <a:solidFill>
              <a:schemeClr val="accent1"/>
            </a:solidFill>
            <a:ln>
              <a:noFill/>
            </a:ln>
            <a:effectLst/>
          </c:spPr>
          <c:invertIfNegative val="0"/>
          <c:trendline>
            <c:spPr>
              <a:ln w="38100" cap="rnd" cmpd="sng">
                <a:solidFill>
                  <a:srgbClr val="FF0000"/>
                </a:solidFill>
                <a:prstDash val="sysDot"/>
              </a:ln>
              <a:effectLst/>
            </c:spPr>
            <c:trendlineType val="linear"/>
            <c:dispRSqr val="0"/>
            <c:dispEq val="0"/>
          </c:trendline>
          <c:cat>
            <c:strRef>
              <c:f>'Hoja 1'!$A$15:$A$19</c:f>
              <c:strCache>
                <c:ptCount val="4"/>
                <c:pt idx="0">
                  <c:v>2019</c:v>
                </c:pt>
                <c:pt idx="1">
                  <c:v>2020</c:v>
                </c:pt>
                <c:pt idx="2">
                  <c:v>2021</c:v>
                </c:pt>
                <c:pt idx="3">
                  <c:v>2022</c:v>
                </c:pt>
              </c:strCache>
            </c:strRef>
          </c:cat>
          <c:val>
            <c:numRef>
              <c:f>'Hoja 1'!$B$15:$B$19</c:f>
              <c:numCache>
                <c:formatCode>General</c:formatCode>
                <c:ptCount val="4"/>
                <c:pt idx="0">
                  <c:v>1</c:v>
                </c:pt>
                <c:pt idx="1">
                  <c:v>1</c:v>
                </c:pt>
                <c:pt idx="2">
                  <c:v>1</c:v>
                </c:pt>
                <c:pt idx="3">
                  <c:v>3</c:v>
                </c:pt>
              </c:numCache>
            </c:numRef>
          </c:val>
          <c:extLst>
            <c:ext xmlns:c16="http://schemas.microsoft.com/office/drawing/2014/chart" uri="{C3380CC4-5D6E-409C-BE32-E72D297353CC}">
              <c16:uniqueId val="{00000000-43A0-4201-B68D-F75CD6FCA364}"/>
            </c:ext>
          </c:extLst>
        </c:ser>
        <c:dLbls>
          <c:showLegendKey val="0"/>
          <c:showVal val="0"/>
          <c:showCatName val="0"/>
          <c:showSerName val="0"/>
          <c:showPercent val="0"/>
          <c:showBubbleSize val="0"/>
        </c:dLbls>
        <c:gapWidth val="219"/>
        <c:overlap val="-27"/>
        <c:axId val="514876224"/>
        <c:axId val="523906000"/>
      </c:barChart>
      <c:catAx>
        <c:axId val="514876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s-CO"/>
          </a:p>
        </c:txPr>
        <c:crossAx val="523906000"/>
        <c:crosses val="autoZero"/>
        <c:auto val="1"/>
        <c:lblAlgn val="ctr"/>
        <c:lblOffset val="100"/>
        <c:noMultiLvlLbl val="0"/>
      </c:catAx>
      <c:valAx>
        <c:axId val="523906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s-CO"/>
          </a:p>
        </c:txPr>
        <c:crossAx val="514876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[Matriz acumulativa en accidentalidad.xlsx]Hoja 1!TablaDinámica2</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s-CO"/>
              <a:t>FRECUENCIA DE PELIGROS EN LOS ULTIMOS 4 AÑOS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s-CO"/>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s-CO"/>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'Hoja 1'!$H$14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'Hoja 1'!$G$15:$G$18</c:f>
              <c:strCache>
                <c:ptCount val="3"/>
                <c:pt idx="0">
                  <c:v>Mecanico</c:v>
                </c:pt>
                <c:pt idx="1">
                  <c:v>Quimico</c:v>
                </c:pt>
                <c:pt idx="2">
                  <c:v>Locativo</c:v>
                </c:pt>
              </c:strCache>
            </c:strRef>
          </c:cat>
          <c:val>
            <c:numRef>
              <c:f>'Hoja 1'!$H$15:$H$18</c:f>
              <c:numCache>
                <c:formatCode>General</c:formatCode>
                <c:ptCount val="3"/>
                <c:pt idx="0">
                  <c:v>4</c:v>
                </c:pt>
                <c:pt idx="1">
                  <c:v>1</c:v>
                </c:pt>
                <c:pt idx="2">
                  <c:v>1</c:v>
                </c:pt>
              </c:numCache>
            </c:numRef>
          </c:val>
          <c:extLst>
            <c:ext xmlns:c16="http://schemas.microsoft.com/office/drawing/2014/chart" uri="{C3380CC4-5D6E-409C-BE32-E72D297353CC}">
              <c16:uniqueId val="{00000000-7A5C-43BE-8B31-F9AD93A962AD}"/>
            </c:ext>
          </c:extLst>
        </c:ser>
        <c:dLbls>
          <c:showLegendKey val="0"/>
          <c:showVal val="0"/>
          <c:showCatName val="0"/>
          <c:showSerName val="0"/>
          <c:showPercent val="0"/>
          <c:showBubbleSize val="0"/>
        </c:dLbls>
        <c:gapWidth val="219"/>
        <c:overlap val="-27"/>
        <c:axId val="514706192"/>
        <c:axId val="523936368"/>
      </c:barChart>
      <c:catAx>
        <c:axId val="51470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s-CO"/>
          </a:p>
        </c:txPr>
        <c:crossAx val="523936368"/>
        <c:crosses val="autoZero"/>
        <c:auto val="1"/>
        <c:lblAlgn val="ctr"/>
        <c:lblOffset val="100"/>
        <c:noMultiLvlLbl val="0"/>
      </c:catAx>
      <c:valAx>
        <c:axId val="523936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s-CO"/>
          </a:p>
        </c:txPr>
        <c:crossAx val="514706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82262</xdr:colOff>
      <xdr:row>0</xdr:row>
      <xdr:rowOff>320708</xdr:rowOff>
    </xdr:from>
    <xdr:to>
      <xdr:col>0</xdr:col>
      <xdr:colOff>1085849</xdr:colOff>
      <xdr:row>2</xdr:row>
      <xdr:rowOff>76200</xdr:rowOff>
    </xdr:to>
    <xdr:pic>
      <xdr:nvPicPr>
        <xdr:cNvPr id="2" name="Imagen 1">
          <a:extLst>
            <a:ext uri="{FF2B5EF4-FFF2-40B4-BE49-F238E27FC236}">
              <a16:creationId xmlns:a16="http://schemas.microsoft.com/office/drawing/2014/main" id="{CCF899E4-3AB9-4B84-B214-CD221174051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1064"/>
        <a:stretch/>
      </xdr:blipFill>
      <xdr:spPr>
        <a:xfrm>
          <a:off x="82262" y="320708"/>
          <a:ext cx="1003587" cy="631792"/>
        </a:xfrm>
        <a:prstGeom prst="rect">
          <a:avLst/>
        </a:prstGeom>
      </xdr:spPr>
    </xdr:pic>
    <xdr:clientData/>
  </xdr:twoCellAnchor>
  <xdr:twoCellAnchor>
    <xdr:from>
      <xdr:col>0</xdr:col>
      <xdr:colOff>85725</xdr:colOff>
      <xdr:row>20</xdr:row>
      <xdr:rowOff>80962</xdr:rowOff>
    </xdr:from>
    <xdr:to>
      <xdr:col>4</xdr:col>
      <xdr:colOff>704850</xdr:colOff>
      <xdr:row>34</xdr:row>
      <xdr:rowOff>157162</xdr:rowOff>
    </xdr:to>
    <xdr:graphicFrame macro="">
      <xdr:nvGraphicFramePr>
        <xdr:cNvPr id="3" name="Gráfico 2">
          <a:extLst>
            <a:ext uri="{FF2B5EF4-FFF2-40B4-BE49-F238E27FC236}">
              <a16:creationId xmlns:a16="http://schemas.microsoft.com/office/drawing/2014/main" id="{6113A32E-9AAE-44C6-987E-74AA413629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38100</xdr:colOff>
      <xdr:row>20</xdr:row>
      <xdr:rowOff>33337</xdr:rowOff>
    </xdr:from>
    <xdr:to>
      <xdr:col>9</xdr:col>
      <xdr:colOff>847725</xdr:colOff>
      <xdr:row>34</xdr:row>
      <xdr:rowOff>109537</xdr:rowOff>
    </xdr:to>
    <xdr:graphicFrame macro="">
      <xdr:nvGraphicFramePr>
        <xdr:cNvPr id="4" name="Gráfico 3">
          <a:extLst>
            <a:ext uri="{FF2B5EF4-FFF2-40B4-BE49-F238E27FC236}">
              <a16:creationId xmlns:a16="http://schemas.microsoft.com/office/drawing/2014/main" id="{679E142F-BBF7-427B-8039-4EDDE36B42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uario" refreshedDate="45010.453572337959" createdVersion="6" refreshedVersion="6" minRefreshableVersion="3" recordCount="6" xr:uid="{F9F9F235-E9AA-4F70-B3D8-AD2AB777C798}">
  <cacheSource type="worksheet">
    <worksheetSource ref="A5:J11" sheet="Hoja 1"/>
  </cacheSource>
  <cacheFields count="10">
    <cacheField name="NÚMERO DE CEDULA " numFmtId="0">
      <sharedItems/>
    </cacheField>
    <cacheField name="APELLIDO1" numFmtId="0">
      <sharedItems/>
    </cacheField>
    <cacheField name="APELLIDO2" numFmtId="0">
      <sharedItems/>
    </cacheField>
    <cacheField name="NOMBRE1" numFmtId="0">
      <sharedItems/>
    </cacheField>
    <cacheField name="NOMBRE2" numFmtId="0">
      <sharedItems/>
    </cacheField>
    <cacheField name="FECHA_AT" numFmtId="14">
      <sharedItems containsSemiMixedTypes="0" containsNonDate="0" containsDate="1" containsString="0" minDate="2019-06-08T00:00:00" maxDate="2022-07-08T00:00:00"/>
    </cacheField>
    <cacheField name="DIA" numFmtId="0">
      <sharedItems/>
    </cacheField>
    <cacheField name="MES" numFmtId="0">
      <sharedItems/>
    </cacheField>
    <cacheField name="AÑO" numFmtId="0">
      <sharedItems containsSemiMixedTypes="0" containsString="0" containsNumber="1" containsInteger="1" minValue="2019" maxValue="2022" count="4">
        <n v="2019"/>
        <n v="2020"/>
        <n v="2021"/>
        <n v="2022"/>
      </sharedItems>
    </cacheField>
    <cacheField name="RIESGO" numFmtId="0">
      <sharedItems count="3">
        <s v="Mecanico"/>
        <s v="Locativo"/>
        <s v="Quimico"/>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s v="94307200"/>
    <s v="CESPEDES"/>
    <s v="RODRIGUEZ"/>
    <s v="FREDDY"/>
    <s v=" "/>
    <d v="2019-06-08T00:00:00"/>
    <s v="sábado"/>
    <s v="junio"/>
    <x v="0"/>
    <x v="0"/>
  </r>
  <r>
    <s v="1193470054"/>
    <s v="TUMAL"/>
    <s v="VELASQUEZ"/>
    <s v="CESAR"/>
    <s v="ESTEBAN"/>
    <d v="2020-12-11T00:00:00"/>
    <s v="viernes"/>
    <s v="diciembre"/>
    <x v="1"/>
    <x v="1"/>
  </r>
  <r>
    <s v="1143949280"/>
    <s v="RENDON"/>
    <s v="MARTINEZ"/>
    <s v="CHRISTIAN"/>
    <s v="ALBERTO"/>
    <d v="2021-09-23T00:00:00"/>
    <s v="jueves"/>
    <s v="septiembre"/>
    <x v="2"/>
    <x v="0"/>
  </r>
  <r>
    <s v="8364744"/>
    <s v="RAMOS"/>
    <s v="PINO"/>
    <s v="EDINSON"/>
    <s v="RAFAEL"/>
    <d v="2022-03-14T00:00:00"/>
    <s v="lunes"/>
    <s v="marzo"/>
    <x v="3"/>
    <x v="2"/>
  </r>
  <r>
    <s v="94277176"/>
    <s v="CARDENAS"/>
    <s v="ARCE"/>
    <s v="JOSE"/>
    <s v="MARIA"/>
    <d v="2022-05-25T00:00:00"/>
    <s v="miércoles"/>
    <s v="mayo"/>
    <x v="3"/>
    <x v="0"/>
  </r>
  <r>
    <s v="94277176"/>
    <s v="CARDENAS"/>
    <s v="ARCE"/>
    <s v="JOSE"/>
    <s v="MARIA"/>
    <d v="2022-07-07T00:00:00"/>
    <s v="jueves"/>
    <s v="julio"/>
    <x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4523CF-51C5-4B02-AE04-85ED152D15DA}" name="TablaDinámica2" cacheId="4"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1" rowHeaderCaption="PELIGRO">
  <location ref="G14:H18" firstHeaderRow="1" firstDataRow="1" firstDataCol="1"/>
  <pivotFields count="10">
    <pivotField showAll="0"/>
    <pivotField showAll="0"/>
    <pivotField showAll="0"/>
    <pivotField showAll="0"/>
    <pivotField showAll="0"/>
    <pivotField numFmtId="14" showAll="0"/>
    <pivotField showAll="0"/>
    <pivotField showAll="0"/>
    <pivotField showAll="0"/>
    <pivotField axis="axisRow" dataField="1" showAll="0" sortType="descending">
      <items count="4">
        <item x="1"/>
        <item x="0"/>
        <item x="2"/>
        <item t="default"/>
      </items>
      <autoSortScope>
        <pivotArea dataOnly="0" outline="0" fieldPosition="0">
          <references count="1">
            <reference field="4294967294" count="1" selected="0">
              <x v="0"/>
            </reference>
          </references>
        </pivotArea>
      </autoSortScope>
    </pivotField>
  </pivotFields>
  <rowFields count="1">
    <field x="9"/>
  </rowFields>
  <rowItems count="4">
    <i>
      <x v="1"/>
    </i>
    <i>
      <x v="2"/>
    </i>
    <i>
      <x/>
    </i>
    <i t="grand">
      <x/>
    </i>
  </rowItems>
  <colItems count="1">
    <i/>
  </colItems>
  <dataFields count="1">
    <dataField name="CANTIDAD" fld="9" subtotal="count" baseField="0" baseItem="0"/>
  </dataFields>
  <formats count="16">
    <format dxfId="55">
      <pivotArea outline="0" collapsedLevelsAreSubtotals="1" fieldPosition="0"/>
    </format>
    <format dxfId="54">
      <pivotArea dataOnly="0" labelOnly="1" outline="0" axis="axisValues" fieldPosition="0"/>
    </format>
    <format dxfId="52">
      <pivotArea outline="0" collapsedLevelsAreSubtotals="1" fieldPosition="0"/>
    </format>
    <format dxfId="51">
      <pivotArea dataOnly="0" labelOnly="1" outline="0" axis="axisValues" fieldPosition="0"/>
    </format>
    <format dxfId="37">
      <pivotArea type="all" dataOnly="0" outline="0" fieldPosition="0"/>
    </format>
    <format dxfId="36">
      <pivotArea outline="0" collapsedLevelsAreSubtotals="1" fieldPosition="0"/>
    </format>
    <format dxfId="35">
      <pivotArea field="9" type="button" dataOnly="0" labelOnly="1" outline="0" axis="axisRow" fieldPosition="0"/>
    </format>
    <format dxfId="34">
      <pivotArea dataOnly="0" labelOnly="1" fieldPosition="0">
        <references count="1">
          <reference field="9" count="0"/>
        </references>
      </pivotArea>
    </format>
    <format dxfId="33">
      <pivotArea dataOnly="0" labelOnly="1" grandRow="1" outline="0" fieldPosition="0"/>
    </format>
    <format dxfId="32">
      <pivotArea dataOnly="0" labelOnly="1" outline="0" axis="axisValues" fieldPosition="0"/>
    </format>
    <format dxfId="6">
      <pivotArea type="all" dataOnly="0" outline="0" fieldPosition="0"/>
    </format>
    <format dxfId="5">
      <pivotArea outline="0" collapsedLevelsAreSubtotals="1" fieldPosition="0"/>
    </format>
    <format dxfId="4">
      <pivotArea field="9" type="button" dataOnly="0" labelOnly="1" outline="0" axis="axisRow" fieldPosition="0"/>
    </format>
    <format dxfId="3">
      <pivotArea dataOnly="0" labelOnly="1" fieldPosition="0">
        <references count="1">
          <reference field="9" count="0"/>
        </references>
      </pivotArea>
    </format>
    <format dxfId="2">
      <pivotArea dataOnly="0" labelOnly="1" grandRow="1" outline="0" fieldPosition="0"/>
    </format>
    <format dxfId="1">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8FC8C5-DE00-4EEA-8568-415F51E94D80}" name="TablaDinámica1" cacheId="4"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1" rowHeaderCaption="AÑO">
  <location ref="A14:B19" firstHeaderRow="1" firstDataRow="1" firstDataCol="1"/>
  <pivotFields count="10">
    <pivotField showAll="0"/>
    <pivotField showAll="0"/>
    <pivotField showAll="0"/>
    <pivotField showAll="0"/>
    <pivotField showAll="0"/>
    <pivotField numFmtId="14" showAll="0"/>
    <pivotField showAll="0"/>
    <pivotField showAll="0"/>
    <pivotField axis="axisRow" dataField="1" showAll="0">
      <items count="5">
        <item x="0"/>
        <item x="1"/>
        <item x="2"/>
        <item x="3"/>
        <item t="default"/>
      </items>
    </pivotField>
    <pivotField showAll="0"/>
  </pivotFields>
  <rowFields count="1">
    <field x="8"/>
  </rowFields>
  <rowItems count="5">
    <i>
      <x/>
    </i>
    <i>
      <x v="1"/>
    </i>
    <i>
      <x v="2"/>
    </i>
    <i>
      <x v="3"/>
    </i>
    <i t="grand">
      <x/>
    </i>
  </rowItems>
  <colItems count="1">
    <i/>
  </colItems>
  <dataFields count="1">
    <dataField name="CANTIDAD AT" fld="8" subtotal="count" baseField="8" baseItem="0"/>
  </dataFields>
  <formats count="24">
    <format dxfId="93">
      <pivotArea type="all" dataOnly="0" outline="0" fieldPosition="0"/>
    </format>
    <format dxfId="92">
      <pivotArea outline="0" collapsedLevelsAreSubtotals="1" fieldPosition="0"/>
    </format>
    <format dxfId="91">
      <pivotArea field="8" type="button" dataOnly="0" labelOnly="1" outline="0" axis="axisRow" fieldPosition="0"/>
    </format>
    <format dxfId="90">
      <pivotArea dataOnly="0" labelOnly="1" fieldPosition="0">
        <references count="1">
          <reference field="8" count="0"/>
        </references>
      </pivotArea>
    </format>
    <format dxfId="89">
      <pivotArea dataOnly="0" labelOnly="1" grandRow="1" outline="0" fieldPosition="0"/>
    </format>
    <format dxfId="88">
      <pivotArea dataOnly="0" labelOnly="1" outline="0" axis="axisValues" fieldPosition="0"/>
    </format>
    <format dxfId="86">
      <pivotArea type="all" dataOnly="0" outline="0" fieldPosition="0"/>
    </format>
    <format dxfId="85">
      <pivotArea outline="0" collapsedLevelsAreSubtotals="1" fieldPosition="0"/>
    </format>
    <format dxfId="84">
      <pivotArea field="8" type="button" dataOnly="0" labelOnly="1" outline="0" axis="axisRow" fieldPosition="0"/>
    </format>
    <format dxfId="83">
      <pivotArea dataOnly="0" labelOnly="1" fieldPosition="0">
        <references count="1">
          <reference field="8" count="0"/>
        </references>
      </pivotArea>
    </format>
    <format dxfId="82">
      <pivotArea dataOnly="0" labelOnly="1" grandRow="1" outline="0" fieldPosition="0"/>
    </format>
    <format dxfId="81">
      <pivotArea dataOnly="0" labelOnly="1" outline="0" axis="axisValues" fieldPosition="0"/>
    </format>
    <format dxfId="30">
      <pivotArea type="all" dataOnly="0" outline="0" fieldPosition="0"/>
    </format>
    <format dxfId="29">
      <pivotArea outline="0" collapsedLevelsAreSubtotals="1" fieldPosition="0"/>
    </format>
    <format dxfId="28">
      <pivotArea field="8" type="button" dataOnly="0" labelOnly="1" outline="0" axis="axisRow" fieldPosition="0"/>
    </format>
    <format dxfId="27">
      <pivotArea dataOnly="0" labelOnly="1" fieldPosition="0">
        <references count="1">
          <reference field="8" count="0"/>
        </references>
      </pivotArea>
    </format>
    <format dxfId="26">
      <pivotArea dataOnly="0" labelOnly="1" grandRow="1" outline="0" fieldPosition="0"/>
    </format>
    <format dxfId="25">
      <pivotArea dataOnly="0" labelOnly="1" outline="0" axis="axisValues" fieldPosition="0"/>
    </format>
    <format dxfId="23">
      <pivotArea type="all" dataOnly="0" outline="0" fieldPosition="0"/>
    </format>
    <format dxfId="22">
      <pivotArea outline="0" collapsedLevelsAreSubtotals="1" fieldPosition="0"/>
    </format>
    <format dxfId="21">
      <pivotArea field="8" type="button" dataOnly="0" labelOnly="1" outline="0" axis="axisRow" fieldPosition="0"/>
    </format>
    <format dxfId="20">
      <pivotArea dataOnly="0" labelOnly="1" fieldPosition="0">
        <references count="1">
          <reference field="8" count="0"/>
        </references>
      </pivotArea>
    </format>
    <format dxfId="19">
      <pivotArea dataOnly="0" labelOnly="1" grandRow="1" outline="0" fieldPosition="0"/>
    </format>
    <format dxfId="18">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workbookViewId="0">
      <selection activeCell="G18" sqref="G18"/>
    </sheetView>
  </sheetViews>
  <sheetFormatPr baseColWidth="10" defaultColWidth="9.140625" defaultRowHeight="15" x14ac:dyDescent="0.25"/>
  <cols>
    <col min="1" max="1" width="17.5703125" bestFit="1" customWidth="1" collapsed="1"/>
    <col min="2" max="2" width="14.5703125" bestFit="1" customWidth="1" collapsed="1"/>
    <col min="3" max="4" width="13.5703125" customWidth="1" collapsed="1"/>
    <col min="5" max="5" width="13.5703125" customWidth="1"/>
    <col min="6" max="6" width="17.7109375" customWidth="1"/>
    <col min="7" max="7" width="15.85546875" customWidth="1"/>
    <col min="8" max="8" width="13.7109375" customWidth="1"/>
    <col min="9" max="9" width="15.140625" customWidth="1"/>
    <col min="10" max="10" width="19.42578125" customWidth="1"/>
  </cols>
  <sheetData>
    <row r="1" spans="1:10" ht="34.5" customHeight="1" thickBot="1" x14ac:dyDescent="0.3">
      <c r="A1" s="1"/>
      <c r="B1" s="3" t="s">
        <v>30</v>
      </c>
      <c r="C1" s="4"/>
      <c r="D1" s="4"/>
      <c r="E1" s="4"/>
      <c r="F1" s="4"/>
      <c r="G1" s="4"/>
      <c r="H1" s="4"/>
      <c r="I1" s="5"/>
      <c r="J1" s="2" t="s">
        <v>41</v>
      </c>
    </row>
    <row r="2" spans="1:10" ht="34.5" customHeight="1" thickBot="1" x14ac:dyDescent="0.3">
      <c r="A2" s="1"/>
      <c r="B2" s="6" t="s">
        <v>34</v>
      </c>
      <c r="C2" s="7"/>
      <c r="D2" s="7"/>
      <c r="E2" s="7"/>
      <c r="F2" s="7"/>
      <c r="G2" s="7"/>
      <c r="H2" s="7"/>
      <c r="I2" s="8"/>
      <c r="J2" s="2" t="s">
        <v>31</v>
      </c>
    </row>
    <row r="3" spans="1:10" ht="34.5" customHeight="1" thickBot="1" x14ac:dyDescent="0.3">
      <c r="A3" s="1"/>
      <c r="B3" s="9"/>
      <c r="C3" s="10"/>
      <c r="D3" s="10"/>
      <c r="E3" s="10"/>
      <c r="F3" s="10"/>
      <c r="G3" s="10"/>
      <c r="H3" s="10"/>
      <c r="I3" s="11"/>
      <c r="J3" s="2" t="s">
        <v>40</v>
      </c>
    </row>
    <row r="4" spans="1:10" x14ac:dyDescent="0.25">
      <c r="A4" s="17"/>
      <c r="B4" s="18"/>
      <c r="C4" s="18"/>
      <c r="D4" s="18"/>
      <c r="E4" s="18"/>
      <c r="F4" s="18"/>
      <c r="G4" s="18"/>
      <c r="H4" s="18"/>
      <c r="I4" s="18"/>
      <c r="J4" s="19"/>
    </row>
    <row r="5" spans="1:10" s="14" customFormat="1" ht="30" x14ac:dyDescent="0.25">
      <c r="A5" s="20" t="s">
        <v>32</v>
      </c>
      <c r="B5" s="15" t="s">
        <v>0</v>
      </c>
      <c r="C5" s="15" t="s">
        <v>1</v>
      </c>
      <c r="D5" s="15" t="s">
        <v>2</v>
      </c>
      <c r="E5" s="15" t="s">
        <v>3</v>
      </c>
      <c r="F5" s="15" t="s">
        <v>4</v>
      </c>
      <c r="G5" s="15" t="s">
        <v>36</v>
      </c>
      <c r="H5" s="15" t="s">
        <v>35</v>
      </c>
      <c r="I5" s="15" t="s">
        <v>33</v>
      </c>
      <c r="J5" s="21" t="s">
        <v>44</v>
      </c>
    </row>
    <row r="6" spans="1:10" x14ac:dyDescent="0.25">
      <c r="A6" s="22" t="s">
        <v>5</v>
      </c>
      <c r="B6" s="12" t="s">
        <v>6</v>
      </c>
      <c r="C6" s="12" t="s">
        <v>7</v>
      </c>
      <c r="D6" s="12" t="s">
        <v>8</v>
      </c>
      <c r="E6" s="12" t="s">
        <v>9</v>
      </c>
      <c r="F6" s="13">
        <v>43624</v>
      </c>
      <c r="G6" s="16" t="str">
        <f>TEXT(F6,"DDDD")</f>
        <v>sábado</v>
      </c>
      <c r="H6" s="16" t="str">
        <f>TEXT(F6,"MMMM")</f>
        <v>junio</v>
      </c>
      <c r="I6" s="16">
        <f>YEAR(F6)</f>
        <v>2019</v>
      </c>
      <c r="J6" s="23" t="s">
        <v>37</v>
      </c>
    </row>
    <row r="7" spans="1:10" x14ac:dyDescent="0.25">
      <c r="A7" s="22" t="s">
        <v>10</v>
      </c>
      <c r="B7" s="12" t="s">
        <v>11</v>
      </c>
      <c r="C7" s="12" t="s">
        <v>12</v>
      </c>
      <c r="D7" s="12" t="s">
        <v>13</v>
      </c>
      <c r="E7" s="12" t="s">
        <v>14</v>
      </c>
      <c r="F7" s="13">
        <v>44176</v>
      </c>
      <c r="G7" s="16" t="str">
        <f t="shared" ref="G7:G11" si="0">TEXT(F7,"DDDD")</f>
        <v>viernes</v>
      </c>
      <c r="H7" s="16" t="str">
        <f t="shared" ref="H7:H11" si="1">TEXT(F7,"MMMM")</f>
        <v>diciembre</v>
      </c>
      <c r="I7" s="16">
        <f>YEAR(F7)</f>
        <v>2020</v>
      </c>
      <c r="J7" s="23" t="s">
        <v>38</v>
      </c>
    </row>
    <row r="8" spans="1:10" x14ac:dyDescent="0.25">
      <c r="A8" s="22" t="s">
        <v>15</v>
      </c>
      <c r="B8" s="12" t="s">
        <v>16</v>
      </c>
      <c r="C8" s="12" t="s">
        <v>17</v>
      </c>
      <c r="D8" s="12" t="s">
        <v>18</v>
      </c>
      <c r="E8" s="12" t="s">
        <v>19</v>
      </c>
      <c r="F8" s="13">
        <v>44462</v>
      </c>
      <c r="G8" s="16" t="str">
        <f t="shared" si="0"/>
        <v>jueves</v>
      </c>
      <c r="H8" s="16" t="str">
        <f t="shared" si="1"/>
        <v>septiembre</v>
      </c>
      <c r="I8" s="16">
        <f>YEAR(F8)</f>
        <v>2021</v>
      </c>
      <c r="J8" s="23" t="s">
        <v>37</v>
      </c>
    </row>
    <row r="9" spans="1:10" x14ac:dyDescent="0.25">
      <c r="A9" s="22" t="s">
        <v>20</v>
      </c>
      <c r="B9" s="12" t="s">
        <v>21</v>
      </c>
      <c r="C9" s="12" t="s">
        <v>22</v>
      </c>
      <c r="D9" s="12" t="s">
        <v>23</v>
      </c>
      <c r="E9" s="12" t="s">
        <v>24</v>
      </c>
      <c r="F9" s="13">
        <v>44634</v>
      </c>
      <c r="G9" s="16" t="str">
        <f t="shared" si="0"/>
        <v>lunes</v>
      </c>
      <c r="H9" s="16" t="str">
        <f t="shared" si="1"/>
        <v>marzo</v>
      </c>
      <c r="I9" s="16">
        <f>YEAR(F9)</f>
        <v>2022</v>
      </c>
      <c r="J9" s="23" t="s">
        <v>39</v>
      </c>
    </row>
    <row r="10" spans="1:10" x14ac:dyDescent="0.25">
      <c r="A10" s="22" t="s">
        <v>25</v>
      </c>
      <c r="B10" s="12" t="s">
        <v>26</v>
      </c>
      <c r="C10" s="12" t="s">
        <v>27</v>
      </c>
      <c r="D10" s="12" t="s">
        <v>28</v>
      </c>
      <c r="E10" s="12" t="s">
        <v>29</v>
      </c>
      <c r="F10" s="13">
        <v>44706</v>
      </c>
      <c r="G10" s="16" t="str">
        <f t="shared" si="0"/>
        <v>miércoles</v>
      </c>
      <c r="H10" s="16" t="str">
        <f t="shared" si="1"/>
        <v>mayo</v>
      </c>
      <c r="I10" s="16">
        <f>YEAR(F10)</f>
        <v>2022</v>
      </c>
      <c r="J10" s="23" t="s">
        <v>37</v>
      </c>
    </row>
    <row r="11" spans="1:10" x14ac:dyDescent="0.25">
      <c r="A11" s="22" t="s">
        <v>25</v>
      </c>
      <c r="B11" s="12" t="s">
        <v>26</v>
      </c>
      <c r="C11" s="12" t="s">
        <v>27</v>
      </c>
      <c r="D11" s="12" t="s">
        <v>28</v>
      </c>
      <c r="E11" s="12" t="s">
        <v>29</v>
      </c>
      <c r="F11" s="13">
        <v>44749</v>
      </c>
      <c r="G11" s="16" t="str">
        <f t="shared" si="0"/>
        <v>jueves</v>
      </c>
      <c r="H11" s="16" t="str">
        <f t="shared" si="1"/>
        <v>julio</v>
      </c>
      <c r="I11" s="16">
        <f>YEAR(F11)</f>
        <v>2022</v>
      </c>
      <c r="J11" s="23" t="s">
        <v>37</v>
      </c>
    </row>
    <row r="12" spans="1:10" x14ac:dyDescent="0.25">
      <c r="A12" s="17"/>
      <c r="B12" s="18"/>
      <c r="C12" s="18"/>
      <c r="D12" s="18"/>
      <c r="E12" s="18"/>
      <c r="F12" s="18"/>
      <c r="G12" s="18"/>
      <c r="H12" s="18"/>
      <c r="I12" s="18"/>
      <c r="J12" s="19"/>
    </row>
    <row r="13" spans="1:10" ht="15.75" thickBot="1" x14ac:dyDescent="0.3">
      <c r="A13" s="17"/>
      <c r="B13" s="18"/>
      <c r="C13" s="18"/>
      <c r="D13" s="18"/>
      <c r="E13" s="18"/>
      <c r="F13" s="18"/>
      <c r="G13" s="18"/>
      <c r="H13" s="18"/>
      <c r="I13" s="18"/>
      <c r="J13" s="19"/>
    </row>
    <row r="14" spans="1:10" ht="15" customHeight="1" x14ac:dyDescent="0.25">
      <c r="A14" s="30" t="s">
        <v>33</v>
      </c>
      <c r="B14" s="31" t="s">
        <v>43</v>
      </c>
      <c r="C14" s="39" t="s">
        <v>46</v>
      </c>
      <c r="D14" s="32"/>
      <c r="E14" s="33"/>
      <c r="G14" s="42" t="s">
        <v>44</v>
      </c>
      <c r="H14" s="31" t="s">
        <v>45</v>
      </c>
      <c r="I14" s="45" t="s">
        <v>47</v>
      </c>
      <c r="J14" s="46"/>
    </row>
    <row r="15" spans="1:10" x14ac:dyDescent="0.25">
      <c r="A15" s="24">
        <v>2019</v>
      </c>
      <c r="B15" s="25">
        <v>1</v>
      </c>
      <c r="C15" s="40"/>
      <c r="D15" s="29"/>
      <c r="E15" s="34"/>
      <c r="G15" s="43" t="s">
        <v>37</v>
      </c>
      <c r="H15" s="25">
        <v>4</v>
      </c>
      <c r="I15" s="47"/>
      <c r="J15" s="48"/>
    </row>
    <row r="16" spans="1:10" x14ac:dyDescent="0.25">
      <c r="A16" s="24">
        <v>2020</v>
      </c>
      <c r="B16" s="25">
        <v>1</v>
      </c>
      <c r="C16" s="40"/>
      <c r="D16" s="29"/>
      <c r="E16" s="34"/>
      <c r="G16" s="43" t="s">
        <v>39</v>
      </c>
      <c r="H16" s="25">
        <v>1</v>
      </c>
      <c r="I16" s="47"/>
      <c r="J16" s="48"/>
    </row>
    <row r="17" spans="1:10" x14ac:dyDescent="0.25">
      <c r="A17" s="24">
        <v>2021</v>
      </c>
      <c r="B17" s="25">
        <v>1</v>
      </c>
      <c r="C17" s="40"/>
      <c r="D17" s="29"/>
      <c r="E17" s="34"/>
      <c r="G17" s="43" t="s">
        <v>38</v>
      </c>
      <c r="H17" s="25">
        <v>1</v>
      </c>
      <c r="I17" s="47"/>
      <c r="J17" s="48"/>
    </row>
    <row r="18" spans="1:10" ht="15.75" thickBot="1" x14ac:dyDescent="0.3">
      <c r="A18" s="24">
        <v>2022</v>
      </c>
      <c r="B18" s="25">
        <v>3</v>
      </c>
      <c r="C18" s="40"/>
      <c r="D18" s="29"/>
      <c r="E18" s="34"/>
      <c r="G18" s="44" t="s">
        <v>42</v>
      </c>
      <c r="H18" s="36">
        <v>6</v>
      </c>
      <c r="I18" s="49"/>
      <c r="J18" s="50"/>
    </row>
    <row r="19" spans="1:10" ht="15.75" thickBot="1" x14ac:dyDescent="0.3">
      <c r="A19" s="35" t="s">
        <v>42</v>
      </c>
      <c r="B19" s="36">
        <v>6</v>
      </c>
      <c r="C19" s="41"/>
      <c r="D19" s="37"/>
      <c r="E19" s="38"/>
      <c r="F19" s="18"/>
      <c r="G19" s="18"/>
      <c r="H19" s="18"/>
      <c r="I19" s="18"/>
      <c r="J19" s="19"/>
    </row>
    <row r="20" spans="1:10" x14ac:dyDescent="0.25">
      <c r="A20" s="17"/>
      <c r="B20" s="18"/>
      <c r="C20" s="18"/>
      <c r="D20" s="18"/>
      <c r="E20" s="18"/>
      <c r="F20" s="18"/>
      <c r="G20" s="18"/>
      <c r="H20" s="18"/>
      <c r="I20" s="18"/>
      <c r="J20" s="19"/>
    </row>
    <row r="21" spans="1:10" x14ac:dyDescent="0.25">
      <c r="A21" s="17"/>
      <c r="B21" s="18"/>
      <c r="C21" s="18"/>
      <c r="D21" s="18"/>
      <c r="E21" s="18"/>
      <c r="F21" s="18"/>
      <c r="G21" s="18"/>
      <c r="H21" s="18"/>
      <c r="I21" s="18"/>
      <c r="J21" s="19"/>
    </row>
    <row r="22" spans="1:10" x14ac:dyDescent="0.25">
      <c r="A22" s="17"/>
      <c r="B22" s="18"/>
      <c r="C22" s="18"/>
      <c r="D22" s="18"/>
      <c r="E22" s="18"/>
      <c r="F22" s="18"/>
      <c r="G22" s="18"/>
      <c r="H22" s="18"/>
      <c r="I22" s="18"/>
      <c r="J22" s="19"/>
    </row>
    <row r="23" spans="1:10" x14ac:dyDescent="0.25">
      <c r="A23" s="17"/>
      <c r="B23" s="18"/>
      <c r="C23" s="18"/>
      <c r="D23" s="18"/>
      <c r="E23" s="18"/>
      <c r="F23" s="18"/>
      <c r="G23" s="18"/>
      <c r="H23" s="18"/>
      <c r="I23" s="18"/>
      <c r="J23" s="19"/>
    </row>
    <row r="24" spans="1:10" x14ac:dyDescent="0.25">
      <c r="A24" s="17"/>
      <c r="B24" s="18"/>
      <c r="C24" s="18"/>
      <c r="D24" s="18"/>
      <c r="E24" s="18"/>
      <c r="F24" s="18"/>
      <c r="G24" s="18"/>
      <c r="H24" s="18"/>
      <c r="I24" s="18"/>
      <c r="J24" s="19"/>
    </row>
    <row r="25" spans="1:10" x14ac:dyDescent="0.25">
      <c r="A25" s="17"/>
      <c r="B25" s="18"/>
      <c r="C25" s="18"/>
      <c r="D25" s="18"/>
      <c r="E25" s="18"/>
      <c r="F25" s="18"/>
      <c r="G25" s="18"/>
      <c r="H25" s="18"/>
      <c r="I25" s="18"/>
      <c r="J25" s="19"/>
    </row>
    <row r="26" spans="1:10" x14ac:dyDescent="0.25">
      <c r="A26" s="17"/>
      <c r="B26" s="18"/>
      <c r="C26" s="18"/>
      <c r="D26" s="18"/>
      <c r="E26" s="18"/>
      <c r="F26" s="18"/>
      <c r="G26" s="18"/>
      <c r="H26" s="18"/>
      <c r="I26" s="18"/>
      <c r="J26" s="19"/>
    </row>
    <row r="27" spans="1:10" x14ac:dyDescent="0.25">
      <c r="A27" s="17"/>
      <c r="B27" s="18"/>
      <c r="C27" s="18"/>
      <c r="D27" s="18"/>
      <c r="E27" s="18"/>
      <c r="F27" s="18"/>
      <c r="G27" s="18"/>
      <c r="H27" s="18"/>
      <c r="I27" s="18"/>
      <c r="J27" s="19"/>
    </row>
    <row r="28" spans="1:10" x14ac:dyDescent="0.25">
      <c r="A28" s="17"/>
      <c r="B28" s="18"/>
      <c r="C28" s="18"/>
      <c r="D28" s="18"/>
      <c r="E28" s="18"/>
      <c r="F28" s="18"/>
      <c r="G28" s="18"/>
      <c r="H28" s="18"/>
      <c r="I28" s="18"/>
      <c r="J28" s="19"/>
    </row>
    <row r="29" spans="1:10" x14ac:dyDescent="0.25">
      <c r="A29" s="17"/>
      <c r="B29" s="18"/>
      <c r="C29" s="18"/>
      <c r="D29" s="18"/>
      <c r="E29" s="18"/>
      <c r="F29" s="18"/>
      <c r="G29" s="18"/>
      <c r="H29" s="18"/>
      <c r="I29" s="18"/>
      <c r="J29" s="19"/>
    </row>
    <row r="30" spans="1:10" x14ac:dyDescent="0.25">
      <c r="A30" s="17"/>
      <c r="B30" s="18"/>
      <c r="C30" s="18"/>
      <c r="D30" s="18"/>
      <c r="E30" s="18"/>
      <c r="F30" s="18"/>
      <c r="G30" s="18"/>
      <c r="H30" s="18"/>
      <c r="I30" s="18"/>
      <c r="J30" s="19"/>
    </row>
    <row r="31" spans="1:10" x14ac:dyDescent="0.25">
      <c r="A31" s="17"/>
      <c r="B31" s="18"/>
      <c r="C31" s="18"/>
      <c r="D31" s="18"/>
      <c r="E31" s="18"/>
      <c r="F31" s="18"/>
      <c r="G31" s="18"/>
      <c r="H31" s="18"/>
      <c r="I31" s="18"/>
      <c r="J31" s="19"/>
    </row>
    <row r="32" spans="1:10" x14ac:dyDescent="0.25">
      <c r="A32" s="17"/>
      <c r="B32" s="18"/>
      <c r="C32" s="18"/>
      <c r="D32" s="18"/>
      <c r="E32" s="18"/>
      <c r="F32" s="18"/>
      <c r="G32" s="18"/>
      <c r="H32" s="18"/>
      <c r="I32" s="18"/>
      <c r="J32" s="19"/>
    </row>
    <row r="33" spans="1:10" x14ac:dyDescent="0.25">
      <c r="A33" s="17"/>
      <c r="B33" s="18"/>
      <c r="C33" s="18"/>
      <c r="D33" s="18"/>
      <c r="E33" s="18"/>
      <c r="F33" s="18"/>
      <c r="G33" s="18"/>
      <c r="H33" s="18"/>
      <c r="I33" s="18"/>
      <c r="J33" s="19"/>
    </row>
    <row r="34" spans="1:10" x14ac:dyDescent="0.25">
      <c r="A34" s="17"/>
      <c r="B34" s="18"/>
      <c r="C34" s="18"/>
      <c r="D34" s="18"/>
      <c r="E34" s="18"/>
      <c r="F34" s="18"/>
      <c r="G34" s="18"/>
      <c r="H34" s="18"/>
      <c r="I34" s="18"/>
      <c r="J34" s="19"/>
    </row>
    <row r="35" spans="1:10" ht="15.75" thickBot="1" x14ac:dyDescent="0.3">
      <c r="A35" s="26"/>
      <c r="B35" s="27"/>
      <c r="C35" s="27"/>
      <c r="D35" s="27"/>
      <c r="E35" s="27"/>
      <c r="F35" s="27"/>
      <c r="G35" s="27"/>
      <c r="H35" s="27"/>
      <c r="I35" s="27"/>
      <c r="J35" s="28"/>
    </row>
  </sheetData>
  <mergeCells count="5">
    <mergeCell ref="C14:E19"/>
    <mergeCell ref="I14:J18"/>
    <mergeCell ref="A1:A3"/>
    <mergeCell ref="B1:I1"/>
    <mergeCell ref="B2:I3"/>
  </mergeCell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usuario</cp:lastModifiedBy>
  <dcterms:created xsi:type="dcterms:W3CDTF">2023-03-25T10:32:54Z</dcterms:created>
  <dcterms:modified xsi:type="dcterms:W3CDTF">2023-03-25T16:05:41Z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2.1.1</vt:lpwstr>
  </property>
</Properties>
</file>