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dayana\EXCAVACIONES CORREA MEJIA S.A.S\SGSST\SG-SST AÑO 2020\22_Identificacion riesgos\"/>
    </mc:Choice>
  </mc:AlternateContent>
  <bookViews>
    <workbookView xWindow="-120" yWindow="-120" windowWidth="20730" windowHeight="11160" tabRatio="631" activeTab="2"/>
  </bookViews>
  <sheets>
    <sheet name="Actividades Administrativas" sheetId="3" r:id="rId1"/>
    <sheet name="Conductor" sheetId="4" r:id="rId2"/>
    <sheet name="Proceso Excavacion" sheetId="2" r:id="rId3"/>
  </sheets>
  <definedNames>
    <definedName name="_xlnm._FilterDatabase" localSheetId="0" hidden="1">'Actividades Administrativas'!$A$9:$AA$23</definedName>
    <definedName name="_xlnm._FilterDatabase" localSheetId="1" hidden="1">Conductor!$A$9:$AA$21</definedName>
    <definedName name="_xlnm._FilterDatabase" localSheetId="2" hidden="1">'Proceso Excavacion'!$A$9:$AA$22</definedName>
    <definedName name="_xlnm.Print_Area" localSheetId="0">'Actividades Administrativas'!$A$1:$AA$23</definedName>
    <definedName name="_xlnm.Print_Area" localSheetId="1">Conductor!$A$1:$AA$21</definedName>
    <definedName name="_xlnm.Print_Area" localSheetId="2">'Proceso Excavacion'!$A$1:$AA$22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16" i="2" l="1"/>
  <c r="Q16" i="2" s="1"/>
  <c r="N10" i="4"/>
  <c r="Q10" i="4" s="1"/>
  <c r="N11" i="4"/>
  <c r="Q11" i="4" s="1"/>
  <c r="N15" i="3"/>
  <c r="Q15" i="3" s="1"/>
  <c r="N17" i="3"/>
  <c r="Q17" i="3" s="1"/>
  <c r="N20" i="3" l="1"/>
  <c r="Q20" i="3" s="1"/>
  <c r="N21" i="4"/>
  <c r="Q21" i="4" s="1"/>
  <c r="N20" i="4"/>
  <c r="Q20" i="4" s="1"/>
  <c r="N19" i="4"/>
  <c r="Q19" i="4" s="1"/>
  <c r="N18" i="4" l="1"/>
  <c r="Q18" i="4" s="1"/>
  <c r="N17" i="4"/>
  <c r="Q17" i="4" s="1"/>
  <c r="N16" i="4"/>
  <c r="Q16" i="4" s="1"/>
  <c r="N15" i="4"/>
  <c r="Q15" i="4" s="1"/>
  <c r="N14" i="4"/>
  <c r="Q14" i="4" s="1"/>
  <c r="N13" i="4"/>
  <c r="Q13" i="4" s="1"/>
  <c r="N12" i="4"/>
  <c r="Q12" i="4" s="1"/>
  <c r="N23" i="3"/>
  <c r="Q23" i="3" s="1"/>
  <c r="N22" i="3"/>
  <c r="Q22" i="3" s="1"/>
  <c r="Q21" i="3"/>
  <c r="N21" i="3"/>
  <c r="N19" i="3"/>
  <c r="Q19" i="3" s="1"/>
  <c r="N18" i="3" l="1"/>
  <c r="Q18" i="3" s="1"/>
  <c r="N16" i="3"/>
  <c r="Q16" i="3" s="1"/>
  <c r="N14" i="3"/>
  <c r="Q14" i="3" s="1"/>
  <c r="N13" i="3"/>
  <c r="Q13" i="3" s="1"/>
  <c r="N12" i="3"/>
  <c r="Q12" i="3" s="1"/>
  <c r="N11" i="3"/>
  <c r="Q11" i="3" s="1"/>
  <c r="N10" i="3"/>
  <c r="Q10" i="3" s="1"/>
  <c r="N20" i="2" l="1"/>
  <c r="Q20" i="2" s="1"/>
  <c r="N10" i="2"/>
  <c r="Q10" i="2" s="1"/>
  <c r="N11" i="2"/>
  <c r="Q11" i="2" s="1"/>
  <c r="N12" i="2"/>
  <c r="Q12" i="2" s="1"/>
  <c r="N13" i="2"/>
  <c r="Q13" i="2" s="1"/>
  <c r="N14" i="2"/>
  <c r="Q14" i="2" s="1"/>
  <c r="N15" i="2"/>
  <c r="Q15" i="2" s="1"/>
  <c r="N17" i="2"/>
  <c r="Q17" i="2" s="1"/>
  <c r="N18" i="2"/>
  <c r="Q18" i="2" s="1"/>
  <c r="N19" i="2"/>
  <c r="Q19" i="2" s="1"/>
  <c r="N21" i="2"/>
  <c r="Q21" i="2" s="1"/>
  <c r="N22" i="2"/>
  <c r="Q22" i="2" s="1"/>
</calcChain>
</file>

<file path=xl/sharedStrings.xml><?xml version="1.0" encoding="utf-8"?>
<sst xmlns="http://schemas.openxmlformats.org/spreadsheetml/2006/main" count="592" uniqueCount="244">
  <si>
    <t>SISTEMA DE GESTIÓN DE LA SEGURIDAD Y SALUD EN EL TRABAJO</t>
  </si>
  <si>
    <t xml:space="preserve">Empresa: </t>
  </si>
  <si>
    <t>NIT</t>
  </si>
  <si>
    <t>Fecha realización</t>
  </si>
  <si>
    <t>Fecha de actualizacion</t>
  </si>
  <si>
    <t>DESCRIPCION</t>
  </si>
  <si>
    <t>EXCAVACIONES CORREA MEJIA S.A.S</t>
  </si>
  <si>
    <t>901.245.271-1</t>
  </si>
  <si>
    <t>Página 1 de 1</t>
  </si>
  <si>
    <t>MATRIZ DE IDENTIFICACIÓN DE PELIGROS, EVALUACIÓN Y VALORACIÓN DE LOS RIESGO</t>
  </si>
  <si>
    <t>05 de septiembre del 2019</t>
  </si>
  <si>
    <t>PROCESO</t>
  </si>
  <si>
    <t>ZONA/ LUGAR</t>
  </si>
  <si>
    <t>ACTIVIDADES</t>
  </si>
  <si>
    <t>TAREAS</t>
  </si>
  <si>
    <t>RUTINARIA (SI O NO)</t>
  </si>
  <si>
    <t>PELIGRO</t>
  </si>
  <si>
    <t>CLASIFICACION</t>
  </si>
  <si>
    <t>EFECTOS POSIB LES</t>
  </si>
  <si>
    <t>CONTROLES EXISTENTES</t>
  </si>
  <si>
    <t>FUENTE</t>
  </si>
  <si>
    <t>MEDIO</t>
  </si>
  <si>
    <t>INDIVIDUO</t>
  </si>
  <si>
    <t>EVALUACION DEL RIESGO</t>
  </si>
  <si>
    <t>NIVEL DE DEFICIENCIA</t>
  </si>
  <si>
    <t>NIVEL DE EXPOSICION</t>
  </si>
  <si>
    <t>NIVEL DE PROBABILIDAD</t>
  </si>
  <si>
    <t>INTERPRETACION DEL NIVEL DE PROBABILIDAD</t>
  </si>
  <si>
    <t>NIVEL DE CONSECUENCIA</t>
  </si>
  <si>
    <t>NIVEL DE RIESGO E INTERVENCION</t>
  </si>
  <si>
    <t>INTERPRETACION DEL NIVEL DE RIESGO</t>
  </si>
  <si>
    <t>VALORACION DEL RIESGO</t>
  </si>
  <si>
    <t>ACEPTABILIDAD DEL RIESGO</t>
  </si>
  <si>
    <t>CRITERIOS PARA ESTABLECER CONTROLES</t>
  </si>
  <si>
    <t>NRO. EXPUESTOS</t>
  </si>
  <si>
    <t>PEOR CONSECUENCIA</t>
  </si>
  <si>
    <t>EXISTENCIA REQUISITO LEGAL ESPECIFICO ASOCIADO (SI O NO)</t>
  </si>
  <si>
    <t>MEDIDAS INTERVENCION</t>
  </si>
  <si>
    <t>ELIMINACION</t>
  </si>
  <si>
    <t>SUSTITUCION</t>
  </si>
  <si>
    <t>CONTROLES DE INGENIERIA</t>
  </si>
  <si>
    <t>CONTROLES ADMINISTRATIVOS, SEÑALIZACION, ADVERTENCIA</t>
  </si>
  <si>
    <t>EQUIPOS / EPP</t>
  </si>
  <si>
    <t>Obra Civil</t>
  </si>
  <si>
    <t>Depende del lugar de la obra</t>
  </si>
  <si>
    <t>Preparación de terreno</t>
  </si>
  <si>
    <t>Excavación mecánica</t>
  </si>
  <si>
    <t>SI</t>
  </si>
  <si>
    <t>Físico (Ruido)</t>
  </si>
  <si>
    <t>Alteraciones auditivas, cefaleas, bajo rendimiento, disconfort</t>
  </si>
  <si>
    <t>Mareos, agotamiento, trastornos, enfermedad profesional.</t>
  </si>
  <si>
    <t>Alteraciones oculares, lesiones del cristalino, quemaduras, cancer de piel, deshidratación, insolación</t>
  </si>
  <si>
    <t>Deshidratación, deslumbramientos, mareos, agotamiento, insolación, piel irritada, disconfort térmico</t>
  </si>
  <si>
    <t>Físico (Vibraciones)</t>
  </si>
  <si>
    <t>Físico (Radiaciones no ionizantes)</t>
  </si>
  <si>
    <t>Físico (Altas temperaturas)</t>
  </si>
  <si>
    <t>Transito de vehículos, operación de maquinaria y equipos</t>
  </si>
  <si>
    <t>Maquinaria empleada en la actividad</t>
  </si>
  <si>
    <t>Exposición  a rayos ultravioleta-sol</t>
  </si>
  <si>
    <t>Trabajo a la intemperie (exposicion al sol)</t>
  </si>
  <si>
    <t>Uso de protectores auditivos</t>
  </si>
  <si>
    <t>Periodos de descanso</t>
  </si>
  <si>
    <t>Uso de ropa de dotacion, guantes, gafas.</t>
  </si>
  <si>
    <t>Hidratacion permanente</t>
  </si>
  <si>
    <t>Perdida auditiva</t>
  </si>
  <si>
    <t>Desordenes neurologicos y muscualres</t>
  </si>
  <si>
    <t>Cancer de piel</t>
  </si>
  <si>
    <t>Shock térmico</t>
  </si>
  <si>
    <t>Programa de mantenimiento de equipos y maquinaria</t>
  </si>
  <si>
    <t>Capacitación sobre alteraciones auditivas
Uso de proteccion auditiva durante la actividad</t>
  </si>
  <si>
    <t>Rotacion de personal, capacitacion en prevencion de lesiones</t>
  </si>
  <si>
    <t>Uso de bloqueador solar, prevencion de lesiones en piel</t>
  </si>
  <si>
    <t>Hidratacion  al personal periodica</t>
  </si>
  <si>
    <t>Verificación permanente de la disponibilidad de agua.</t>
  </si>
  <si>
    <t>Químico (Material particulado)</t>
  </si>
  <si>
    <t>Material particulado por excavación, transito de vehículos y maquinaria</t>
  </si>
  <si>
    <t>Alteraciones respiratorias y de piel, infecciones oculares</t>
  </si>
  <si>
    <t>Uso de ropa de dotación, guantes, gafas, mascarilla para polvo.</t>
  </si>
  <si>
    <t>Capacitación sobre enfermedades respiratorias
Uso de proteccion respiratoria</t>
  </si>
  <si>
    <t>Alteraciones vias respiratorias</t>
  </si>
  <si>
    <t>Biologico</t>
  </si>
  <si>
    <t>Presencia de insectos, mosquitos, avispas, abejas, serpientes, alacranes</t>
  </si>
  <si>
    <t>Dermatitis por contacto, fiebre amarilla, tetano e infecciones, envenenamiento</t>
  </si>
  <si>
    <t>uso de botas de seguridad y ropa de dotación con manga larga</t>
  </si>
  <si>
    <t>Envenenamiento por mordedura</t>
  </si>
  <si>
    <t>No</t>
  </si>
  <si>
    <t>Vacunación contra tetano y fiebre amarilla</t>
  </si>
  <si>
    <t>protocolo para atención por accidente ofidico</t>
  </si>
  <si>
    <t>Presencia de barro, terrenos con maleza, zanjas abiertas</t>
  </si>
  <si>
    <t xml:space="preserve">Falta de orden y aseo  en areas de trabajo </t>
  </si>
  <si>
    <t>Locativo (Superficies de trabajo)</t>
  </si>
  <si>
    <t>Locativo (Organización del area de trabajo)</t>
  </si>
  <si>
    <t>Caidas, traumas, golpes/contusiones</t>
  </si>
  <si>
    <t>Señalización</t>
  </si>
  <si>
    <t>Traumas</t>
  </si>
  <si>
    <t>Realizar jornadas de orden y aseo</t>
  </si>
  <si>
    <t>Capacitacion en trabajo seguro y prevencion de lesiones</t>
  </si>
  <si>
    <t>Instalar  escaleras de acceso y puentes peatonales cuando se requieran.</t>
  </si>
  <si>
    <t>Mecánico (Mecanismo en movimiento)</t>
  </si>
  <si>
    <t>Mecánico (Proyeccion por particulas)</t>
  </si>
  <si>
    <t>Retiro de material de la excavación , remoción de estructuras</t>
  </si>
  <si>
    <t>Equipos usado en la tarea</t>
  </si>
  <si>
    <t>Golpes/contusiones, politraumatismo, lesiones oculares, contaminación ambiental</t>
  </si>
  <si>
    <t>Atrapamientos, golpes/contusiones,  traumatismos, muerte</t>
  </si>
  <si>
    <t>Uso de gafas, botas, ropa de dotación, casco</t>
  </si>
  <si>
    <t>disponibilidad de botiquín</t>
  </si>
  <si>
    <t>Revision preoperacional a maquinaria</t>
  </si>
  <si>
    <t>Uso de EPP</t>
  </si>
  <si>
    <t>Programa de mantenimiento de maquinas y equipos. Acordonamiento del lugar a trabajar</t>
  </si>
  <si>
    <t>Supervision permanente</t>
  </si>
  <si>
    <t>Ergonomico (Posturas inadecuadas)</t>
  </si>
  <si>
    <t xml:space="preserve">Adopcion de posturas sedente prolongadas indecuadas </t>
  </si>
  <si>
    <t>Fatiga, espasmos, dolor lumbar</t>
  </si>
  <si>
    <t>Descansos periodicos, rotacion del personal</t>
  </si>
  <si>
    <t>Capacitacion sobre higiene postural</t>
  </si>
  <si>
    <t>Psicosocial</t>
  </si>
  <si>
    <t>Jorndas y ritmos de trabajo</t>
  </si>
  <si>
    <t>Estrés, ansiedad, cefaleas</t>
  </si>
  <si>
    <t>Descansos y coordinacion de trabajos</t>
  </si>
  <si>
    <t>Aplicar bateria de riesgo psisocial</t>
  </si>
  <si>
    <t>Capacitar al personal para el manejo de estrés en el trabajo</t>
  </si>
  <si>
    <t>Medio</t>
  </si>
  <si>
    <t>II</t>
  </si>
  <si>
    <t>Aceptable con control especifico</t>
  </si>
  <si>
    <t>Mejorable</t>
  </si>
  <si>
    <t>III</t>
  </si>
  <si>
    <t>Alto</t>
  </si>
  <si>
    <t>Acopio adecuado de material de excavación y evacuación permanente,  demarcación, jornadas de orden y aseo , supervisión permanente</t>
  </si>
  <si>
    <t>Versión: 002</t>
  </si>
  <si>
    <t>Dolores lumbares</t>
  </si>
  <si>
    <t>Insomnio</t>
  </si>
  <si>
    <t>Politraumatismo</t>
  </si>
  <si>
    <t>Administración</t>
  </si>
  <si>
    <t>Oficinas de Excavaciones Correa Mejia</t>
  </si>
  <si>
    <t>Actividades de oficina</t>
  </si>
  <si>
    <t>Biomecanico</t>
  </si>
  <si>
    <t>Largos periodos sentado</t>
  </si>
  <si>
    <t>Desordenes de trauma acumulativo, lesiones del sistema músculo esquelético, fatiga, alteraciones del sistema vascular.</t>
  </si>
  <si>
    <t>Mecanico</t>
  </si>
  <si>
    <t>Golpes por/ Contra equipos oficina.
Caidas a nivel por objetos en el piso.</t>
  </si>
  <si>
    <t>Trauma de tejidos blandos, fracturas, esguinces,contusiones, perdida de la continuidad de la piel.</t>
  </si>
  <si>
    <t xml:space="preserve">Físico - Iluminación. </t>
  </si>
  <si>
    <t>Deslumbramiento en oficina</t>
  </si>
  <si>
    <t xml:space="preserve">Agotamiento visual. </t>
  </si>
  <si>
    <t>Condiciones de Seguridad - Locativo</t>
  </si>
  <si>
    <t xml:space="preserve">Presencia de gradas </t>
  </si>
  <si>
    <t>Posibles caidas por las gradas en la oficina</t>
  </si>
  <si>
    <t>Alta responsabilidad</t>
  </si>
  <si>
    <t>Fatiga, estrés, disminución de la destreza y precisión. Estados de ansiedad y/o depresión y trastornos del aparato digestivo, efectos cardiovasculares</t>
  </si>
  <si>
    <t>Condiciones de Seguridad - Tecnologico</t>
  </si>
  <si>
    <t>Acumulacion de papel - carton y posible presencia de ignición de fuego</t>
  </si>
  <si>
    <t>Posibles conatos de incendios , daños equipos eléctricos y las instalaciones en general.</t>
  </si>
  <si>
    <t>Condiciones de Seguridad Natural - Sismos.</t>
  </si>
  <si>
    <t>Posibles  movimientos sismicos</t>
  </si>
  <si>
    <t>Contusiones, caidas, resbalones en las gradas al tratar de evacuar.</t>
  </si>
  <si>
    <t>Visitas a Obras</t>
  </si>
  <si>
    <t>Condiciones de Seguridad - Accidente de Tránsito</t>
  </si>
  <si>
    <t>Muerte, fracturas, contusiones, laceraciones.</t>
  </si>
  <si>
    <t xml:space="preserve">Fisico - Ruido </t>
  </si>
  <si>
    <t>Largos periodos bipedos</t>
  </si>
  <si>
    <t>Desordenes de trauma acumulativo, lesiones del sistema músculo esquelético, fatiga.</t>
  </si>
  <si>
    <t>Quimico- material Particulado.</t>
  </si>
  <si>
    <t>Posibles alteraciones en las vias respiratorias.
Posibles lesiones oculares</t>
  </si>
  <si>
    <t>Diferentes Obras Civiles</t>
  </si>
  <si>
    <t>Digitación, Revisión documental</t>
  </si>
  <si>
    <t>Si</t>
  </si>
  <si>
    <t>Enfermedades Osteomuscular</t>
  </si>
  <si>
    <t>Implementar pausas activas.</t>
  </si>
  <si>
    <t>Silla ergonomica</t>
  </si>
  <si>
    <t>Recorridos internos en la oficina</t>
  </si>
  <si>
    <t>Bajo</t>
  </si>
  <si>
    <t>Herida</t>
  </si>
  <si>
    <t>Autocuidado</t>
  </si>
  <si>
    <t>Actividades requeridas en oficina</t>
  </si>
  <si>
    <t>Persianas en ventanas</t>
  </si>
  <si>
    <t>Irritación ocular</t>
  </si>
  <si>
    <t>Mantenimiento de persianas</t>
  </si>
  <si>
    <t>Gradas antideslizantes con pasamanos</t>
  </si>
  <si>
    <t>Fractura</t>
  </si>
  <si>
    <t>Gerenciar</t>
  </si>
  <si>
    <t>Trastornos mentales</t>
  </si>
  <si>
    <t>Folleto en Manejo del estrés y autocuidado</t>
  </si>
  <si>
    <t>Revisión documental y archivar documentación</t>
  </si>
  <si>
    <t>Extintores
Archivadores</t>
  </si>
  <si>
    <t>Lesiones</t>
  </si>
  <si>
    <t>Revision y  mantenimiento de extintores. Orden y Aseo</t>
  </si>
  <si>
    <t>Plan de Emergencia</t>
  </si>
  <si>
    <t>Revision periodica del plan de emergencia</t>
  </si>
  <si>
    <t>Traslado en vehiculo a diferentes lugares</t>
  </si>
  <si>
    <t>Posibles accidentes cuando personal administrativo se traslada a obras</t>
  </si>
  <si>
    <t xml:space="preserve">Exposicion a ruido de las maquinaria pesada en operación. </t>
  </si>
  <si>
    <t>Posible alteraciones auditivas.</t>
  </si>
  <si>
    <t>Visitas en las Obras</t>
  </si>
  <si>
    <t>Protección auditiva</t>
  </si>
  <si>
    <t>Exposicion a material particulado generado en Obra (polvo, etc)</t>
  </si>
  <si>
    <t xml:space="preserve">Uso de cinturon de seguridad. Licencia de conducción. </t>
  </si>
  <si>
    <t xml:space="preserve">Mantenimiento de vehiculo. </t>
  </si>
  <si>
    <t>Desordenes de trauma acumulativo</t>
  </si>
  <si>
    <t>Lesiones respiratorias</t>
  </si>
  <si>
    <t>Uso de proteccion respiratoria</t>
  </si>
  <si>
    <t>Golpes por/ Contra equipos</t>
  </si>
  <si>
    <t>Público</t>
  </si>
  <si>
    <t>Exposicion a posibles robos, atracos, asaltos, atentado, de orden público.</t>
  </si>
  <si>
    <t>Públicos</t>
  </si>
  <si>
    <t>Lavado de vehiculo</t>
  </si>
  <si>
    <t>Golpe con partes de la hidrolavadora industrial</t>
  </si>
  <si>
    <t>Posturas inadecuadas</t>
  </si>
  <si>
    <t>Ruido</t>
  </si>
  <si>
    <t>Generado por la hidrolavadora industrial</t>
  </si>
  <si>
    <t>Folleto de autocuidado - identificacion del peligro</t>
  </si>
  <si>
    <t>Vehiculo (Volqueta)</t>
  </si>
  <si>
    <t>Conducción</t>
  </si>
  <si>
    <t>Operación del vehículo</t>
  </si>
  <si>
    <t>Limpieza Vehículo</t>
  </si>
  <si>
    <t>Conducción Vehículo</t>
  </si>
  <si>
    <t>Asiento vehicular en buen estado</t>
  </si>
  <si>
    <t>Bajar o subir al vehículo</t>
  </si>
  <si>
    <t>Traslados a diferentes lugares del departamento</t>
  </si>
  <si>
    <t>Heridas, Traumas.</t>
  </si>
  <si>
    <t>Heridas</t>
  </si>
  <si>
    <t>Operación continua</t>
  </si>
  <si>
    <t>condicion de la tarea</t>
  </si>
  <si>
    <t>Estrés</t>
  </si>
  <si>
    <t>Contusiones, desorientación</t>
  </si>
  <si>
    <t>Ingreso en las Obras</t>
  </si>
  <si>
    <t>Exposicion a ruido del entorno (Obra Civil)</t>
  </si>
  <si>
    <t>Desordenes de trauma acumulativo, lesiones del sistema músculo esquelético.</t>
  </si>
  <si>
    <t>Botas de seguridad</t>
  </si>
  <si>
    <t>Lesiones Osteomuscular</t>
  </si>
  <si>
    <t>Alteraciones auditivas</t>
  </si>
  <si>
    <t>Exposición a agentes biologicos como Virus SARS- COV-2 (Contacto directo entre personas, contacto con objetos contaminados)</t>
  </si>
  <si>
    <t>Fiebre, tos seca, cansancio, dificultad para respirar, dolor u opresión en el pecho.</t>
  </si>
  <si>
    <t>Proteccion respiratoria todo el dia</t>
  </si>
  <si>
    <t xml:space="preserve">Protocolo de Bioseguridad. Insumos para avado de manos. Toma de temperatura. Señalización </t>
  </si>
  <si>
    <t>si</t>
  </si>
  <si>
    <t xml:space="preserve">Condicion de la tarea </t>
  </si>
  <si>
    <t>carga mental,
contenido de la tarea, demandas
emocionales, sistemas de control,
definición de roles, monotonía, etc</t>
  </si>
  <si>
    <t>Contacto con otras personas</t>
  </si>
  <si>
    <t xml:space="preserve">Contacto con personal, proveedores </t>
  </si>
  <si>
    <t>Dotar de EPP  de acuerdo a los lineamientos del ministerio de proteccion social , OMS y SG-SST</t>
  </si>
  <si>
    <t>Trabajo en Casa (Medidas de SST para trabajo en casa por el periodo de cuarentena hasta la reactivacion de la actividad economica)
Teleconferencias para eliminar reuniones. 
Control de cintomas al ingreso (Termometro digital encuesta de sintomas y protocolos, desinfectante, estación de desinfección de zapatos, lavado de manos)
Realizar una distancia de puestos para tener una distancia igual o mayor a 2 metros por persona en el lugar de trabajo (P.e un puestro intercalado)
Estandar de cantidad de personas permitida en áreas comunes, capacitaciones y una distancia de 2 mts entre personas. 
Seguimiento de casos sospechosos y confirmados
Control estricto de incapacidades
Educacion al personal en prevencióin y factores de riesgos de Covid-19(Incluye lavado de manos, autocuidado en ambientes fuera de la oficina para entrar a casa)</t>
  </si>
  <si>
    <t>Secuelas respiratorias, muerte</t>
  </si>
  <si>
    <t>Versión: 001</t>
  </si>
  <si>
    <t>Fecha: 05/09/2019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</si>
</sst>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Arial"/>
      <family val="2"/>
    </font>
    <font>
      <sz val="11"/>
      <color theme="1"/>
      <name val="Arial"/>
      <family val="2"/>
    </font>
    <font>
      <b/>
      <sz val="14"/>
      <color theme="1"/>
      <name val="Arial"/>
      <family val="2"/>
    </font>
    <font>
      <b/>
      <sz val="11"/>
      <color theme="1"/>
      <name val="Calibri"/>
      <family val="2"/>
      <scheme val="minor"/>
    </font>
    <font>
      <sz val="10"/>
      <name val="Arial"/>
      <family val="2"/>
    </font>
    <font>
      <b/>
      <sz val="10"/>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32">
    <border>
      <left/>
      <right/>
      <top/>
      <bottom/>
      <diagonal/>
    </border>
    <border>
      <left style="medium">
        <color indexed="64"/>
      </left>
      <right style="medium">
        <color indexed="64"/>
      </right>
      <top style="medium">
        <color indexed="64"/>
      </top>
      <bottom style="medium">
        <color indexed="64"/>
      </bottom>
      <diagonal/>
    </border>
    <border>
      <left style="dashed">
        <color auto="1"/>
      </left>
      <right style="dashed">
        <color auto="1"/>
      </right>
      <top style="dashed">
        <color auto="1"/>
      </top>
      <bottom style="dashed">
        <color auto="1"/>
      </bottom>
      <diagonal/>
    </border>
    <border>
      <left style="medium">
        <color indexed="64"/>
      </left>
      <right style="dashed">
        <color auto="1"/>
      </right>
      <top style="medium">
        <color indexed="64"/>
      </top>
      <bottom style="dashed">
        <color auto="1"/>
      </bottom>
      <diagonal/>
    </border>
    <border>
      <left style="dashed">
        <color auto="1"/>
      </left>
      <right style="dashed">
        <color auto="1"/>
      </right>
      <top style="medium">
        <color indexed="64"/>
      </top>
      <bottom style="dashed">
        <color auto="1"/>
      </bottom>
      <diagonal/>
    </border>
    <border>
      <left style="dashed">
        <color auto="1"/>
      </left>
      <right style="medium">
        <color indexed="64"/>
      </right>
      <top style="medium">
        <color indexed="64"/>
      </top>
      <bottom style="dashed">
        <color auto="1"/>
      </bottom>
      <diagonal/>
    </border>
    <border>
      <left style="medium">
        <color indexed="64"/>
      </left>
      <right style="dashed">
        <color auto="1"/>
      </right>
      <top style="dashed">
        <color auto="1"/>
      </top>
      <bottom style="dashed">
        <color auto="1"/>
      </bottom>
      <diagonal/>
    </border>
    <border>
      <left style="dashed">
        <color auto="1"/>
      </left>
      <right style="medium">
        <color indexed="64"/>
      </right>
      <top style="dashed">
        <color auto="1"/>
      </top>
      <bottom style="dashed">
        <color auto="1"/>
      </bottom>
      <diagonal/>
    </border>
    <border>
      <left style="medium">
        <color indexed="64"/>
      </left>
      <right style="dashed">
        <color auto="1"/>
      </right>
      <top style="dashed">
        <color auto="1"/>
      </top>
      <bottom style="medium">
        <color indexed="64"/>
      </bottom>
      <diagonal/>
    </border>
    <border>
      <left style="dashed">
        <color auto="1"/>
      </left>
      <right style="dashed">
        <color auto="1"/>
      </right>
      <top style="dashed">
        <color auto="1"/>
      </top>
      <bottom style="medium">
        <color indexed="64"/>
      </bottom>
      <diagonal/>
    </border>
    <border>
      <left style="dashed">
        <color auto="1"/>
      </left>
      <right style="medium">
        <color indexed="64"/>
      </right>
      <top style="dashed">
        <color auto="1"/>
      </top>
      <bottom style="medium">
        <color indexed="64"/>
      </bottom>
      <diagonal/>
    </border>
    <border>
      <left style="dashed">
        <color auto="1"/>
      </left>
      <right style="dashed">
        <color auto="1"/>
      </right>
      <top style="dashed">
        <color auto="1"/>
      </top>
      <bottom/>
      <diagonal/>
    </border>
    <border>
      <left style="medium">
        <color indexed="64"/>
      </left>
      <right style="dashed">
        <color auto="1"/>
      </right>
      <top style="dashed">
        <color auto="1"/>
      </top>
      <bottom/>
      <diagonal/>
    </border>
    <border>
      <left style="dashed">
        <color auto="1"/>
      </left>
      <right style="medium">
        <color indexed="64"/>
      </right>
      <top style="dashed">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dashed">
        <color auto="1"/>
      </left>
      <right/>
      <top style="dashed">
        <color auto="1"/>
      </top>
      <bottom style="dashed">
        <color auto="1"/>
      </bottom>
      <diagonal/>
    </border>
    <border>
      <left style="dashed">
        <color auto="1"/>
      </left>
      <right style="dashed">
        <color auto="1"/>
      </right>
      <top/>
      <bottom style="dashed">
        <color auto="1"/>
      </bottom>
      <diagonal/>
    </border>
    <border>
      <left style="dashed">
        <color auto="1"/>
      </left>
      <right style="medium">
        <color indexed="64"/>
      </right>
      <top/>
      <bottom style="dashed">
        <color auto="1"/>
      </bottom>
      <diagonal/>
    </border>
  </borders>
  <cellStyleXfs count="2">
    <xf numFmtId="0" fontId="0" fillId="0" borderId="0"/>
    <xf numFmtId="0" fontId="5" fillId="0" borderId="0"/>
  </cellStyleXfs>
  <cellXfs count="99">
    <xf numFmtId="0" fontId="0" fillId="0" borderId="0" xfId="0"/>
    <xf numFmtId="0" fontId="2" fillId="0" borderId="2" xfId="0" applyFont="1" applyBorder="1"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4" fillId="0" borderId="0" xfId="0" applyFont="1" applyAlignment="1">
      <alignment horizontal="center" vertical="center" wrapText="1"/>
    </xf>
    <xf numFmtId="0" fontId="1" fillId="0" borderId="2"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0" fontId="0" fillId="0" borderId="2" xfId="0" applyBorder="1" applyAlignment="1">
      <alignment vertical="center" wrapText="1"/>
    </xf>
    <xf numFmtId="0" fontId="0" fillId="0" borderId="7"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4"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9" xfId="0" applyBorder="1" applyAlignment="1">
      <alignment horizontal="center" vertical="center" wrapText="1"/>
    </xf>
    <xf numFmtId="0" fontId="1" fillId="0" borderId="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vertical="center" wrapText="1"/>
    </xf>
    <xf numFmtId="0" fontId="1" fillId="0" borderId="2" xfId="0" applyFont="1" applyBorder="1" applyAlignment="1">
      <alignment horizontal="center" vertical="center" wrapText="1"/>
    </xf>
    <xf numFmtId="0" fontId="0" fillId="0" borderId="15" xfId="0" applyBorder="1" applyAlignment="1">
      <alignment vertical="center" wrapText="1"/>
    </xf>
    <xf numFmtId="0" fontId="0" fillId="0" borderId="15" xfId="0" applyBorder="1" applyAlignment="1">
      <alignment horizontal="center"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8" xfId="0" applyBorder="1" applyAlignment="1">
      <alignment horizontal="center" vertical="center" wrapText="1"/>
    </xf>
    <xf numFmtId="0" fontId="0" fillId="0" borderId="19" xfId="0" applyBorder="1" applyAlignment="1">
      <alignment vertical="center" wrapText="1"/>
    </xf>
    <xf numFmtId="0" fontId="5" fillId="2" borderId="18" xfId="0" applyFont="1" applyFill="1" applyBorder="1" applyAlignment="1">
      <alignment vertical="center" wrapText="1"/>
    </xf>
    <xf numFmtId="0" fontId="0" fillId="0" borderId="21" xfId="0" applyBorder="1" applyAlignment="1">
      <alignment vertical="center" wrapText="1"/>
    </xf>
    <xf numFmtId="0" fontId="0" fillId="0" borderId="21" xfId="0" applyBorder="1" applyAlignment="1">
      <alignment horizontal="center" vertical="center" wrapText="1"/>
    </xf>
    <xf numFmtId="0" fontId="0" fillId="0" borderId="22" xfId="0" applyBorder="1" applyAlignment="1">
      <alignment vertical="center" wrapText="1"/>
    </xf>
    <xf numFmtId="0" fontId="0" fillId="0" borderId="18" xfId="0" applyFill="1" applyBorder="1" applyAlignment="1">
      <alignment vertical="center" wrapText="1"/>
    </xf>
    <xf numFmtId="0" fontId="5" fillId="0" borderId="18" xfId="0" applyFont="1" applyFill="1" applyBorder="1" applyAlignment="1">
      <alignment vertical="center" wrapText="1"/>
    </xf>
    <xf numFmtId="0" fontId="0" fillId="0" borderId="18" xfId="0" applyFill="1" applyBorder="1" applyAlignment="1">
      <alignment horizontal="center" vertical="center" wrapText="1"/>
    </xf>
    <xf numFmtId="0" fontId="0" fillId="0" borderId="19" xfId="0" applyFill="1" applyBorder="1" applyAlignment="1">
      <alignment vertical="center" wrapText="1"/>
    </xf>
    <xf numFmtId="0" fontId="0" fillId="0" borderId="0" xfId="0" applyFill="1" applyAlignment="1">
      <alignment vertical="center" wrapText="1"/>
    </xf>
    <xf numFmtId="0" fontId="0" fillId="0" borderId="15" xfId="0" applyBorder="1" applyAlignment="1">
      <alignment horizontal="center" vertical="center" wrapText="1"/>
    </xf>
    <xf numFmtId="0" fontId="0" fillId="0" borderId="18" xfId="0" applyBorder="1" applyAlignment="1">
      <alignment horizontal="center" vertical="center" wrapText="1"/>
    </xf>
    <xf numFmtId="0" fontId="0" fillId="0" borderId="21" xfId="0" applyBorder="1" applyAlignment="1">
      <alignment horizontal="center" vertical="center" wrapText="1"/>
    </xf>
    <xf numFmtId="0" fontId="0" fillId="0" borderId="2" xfId="0" applyBorder="1" applyAlignment="1">
      <alignment horizontal="center" vertical="center" wrapText="1"/>
    </xf>
    <xf numFmtId="0" fontId="6" fillId="0" borderId="4" xfId="0" applyFont="1" applyBorder="1" applyAlignment="1">
      <alignment horizontal="center" vertical="center" wrapText="1"/>
    </xf>
    <xf numFmtId="0" fontId="6" fillId="0" borderId="0" xfId="0" applyFont="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0" fillId="3" borderId="15" xfId="0" applyFill="1" applyBorder="1" applyAlignment="1">
      <alignment vertical="center" wrapText="1"/>
    </xf>
    <xf numFmtId="0" fontId="0" fillId="3" borderId="18" xfId="0" applyFill="1" applyBorder="1" applyAlignment="1">
      <alignment vertical="center" wrapText="1"/>
    </xf>
    <xf numFmtId="0" fontId="0" fillId="3" borderId="21" xfId="0" applyFill="1" applyBorder="1" applyAlignment="1">
      <alignment vertical="center" wrapText="1"/>
    </xf>
    <xf numFmtId="0" fontId="0" fillId="4" borderId="18" xfId="0" applyFill="1" applyBorder="1" applyAlignment="1">
      <alignment vertical="center" wrapText="1"/>
    </xf>
    <xf numFmtId="0" fontId="0" fillId="4" borderId="15" xfId="0" applyFill="1" applyBorder="1" applyAlignment="1">
      <alignment vertical="center" wrapText="1"/>
    </xf>
    <xf numFmtId="0" fontId="0" fillId="4" borderId="25" xfId="0" applyFill="1" applyBorder="1" applyAlignment="1">
      <alignment vertical="center" wrapText="1"/>
    </xf>
    <xf numFmtId="0" fontId="0" fillId="4" borderId="21" xfId="0" applyFill="1" applyBorder="1" applyAlignment="1">
      <alignment vertical="center" wrapText="1"/>
    </xf>
    <xf numFmtId="0" fontId="0" fillId="3" borderId="2" xfId="0" applyFill="1" applyBorder="1" applyAlignment="1">
      <alignment vertical="center" wrapText="1"/>
    </xf>
    <xf numFmtId="0" fontId="0" fillId="3" borderId="9" xfId="0" applyFill="1" applyBorder="1" applyAlignment="1">
      <alignment vertical="center" wrapText="1"/>
    </xf>
    <xf numFmtId="0" fontId="0" fillId="4" borderId="2" xfId="0" applyFill="1" applyBorder="1" applyAlignment="1">
      <alignment vertical="center" wrapText="1"/>
    </xf>
    <xf numFmtId="0" fontId="0" fillId="0" borderId="23" xfId="0" applyBorder="1" applyAlignment="1">
      <alignment vertical="center" wrapText="1"/>
    </xf>
    <xf numFmtId="0" fontId="0" fillId="0" borderId="11" xfId="0" applyBorder="1" applyAlignment="1">
      <alignment vertical="center" wrapText="1"/>
    </xf>
    <xf numFmtId="0" fontId="0" fillId="4" borderId="11" xfId="0" applyFill="1" applyBorder="1" applyAlignment="1">
      <alignment vertical="center" wrapText="1"/>
    </xf>
    <xf numFmtId="0" fontId="0" fillId="0" borderId="11" xfId="0" applyBorder="1" applyAlignment="1">
      <alignment horizontal="center" vertical="center" wrapText="1"/>
    </xf>
    <xf numFmtId="0" fontId="0" fillId="0" borderId="13" xfId="0" applyBorder="1" applyAlignment="1">
      <alignment vertical="center" wrapText="1"/>
    </xf>
    <xf numFmtId="0" fontId="0" fillId="0" borderId="30" xfId="0" applyBorder="1" applyAlignment="1">
      <alignment vertical="center" wrapText="1"/>
    </xf>
    <xf numFmtId="0" fontId="0" fillId="4" borderId="30" xfId="0" applyFill="1" applyBorder="1" applyAlignment="1">
      <alignment vertical="center" wrapText="1"/>
    </xf>
    <xf numFmtId="0" fontId="0" fillId="0" borderId="30" xfId="0" applyBorder="1" applyAlignment="1">
      <alignment horizontal="center" vertical="center" wrapText="1"/>
    </xf>
    <xf numFmtId="0" fontId="0" fillId="0" borderId="31" xfId="0" applyBorder="1" applyAlignment="1">
      <alignmen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Border="1" applyAlignment="1">
      <alignment horizontal="left" vertical="center" wrapText="1"/>
    </xf>
    <xf numFmtId="0" fontId="6" fillId="0" borderId="3"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11" xfId="0" applyFont="1" applyBorder="1" applyAlignment="1">
      <alignment horizontal="center" vertical="center" wrapText="1"/>
    </xf>
    <xf numFmtId="0" fontId="2" fillId="0" borderId="2" xfId="0" applyFont="1" applyBorder="1" applyAlignment="1">
      <alignment horizontal="center" vertical="center" wrapText="1"/>
    </xf>
    <xf numFmtId="0" fontId="1" fillId="0" borderId="2" xfId="0" applyFont="1" applyBorder="1" applyAlignment="1">
      <alignment horizontal="center" vertical="center" wrapText="1"/>
    </xf>
    <xf numFmtId="14" fontId="2" fillId="2" borderId="2"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0" borderId="0" xfId="0" applyFont="1" applyBorder="1" applyAlignment="1">
      <alignment horizontal="center" vertical="center" wrapText="1"/>
    </xf>
    <xf numFmtId="0" fontId="6" fillId="0" borderId="5" xfId="0" applyFont="1" applyBorder="1" applyAlignment="1">
      <alignment horizontal="center" vertical="center" wrapText="1"/>
    </xf>
    <xf numFmtId="0" fontId="0" fillId="0" borderId="14" xfId="0" applyBorder="1" applyAlignment="1">
      <alignment horizontal="center" vertical="center" wrapText="1"/>
    </xf>
    <xf numFmtId="0" fontId="0" fillId="0" borderId="17" xfId="0" applyBorder="1" applyAlignment="1">
      <alignment horizontal="center" vertical="center" wrapText="1"/>
    </xf>
    <xf numFmtId="0" fontId="0" fillId="0" borderId="20" xfId="0" applyBorder="1" applyAlignment="1">
      <alignment horizontal="center" vertical="center" wrapText="1"/>
    </xf>
    <xf numFmtId="0" fontId="0" fillId="0" borderId="15" xfId="0" applyBorder="1" applyAlignment="1">
      <alignment horizontal="center" vertical="center" wrapText="1"/>
    </xf>
    <xf numFmtId="0" fontId="0" fillId="0" borderId="18" xfId="0" applyBorder="1" applyAlignment="1">
      <alignment horizontal="center" vertical="center" wrapText="1"/>
    </xf>
    <xf numFmtId="0" fontId="0" fillId="0" borderId="21" xfId="0" applyBorder="1" applyAlignment="1">
      <alignment horizontal="center" vertical="center" wrapText="1"/>
    </xf>
    <xf numFmtId="0" fontId="0" fillId="0" borderId="26" xfId="0" applyBorder="1" applyAlignment="1">
      <alignment horizontal="center" vertical="center" wrapText="1"/>
    </xf>
    <xf numFmtId="0" fontId="0" fillId="0" borderId="24" xfId="0" applyBorder="1" applyAlignment="1">
      <alignment horizontal="center" vertical="center" wrapText="1"/>
    </xf>
    <xf numFmtId="0" fontId="0" fillId="0" borderId="27" xfId="0" applyBorder="1" applyAlignment="1">
      <alignment horizontal="center" vertical="center" wrapText="1"/>
    </xf>
    <xf numFmtId="0" fontId="0" fillId="0" borderId="25" xfId="0" applyBorder="1" applyAlignment="1">
      <alignment horizontal="center" vertical="center" wrapText="1"/>
    </xf>
    <xf numFmtId="0" fontId="0" fillId="0" borderId="28" xfId="0" applyBorder="1" applyAlignment="1">
      <alignment horizontal="center" vertical="center" wrapText="1"/>
    </xf>
    <xf numFmtId="0" fontId="0" fillId="0" borderId="23" xfId="0" applyBorder="1" applyAlignment="1">
      <alignment horizontal="center" vertical="center" wrapText="1"/>
    </xf>
    <xf numFmtId="0" fontId="0" fillId="0" borderId="6" xfId="0" applyBorder="1" applyAlignment="1">
      <alignment horizontal="center" vertical="center" wrapText="1"/>
    </xf>
    <xf numFmtId="0" fontId="0" fillId="0" borderId="8" xfId="0" applyBorder="1" applyAlignment="1">
      <alignment horizontal="center" vertical="center" wrapText="1"/>
    </xf>
    <xf numFmtId="0" fontId="0" fillId="0" borderId="2" xfId="0" applyBorder="1" applyAlignment="1">
      <alignment horizontal="center" vertical="center" wrapText="1"/>
    </xf>
    <xf numFmtId="0" fontId="0" fillId="0" borderId="9" xfId="0" applyBorder="1" applyAlignment="1">
      <alignment horizontal="center" vertical="center" wrapText="1"/>
    </xf>
    <xf numFmtId="0" fontId="0" fillId="0" borderId="29" xfId="0"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cellXfs>
  <cellStyles count="2">
    <cellStyle name="Normal" xfId="0" builtinId="0"/>
    <cellStyle name="Normal 10"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0</xdr:row>
      <xdr:rowOff>152400</xdr:rowOff>
    </xdr:from>
    <xdr:to>
      <xdr:col>1</xdr:col>
      <xdr:colOff>563880</xdr:colOff>
      <xdr:row>2</xdr:row>
      <xdr:rowOff>279654</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52400"/>
          <a:ext cx="1783080" cy="12893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171450</xdr:colOff>
      <xdr:row>0</xdr:row>
      <xdr:rowOff>152400</xdr:rowOff>
    </xdr:from>
    <xdr:to>
      <xdr:col>1</xdr:col>
      <xdr:colOff>563880</xdr:colOff>
      <xdr:row>2</xdr:row>
      <xdr:rowOff>279654</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52400"/>
          <a:ext cx="1783080" cy="128930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171450</xdr:colOff>
      <xdr:row>0</xdr:row>
      <xdr:rowOff>152400</xdr:rowOff>
    </xdr:from>
    <xdr:to>
      <xdr:col>1</xdr:col>
      <xdr:colOff>563880</xdr:colOff>
      <xdr:row>2</xdr:row>
      <xdr:rowOff>279654</xdr:rowOff>
    </xdr:to>
    <xdr:pic>
      <xdr:nvPicPr>
        <xdr:cNvPr id="3" name="Imagen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52400"/>
          <a:ext cx="1783080" cy="128930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3"/>
  <sheetViews>
    <sheetView showGridLines="0" topLeftCell="L1" zoomScale="115" zoomScaleNormal="115" workbookViewId="0">
      <selection activeCell="Z1" sqref="Z1:AA1"/>
    </sheetView>
  </sheetViews>
  <sheetFormatPr baseColWidth="10" defaultRowHeight="15" x14ac:dyDescent="0.25"/>
  <cols>
    <col min="1" max="1" width="20.85546875" style="4" customWidth="1"/>
    <col min="2" max="2" width="13.7109375" style="4" customWidth="1"/>
    <col min="3" max="3" width="15.5703125" style="4" customWidth="1"/>
    <col min="4" max="5" width="11.42578125" style="4"/>
    <col min="6" max="6" width="15" style="4" customWidth="1"/>
    <col min="7" max="7" width="16" style="4" customWidth="1"/>
    <col min="8" max="8" width="20.5703125" style="4" customWidth="1"/>
    <col min="9" max="11" width="11.42578125" style="4"/>
    <col min="12" max="12" width="14" style="4" customWidth="1"/>
    <col min="13" max="13" width="13" style="4" customWidth="1"/>
    <col min="14" max="14" width="14.42578125" style="4" customWidth="1"/>
    <col min="15" max="19" width="11.42578125" style="4"/>
    <col min="20" max="20" width="11.42578125" style="5"/>
    <col min="21" max="22" width="11.42578125" style="4"/>
    <col min="23" max="23" width="14" style="4" customWidth="1"/>
    <col min="24" max="24" width="15.42578125" style="4" customWidth="1"/>
    <col min="25" max="25" width="11.42578125" style="4"/>
    <col min="26" max="26" width="18.5703125" style="4" customWidth="1"/>
    <col min="27" max="27" width="17.28515625" style="4" customWidth="1"/>
    <col min="28" max="16384" width="11.42578125" style="4"/>
  </cols>
  <sheetData>
    <row r="1" spans="1:27" ht="54.75" customHeight="1" thickBot="1" x14ac:dyDescent="0.3">
      <c r="A1" s="64"/>
      <c r="B1" s="64"/>
      <c r="C1" s="65" t="s">
        <v>0</v>
      </c>
      <c r="D1" s="65"/>
      <c r="E1" s="65"/>
      <c r="F1" s="65"/>
      <c r="G1" s="65"/>
      <c r="H1" s="65"/>
      <c r="I1" s="65"/>
      <c r="J1" s="65"/>
      <c r="K1" s="65"/>
      <c r="L1" s="65"/>
      <c r="M1" s="65"/>
      <c r="N1" s="65"/>
      <c r="O1" s="65"/>
      <c r="P1" s="65"/>
      <c r="Q1" s="65"/>
      <c r="R1" s="65"/>
      <c r="S1" s="65"/>
      <c r="T1" s="65"/>
      <c r="U1" s="65"/>
      <c r="V1" s="65"/>
      <c r="W1" s="65"/>
      <c r="X1" s="65"/>
      <c r="Y1" s="65"/>
      <c r="Z1" s="65" t="s">
        <v>243</v>
      </c>
      <c r="AA1" s="65"/>
    </row>
    <row r="2" spans="1:27" ht="36.75" customHeight="1" thickBot="1" x14ac:dyDescent="0.3">
      <c r="A2" s="64"/>
      <c r="B2" s="64"/>
      <c r="C2" s="65" t="s">
        <v>9</v>
      </c>
      <c r="D2" s="65"/>
      <c r="E2" s="65"/>
      <c r="F2" s="65"/>
      <c r="G2" s="65"/>
      <c r="H2" s="65"/>
      <c r="I2" s="65"/>
      <c r="J2" s="65"/>
      <c r="K2" s="65"/>
      <c r="L2" s="65"/>
      <c r="M2" s="65"/>
      <c r="N2" s="65"/>
      <c r="O2" s="65"/>
      <c r="P2" s="65"/>
      <c r="Q2" s="65"/>
      <c r="R2" s="65"/>
      <c r="S2" s="65"/>
      <c r="T2" s="65"/>
      <c r="U2" s="65"/>
      <c r="V2" s="65"/>
      <c r="W2" s="65"/>
      <c r="X2" s="65"/>
      <c r="Y2" s="65"/>
      <c r="Z2" s="65" t="s">
        <v>128</v>
      </c>
      <c r="AA2" s="65"/>
    </row>
    <row r="3" spans="1:27" ht="36.75" customHeight="1" thickBot="1" x14ac:dyDescent="0.3">
      <c r="A3" s="64"/>
      <c r="B3" s="64"/>
      <c r="C3" s="65"/>
      <c r="D3" s="65"/>
      <c r="E3" s="65"/>
      <c r="F3" s="65"/>
      <c r="G3" s="65"/>
      <c r="H3" s="65"/>
      <c r="I3" s="65"/>
      <c r="J3" s="65"/>
      <c r="K3" s="65"/>
      <c r="L3" s="65"/>
      <c r="M3" s="65"/>
      <c r="N3" s="65"/>
      <c r="O3" s="65"/>
      <c r="P3" s="65"/>
      <c r="Q3" s="65"/>
      <c r="R3" s="65"/>
      <c r="S3" s="65"/>
      <c r="T3" s="65"/>
      <c r="U3" s="65"/>
      <c r="V3" s="65"/>
      <c r="W3" s="65"/>
      <c r="X3" s="65"/>
      <c r="Y3" s="65"/>
      <c r="Z3" s="65" t="s">
        <v>8</v>
      </c>
      <c r="AA3" s="65"/>
    </row>
    <row r="4" spans="1:27" x14ac:dyDescent="0.25">
      <c r="A4" s="2"/>
      <c r="B4" s="2"/>
      <c r="C4" s="2"/>
      <c r="D4" s="2"/>
      <c r="E4" s="2"/>
      <c r="F4" s="3"/>
      <c r="G4" s="2"/>
    </row>
    <row r="5" spans="1:27" s="5" customFormat="1" ht="45" customHeight="1" x14ac:dyDescent="0.25">
      <c r="A5" s="18" t="s">
        <v>1</v>
      </c>
      <c r="B5" s="71" t="s">
        <v>6</v>
      </c>
      <c r="C5" s="71"/>
      <c r="D5" s="71"/>
      <c r="E5" s="71"/>
      <c r="F5" s="18" t="s">
        <v>2</v>
      </c>
      <c r="G5" s="19" t="s">
        <v>7</v>
      </c>
      <c r="I5" s="72" t="s">
        <v>3</v>
      </c>
      <c r="J5" s="72"/>
      <c r="K5" s="71" t="s">
        <v>10</v>
      </c>
      <c r="L5" s="71"/>
      <c r="M5" s="71"/>
      <c r="O5" s="72" t="s">
        <v>4</v>
      </c>
      <c r="P5" s="72"/>
      <c r="Q5" s="73">
        <v>43915</v>
      </c>
      <c r="R5" s="74"/>
      <c r="T5" s="75"/>
      <c r="U5" s="75"/>
      <c r="V5" s="66"/>
      <c r="W5" s="66"/>
      <c r="X5" s="66"/>
      <c r="Y5" s="66"/>
      <c r="Z5" s="66"/>
      <c r="AA5" s="66"/>
    </row>
    <row r="7" spans="1:27" ht="15.75" thickBot="1" x14ac:dyDescent="0.3"/>
    <row r="8" spans="1:27" s="42" customFormat="1" ht="75" customHeight="1" x14ac:dyDescent="0.25">
      <c r="A8" s="67" t="s">
        <v>11</v>
      </c>
      <c r="B8" s="69" t="s">
        <v>12</v>
      </c>
      <c r="C8" s="69" t="s">
        <v>13</v>
      </c>
      <c r="D8" s="69" t="s">
        <v>14</v>
      </c>
      <c r="E8" s="69" t="s">
        <v>15</v>
      </c>
      <c r="F8" s="69" t="s">
        <v>16</v>
      </c>
      <c r="G8" s="69"/>
      <c r="H8" s="69" t="s">
        <v>18</v>
      </c>
      <c r="I8" s="69" t="s">
        <v>19</v>
      </c>
      <c r="J8" s="69"/>
      <c r="K8" s="69"/>
      <c r="L8" s="69" t="s">
        <v>23</v>
      </c>
      <c r="M8" s="69"/>
      <c r="N8" s="69"/>
      <c r="O8" s="69"/>
      <c r="P8" s="69"/>
      <c r="Q8" s="69"/>
      <c r="R8" s="69"/>
      <c r="S8" s="41" t="s">
        <v>31</v>
      </c>
      <c r="T8" s="69" t="s">
        <v>33</v>
      </c>
      <c r="U8" s="69"/>
      <c r="V8" s="69"/>
      <c r="W8" s="69" t="s">
        <v>37</v>
      </c>
      <c r="X8" s="69"/>
      <c r="Y8" s="69"/>
      <c r="Z8" s="69"/>
      <c r="AA8" s="76"/>
    </row>
    <row r="9" spans="1:27" s="42" customFormat="1" ht="36" customHeight="1" thickBot="1" x14ac:dyDescent="0.3">
      <c r="A9" s="68"/>
      <c r="B9" s="70"/>
      <c r="C9" s="70"/>
      <c r="D9" s="70"/>
      <c r="E9" s="70"/>
      <c r="F9" s="43" t="s">
        <v>17</v>
      </c>
      <c r="G9" s="43" t="s">
        <v>5</v>
      </c>
      <c r="H9" s="70"/>
      <c r="I9" s="43" t="s">
        <v>20</v>
      </c>
      <c r="J9" s="43" t="s">
        <v>21</v>
      </c>
      <c r="K9" s="43" t="s">
        <v>22</v>
      </c>
      <c r="L9" s="43" t="s">
        <v>24</v>
      </c>
      <c r="M9" s="43" t="s">
        <v>25</v>
      </c>
      <c r="N9" s="43" t="s">
        <v>26</v>
      </c>
      <c r="O9" s="43" t="s">
        <v>27</v>
      </c>
      <c r="P9" s="43" t="s">
        <v>28</v>
      </c>
      <c r="Q9" s="43" t="s">
        <v>29</v>
      </c>
      <c r="R9" s="43" t="s">
        <v>30</v>
      </c>
      <c r="S9" s="43" t="s">
        <v>32</v>
      </c>
      <c r="T9" s="43" t="s">
        <v>34</v>
      </c>
      <c r="U9" s="43" t="s">
        <v>35</v>
      </c>
      <c r="V9" s="43" t="s">
        <v>36</v>
      </c>
      <c r="W9" s="43" t="s">
        <v>38</v>
      </c>
      <c r="X9" s="43" t="s">
        <v>39</v>
      </c>
      <c r="Y9" s="43" t="s">
        <v>40</v>
      </c>
      <c r="Z9" s="43" t="s">
        <v>41</v>
      </c>
      <c r="AA9" s="44" t="s">
        <v>42</v>
      </c>
    </row>
    <row r="10" spans="1:27" ht="90" x14ac:dyDescent="0.25">
      <c r="A10" s="77" t="s">
        <v>132</v>
      </c>
      <c r="B10" s="80" t="s">
        <v>133</v>
      </c>
      <c r="C10" s="80" t="s">
        <v>134</v>
      </c>
      <c r="D10" s="22" t="s">
        <v>164</v>
      </c>
      <c r="E10" s="22" t="s">
        <v>165</v>
      </c>
      <c r="F10" s="22" t="s">
        <v>135</v>
      </c>
      <c r="G10" s="22" t="s">
        <v>136</v>
      </c>
      <c r="H10" s="22" t="s">
        <v>137</v>
      </c>
      <c r="I10" s="22" t="s">
        <v>168</v>
      </c>
      <c r="J10" s="22"/>
      <c r="K10" s="22"/>
      <c r="L10" s="22">
        <v>2</v>
      </c>
      <c r="M10" s="22">
        <v>3</v>
      </c>
      <c r="N10" s="22">
        <f t="shared" ref="N10:N23" si="0">L10*M10</f>
        <v>6</v>
      </c>
      <c r="O10" s="22" t="s">
        <v>121</v>
      </c>
      <c r="P10" s="22">
        <v>10</v>
      </c>
      <c r="Q10" s="22">
        <f t="shared" ref="Q10:Q23" si="1">+N10*P10</f>
        <v>60</v>
      </c>
      <c r="R10" s="22" t="s">
        <v>125</v>
      </c>
      <c r="S10" s="45" t="s">
        <v>124</v>
      </c>
      <c r="T10" s="23">
        <v>2</v>
      </c>
      <c r="U10" s="22" t="s">
        <v>166</v>
      </c>
      <c r="V10" s="22" t="s">
        <v>165</v>
      </c>
      <c r="W10" s="22"/>
      <c r="X10" s="22"/>
      <c r="Y10" s="22"/>
      <c r="Z10" s="22" t="s">
        <v>167</v>
      </c>
      <c r="AA10" s="24"/>
    </row>
    <row r="11" spans="1:27" ht="90" x14ac:dyDescent="0.25">
      <c r="A11" s="78"/>
      <c r="B11" s="81"/>
      <c r="C11" s="81"/>
      <c r="D11" s="25" t="s">
        <v>169</v>
      </c>
      <c r="E11" s="25" t="s">
        <v>165</v>
      </c>
      <c r="F11" s="25" t="s">
        <v>138</v>
      </c>
      <c r="G11" s="25" t="s">
        <v>139</v>
      </c>
      <c r="H11" s="25" t="s">
        <v>140</v>
      </c>
      <c r="I11" s="25"/>
      <c r="J11" s="25"/>
      <c r="K11" s="25"/>
      <c r="L11" s="25">
        <v>2</v>
      </c>
      <c r="M11" s="25">
        <v>2</v>
      </c>
      <c r="N11" s="25">
        <f t="shared" si="0"/>
        <v>4</v>
      </c>
      <c r="O11" s="25" t="s">
        <v>170</v>
      </c>
      <c r="P11" s="25">
        <v>10</v>
      </c>
      <c r="Q11" s="25">
        <f t="shared" si="1"/>
        <v>40</v>
      </c>
      <c r="R11" s="25" t="s">
        <v>125</v>
      </c>
      <c r="S11" s="46" t="s">
        <v>124</v>
      </c>
      <c r="T11" s="26">
        <v>2</v>
      </c>
      <c r="U11" s="25" t="s">
        <v>171</v>
      </c>
      <c r="V11" s="25" t="s">
        <v>85</v>
      </c>
      <c r="W11" s="25"/>
      <c r="X11" s="25"/>
      <c r="Y11" s="25"/>
      <c r="Z11" s="25" t="s">
        <v>172</v>
      </c>
      <c r="AA11" s="27"/>
    </row>
    <row r="12" spans="1:27" ht="45" x14ac:dyDescent="0.25">
      <c r="A12" s="78"/>
      <c r="B12" s="81"/>
      <c r="C12" s="81"/>
      <c r="D12" s="25" t="s">
        <v>173</v>
      </c>
      <c r="E12" s="25" t="s">
        <v>165</v>
      </c>
      <c r="F12" s="25" t="s">
        <v>141</v>
      </c>
      <c r="G12" s="25" t="s">
        <v>142</v>
      </c>
      <c r="H12" s="25" t="s">
        <v>143</v>
      </c>
      <c r="I12" s="25"/>
      <c r="J12" s="25" t="s">
        <v>174</v>
      </c>
      <c r="K12" s="25"/>
      <c r="L12" s="25">
        <v>2</v>
      </c>
      <c r="M12" s="25">
        <v>2</v>
      </c>
      <c r="N12" s="25">
        <f t="shared" si="0"/>
        <v>4</v>
      </c>
      <c r="O12" s="25" t="s">
        <v>121</v>
      </c>
      <c r="P12" s="25">
        <v>10</v>
      </c>
      <c r="Q12" s="25">
        <f t="shared" si="1"/>
        <v>40</v>
      </c>
      <c r="R12" s="25" t="s">
        <v>125</v>
      </c>
      <c r="S12" s="46" t="s">
        <v>124</v>
      </c>
      <c r="T12" s="26">
        <v>2</v>
      </c>
      <c r="U12" s="25" t="s">
        <v>175</v>
      </c>
      <c r="V12" s="25" t="s">
        <v>85</v>
      </c>
      <c r="W12" s="25"/>
      <c r="X12" s="25"/>
      <c r="Y12" s="25"/>
      <c r="Z12" s="25" t="s">
        <v>176</v>
      </c>
      <c r="AA12" s="27"/>
    </row>
    <row r="13" spans="1:27" ht="60" x14ac:dyDescent="0.25">
      <c r="A13" s="78"/>
      <c r="B13" s="81"/>
      <c r="C13" s="81"/>
      <c r="D13" s="25" t="s">
        <v>169</v>
      </c>
      <c r="E13" s="25" t="s">
        <v>165</v>
      </c>
      <c r="F13" s="25" t="s">
        <v>144</v>
      </c>
      <c r="G13" s="25" t="s">
        <v>145</v>
      </c>
      <c r="H13" s="25" t="s">
        <v>146</v>
      </c>
      <c r="I13" s="25" t="s">
        <v>177</v>
      </c>
      <c r="J13" s="25"/>
      <c r="K13" s="25"/>
      <c r="L13" s="25">
        <v>2</v>
      </c>
      <c r="M13" s="25">
        <v>2</v>
      </c>
      <c r="N13" s="25">
        <f t="shared" si="0"/>
        <v>4</v>
      </c>
      <c r="O13" s="25" t="s">
        <v>121</v>
      </c>
      <c r="P13" s="25">
        <v>10</v>
      </c>
      <c r="Q13" s="25">
        <f t="shared" si="1"/>
        <v>40</v>
      </c>
      <c r="R13" s="25" t="s">
        <v>125</v>
      </c>
      <c r="S13" s="46" t="s">
        <v>124</v>
      </c>
      <c r="T13" s="26">
        <v>2</v>
      </c>
      <c r="U13" s="25" t="s">
        <v>178</v>
      </c>
      <c r="V13" s="25" t="s">
        <v>165</v>
      </c>
      <c r="W13" s="25"/>
      <c r="X13" s="25"/>
      <c r="Y13" s="25"/>
      <c r="Z13" s="25" t="s">
        <v>172</v>
      </c>
      <c r="AA13" s="27"/>
    </row>
    <row r="14" spans="1:27" ht="135" x14ac:dyDescent="0.25">
      <c r="A14" s="78"/>
      <c r="B14" s="81"/>
      <c r="C14" s="81"/>
      <c r="D14" s="25" t="s">
        <v>179</v>
      </c>
      <c r="E14" s="25" t="s">
        <v>165</v>
      </c>
      <c r="F14" s="25" t="s">
        <v>115</v>
      </c>
      <c r="G14" s="25" t="s">
        <v>147</v>
      </c>
      <c r="H14" s="25" t="s">
        <v>148</v>
      </c>
      <c r="I14" s="25"/>
      <c r="J14" s="25"/>
      <c r="K14" s="25"/>
      <c r="L14" s="25">
        <v>2</v>
      </c>
      <c r="M14" s="25">
        <v>4</v>
      </c>
      <c r="N14" s="25">
        <f t="shared" si="0"/>
        <v>8</v>
      </c>
      <c r="O14" s="25" t="s">
        <v>121</v>
      </c>
      <c r="P14" s="25">
        <v>25</v>
      </c>
      <c r="Q14" s="25">
        <f t="shared" si="1"/>
        <v>200</v>
      </c>
      <c r="R14" s="25" t="s">
        <v>122</v>
      </c>
      <c r="S14" s="48" t="s">
        <v>123</v>
      </c>
      <c r="T14" s="26">
        <v>1</v>
      </c>
      <c r="U14" s="25" t="s">
        <v>180</v>
      </c>
      <c r="V14" s="25" t="s">
        <v>165</v>
      </c>
      <c r="W14" s="25"/>
      <c r="X14" s="25"/>
      <c r="Y14" s="25"/>
      <c r="Z14" s="25" t="s">
        <v>181</v>
      </c>
      <c r="AA14" s="27"/>
    </row>
    <row r="15" spans="1:27" ht="135" x14ac:dyDescent="0.25">
      <c r="A15" s="78"/>
      <c r="B15" s="81"/>
      <c r="C15" s="81"/>
      <c r="D15" s="25" t="s">
        <v>235</v>
      </c>
      <c r="E15" s="25" t="s">
        <v>234</v>
      </c>
      <c r="F15" s="25" t="s">
        <v>115</v>
      </c>
      <c r="G15" s="25" t="s">
        <v>236</v>
      </c>
      <c r="H15" s="25" t="s">
        <v>148</v>
      </c>
      <c r="I15" s="25"/>
      <c r="J15" s="25"/>
      <c r="K15" s="25"/>
      <c r="L15" s="25">
        <v>2</v>
      </c>
      <c r="M15" s="25">
        <v>4</v>
      </c>
      <c r="N15" s="25">
        <f t="shared" ref="N15" si="2">L15*M15</f>
        <v>8</v>
      </c>
      <c r="O15" s="25" t="s">
        <v>121</v>
      </c>
      <c r="P15" s="25">
        <v>25</v>
      </c>
      <c r="Q15" s="25">
        <f t="shared" ref="Q15" si="3">+N15*P15</f>
        <v>200</v>
      </c>
      <c r="R15" s="25" t="s">
        <v>122</v>
      </c>
      <c r="S15" s="48" t="s">
        <v>123</v>
      </c>
      <c r="T15" s="38">
        <v>1</v>
      </c>
      <c r="U15" s="25" t="s">
        <v>180</v>
      </c>
      <c r="V15" s="25" t="s">
        <v>165</v>
      </c>
      <c r="W15" s="25"/>
      <c r="X15" s="25"/>
      <c r="Y15" s="25"/>
      <c r="Z15" s="25" t="s">
        <v>181</v>
      </c>
      <c r="AA15" s="27"/>
    </row>
    <row r="16" spans="1:27" ht="90" x14ac:dyDescent="0.25">
      <c r="A16" s="78"/>
      <c r="B16" s="81"/>
      <c r="C16" s="81"/>
      <c r="D16" s="25" t="s">
        <v>182</v>
      </c>
      <c r="E16" s="25" t="s">
        <v>165</v>
      </c>
      <c r="F16" s="25" t="s">
        <v>149</v>
      </c>
      <c r="G16" s="25" t="s">
        <v>150</v>
      </c>
      <c r="H16" s="25" t="s">
        <v>151</v>
      </c>
      <c r="I16" s="25"/>
      <c r="J16" s="25" t="s">
        <v>183</v>
      </c>
      <c r="K16" s="25"/>
      <c r="L16" s="25">
        <v>2</v>
      </c>
      <c r="M16" s="25">
        <v>3</v>
      </c>
      <c r="N16" s="25">
        <f t="shared" si="0"/>
        <v>6</v>
      </c>
      <c r="O16" s="25" t="s">
        <v>121</v>
      </c>
      <c r="P16" s="25">
        <v>10</v>
      </c>
      <c r="Q16" s="25">
        <f t="shared" si="1"/>
        <v>60</v>
      </c>
      <c r="R16" s="25" t="s">
        <v>125</v>
      </c>
      <c r="S16" s="46" t="s">
        <v>124</v>
      </c>
      <c r="T16" s="26">
        <v>2</v>
      </c>
      <c r="U16" s="25" t="s">
        <v>171</v>
      </c>
      <c r="V16" s="25" t="s">
        <v>165</v>
      </c>
      <c r="W16" s="25"/>
      <c r="X16" s="25"/>
      <c r="Y16" s="25"/>
      <c r="Z16" s="25" t="s">
        <v>185</v>
      </c>
      <c r="AA16" s="27"/>
    </row>
    <row r="17" spans="1:27" ht="60" x14ac:dyDescent="0.25">
      <c r="A17" s="78"/>
      <c r="B17" s="81"/>
      <c r="C17" s="81"/>
      <c r="D17" s="25" t="s">
        <v>173</v>
      </c>
      <c r="E17" s="25" t="s">
        <v>165</v>
      </c>
      <c r="F17" s="25" t="s">
        <v>152</v>
      </c>
      <c r="G17" s="25" t="s">
        <v>153</v>
      </c>
      <c r="H17" s="25" t="s">
        <v>154</v>
      </c>
      <c r="I17" s="25"/>
      <c r="J17" s="25" t="s">
        <v>186</v>
      </c>
      <c r="K17" s="25"/>
      <c r="L17" s="25">
        <v>2</v>
      </c>
      <c r="M17" s="25">
        <v>1</v>
      </c>
      <c r="N17" s="25">
        <f t="shared" ref="N17" si="4">L17*M17</f>
        <v>2</v>
      </c>
      <c r="O17" s="25" t="s">
        <v>170</v>
      </c>
      <c r="P17" s="25">
        <v>25</v>
      </c>
      <c r="Q17" s="25">
        <f t="shared" ref="Q17" si="5">+N17*P17</f>
        <v>50</v>
      </c>
      <c r="R17" s="25" t="s">
        <v>125</v>
      </c>
      <c r="S17" s="46" t="s">
        <v>124</v>
      </c>
      <c r="T17" s="38">
        <v>2</v>
      </c>
      <c r="U17" s="25" t="s">
        <v>184</v>
      </c>
      <c r="V17" s="25" t="s">
        <v>165</v>
      </c>
      <c r="W17" s="25"/>
      <c r="X17" s="25"/>
      <c r="Y17" s="25"/>
      <c r="Z17" s="25" t="s">
        <v>187</v>
      </c>
      <c r="AA17" s="27"/>
    </row>
    <row r="18" spans="1:27" ht="409.5" x14ac:dyDescent="0.25">
      <c r="A18" s="78"/>
      <c r="B18" s="81"/>
      <c r="C18" s="81"/>
      <c r="D18" s="25" t="s">
        <v>238</v>
      </c>
      <c r="E18" s="25" t="s">
        <v>165</v>
      </c>
      <c r="F18" s="25" t="s">
        <v>80</v>
      </c>
      <c r="G18" s="25" t="s">
        <v>230</v>
      </c>
      <c r="H18" s="25" t="s">
        <v>231</v>
      </c>
      <c r="I18" s="25"/>
      <c r="J18" s="25" t="s">
        <v>233</v>
      </c>
      <c r="K18" s="25" t="s">
        <v>232</v>
      </c>
      <c r="L18" s="25">
        <v>2</v>
      </c>
      <c r="M18" s="25">
        <v>4</v>
      </c>
      <c r="N18" s="25">
        <f t="shared" si="0"/>
        <v>8</v>
      </c>
      <c r="O18" s="25" t="s">
        <v>121</v>
      </c>
      <c r="P18" s="25">
        <v>60</v>
      </c>
      <c r="Q18" s="25">
        <f t="shared" si="1"/>
        <v>480</v>
      </c>
      <c r="R18" s="25" t="s">
        <v>122</v>
      </c>
      <c r="S18" s="48" t="s">
        <v>123</v>
      </c>
      <c r="T18" s="26">
        <v>2</v>
      </c>
      <c r="U18" s="25" t="s">
        <v>241</v>
      </c>
      <c r="V18" s="25" t="s">
        <v>165</v>
      </c>
      <c r="W18" s="25"/>
      <c r="X18" s="25"/>
      <c r="Y18" s="25"/>
      <c r="Z18" s="25" t="s">
        <v>240</v>
      </c>
      <c r="AA18" s="27" t="s">
        <v>239</v>
      </c>
    </row>
    <row r="19" spans="1:27" ht="105" x14ac:dyDescent="0.25">
      <c r="A19" s="78"/>
      <c r="B19" s="81" t="s">
        <v>163</v>
      </c>
      <c r="C19" s="81" t="s">
        <v>155</v>
      </c>
      <c r="D19" s="25" t="s">
        <v>188</v>
      </c>
      <c r="E19" s="25" t="s">
        <v>85</v>
      </c>
      <c r="F19" s="28" t="s">
        <v>156</v>
      </c>
      <c r="G19" s="28" t="s">
        <v>189</v>
      </c>
      <c r="H19" s="28" t="s">
        <v>157</v>
      </c>
      <c r="I19" s="25"/>
      <c r="J19" s="25"/>
      <c r="K19" s="25" t="s">
        <v>195</v>
      </c>
      <c r="L19" s="25">
        <v>2</v>
      </c>
      <c r="M19" s="25">
        <v>2</v>
      </c>
      <c r="N19" s="25">
        <f t="shared" si="0"/>
        <v>4</v>
      </c>
      <c r="O19" s="25" t="s">
        <v>170</v>
      </c>
      <c r="P19" s="25">
        <v>25</v>
      </c>
      <c r="Q19" s="25">
        <f t="shared" si="1"/>
        <v>100</v>
      </c>
      <c r="R19" s="25" t="s">
        <v>125</v>
      </c>
      <c r="S19" s="46" t="s">
        <v>124</v>
      </c>
      <c r="T19" s="26">
        <v>1</v>
      </c>
      <c r="U19" s="25" t="s">
        <v>178</v>
      </c>
      <c r="V19" s="25" t="s">
        <v>165</v>
      </c>
      <c r="W19" s="25"/>
      <c r="X19" s="25"/>
      <c r="Y19" s="25"/>
      <c r="Z19" s="25" t="s">
        <v>196</v>
      </c>
      <c r="AA19" s="27"/>
    </row>
    <row r="20" spans="1:27" s="36" customFormat="1" ht="63.75" x14ac:dyDescent="0.25">
      <c r="A20" s="78"/>
      <c r="B20" s="81"/>
      <c r="C20" s="81"/>
      <c r="D20" s="32" t="s">
        <v>192</v>
      </c>
      <c r="E20" s="32" t="s">
        <v>85</v>
      </c>
      <c r="F20" s="33" t="s">
        <v>201</v>
      </c>
      <c r="G20" s="33" t="s">
        <v>202</v>
      </c>
      <c r="H20" s="32" t="s">
        <v>218</v>
      </c>
      <c r="I20" s="32"/>
      <c r="J20" s="32"/>
      <c r="K20" s="32"/>
      <c r="L20" s="32">
        <v>2</v>
      </c>
      <c r="M20" s="32">
        <v>4</v>
      </c>
      <c r="N20" s="32">
        <f t="shared" si="0"/>
        <v>8</v>
      </c>
      <c r="O20" s="32" t="s">
        <v>121</v>
      </c>
      <c r="P20" s="32">
        <v>25</v>
      </c>
      <c r="Q20" s="32">
        <f t="shared" si="1"/>
        <v>200</v>
      </c>
      <c r="R20" s="32" t="s">
        <v>122</v>
      </c>
      <c r="S20" s="48" t="s">
        <v>123</v>
      </c>
      <c r="T20" s="34">
        <v>1</v>
      </c>
      <c r="U20" s="32" t="s">
        <v>219</v>
      </c>
      <c r="V20" s="32" t="s">
        <v>165</v>
      </c>
      <c r="W20" s="32"/>
      <c r="X20" s="32"/>
      <c r="Y20" s="32"/>
      <c r="Z20" s="32" t="s">
        <v>172</v>
      </c>
      <c r="AA20" s="35"/>
    </row>
    <row r="21" spans="1:27" ht="75" x14ac:dyDescent="0.25">
      <c r="A21" s="78"/>
      <c r="B21" s="81"/>
      <c r="C21" s="81"/>
      <c r="D21" s="25" t="s">
        <v>192</v>
      </c>
      <c r="E21" s="25" t="s">
        <v>85</v>
      </c>
      <c r="F21" s="25" t="s">
        <v>158</v>
      </c>
      <c r="G21" s="25" t="s">
        <v>190</v>
      </c>
      <c r="H21" s="25" t="s">
        <v>191</v>
      </c>
      <c r="I21" s="25"/>
      <c r="J21" s="25"/>
      <c r="K21" s="25" t="s">
        <v>193</v>
      </c>
      <c r="L21" s="25">
        <v>2</v>
      </c>
      <c r="M21" s="25">
        <v>2</v>
      </c>
      <c r="N21" s="25">
        <f t="shared" si="0"/>
        <v>4</v>
      </c>
      <c r="O21" s="25" t="s">
        <v>170</v>
      </c>
      <c r="P21" s="25">
        <v>25</v>
      </c>
      <c r="Q21" s="25">
        <f t="shared" si="1"/>
        <v>100</v>
      </c>
      <c r="R21" s="25" t="s">
        <v>125</v>
      </c>
      <c r="S21" s="46" t="s">
        <v>124</v>
      </c>
      <c r="T21" s="26">
        <v>1</v>
      </c>
      <c r="U21" s="25" t="s">
        <v>64</v>
      </c>
      <c r="V21" s="25" t="s">
        <v>165</v>
      </c>
      <c r="W21" s="25"/>
      <c r="X21" s="25"/>
      <c r="Y21" s="25"/>
      <c r="Z21" s="25"/>
      <c r="AA21" s="27"/>
    </row>
    <row r="22" spans="1:27" ht="75" x14ac:dyDescent="0.25">
      <c r="A22" s="78"/>
      <c r="B22" s="81"/>
      <c r="C22" s="81"/>
      <c r="D22" s="25" t="s">
        <v>192</v>
      </c>
      <c r="E22" s="25" t="s">
        <v>85</v>
      </c>
      <c r="F22" s="25" t="s">
        <v>135</v>
      </c>
      <c r="G22" s="25" t="s">
        <v>159</v>
      </c>
      <c r="H22" s="25" t="s">
        <v>160</v>
      </c>
      <c r="I22" s="25"/>
      <c r="J22" s="25"/>
      <c r="K22" s="25"/>
      <c r="L22" s="25">
        <v>2</v>
      </c>
      <c r="M22" s="25">
        <v>2</v>
      </c>
      <c r="N22" s="25">
        <f t="shared" si="0"/>
        <v>4</v>
      </c>
      <c r="O22" s="25" t="s">
        <v>170</v>
      </c>
      <c r="P22" s="25">
        <v>25</v>
      </c>
      <c r="Q22" s="25">
        <f t="shared" si="1"/>
        <v>100</v>
      </c>
      <c r="R22" s="25" t="s">
        <v>125</v>
      </c>
      <c r="S22" s="46" t="s">
        <v>124</v>
      </c>
      <c r="T22" s="26">
        <v>1</v>
      </c>
      <c r="U22" s="25" t="s">
        <v>197</v>
      </c>
      <c r="V22" s="25" t="s">
        <v>165</v>
      </c>
      <c r="W22" s="25"/>
      <c r="X22" s="25"/>
      <c r="Y22" s="25"/>
      <c r="Z22" s="25"/>
      <c r="AA22" s="27"/>
    </row>
    <row r="23" spans="1:27" ht="75.75" thickBot="1" x14ac:dyDescent="0.3">
      <c r="A23" s="79"/>
      <c r="B23" s="82"/>
      <c r="C23" s="82"/>
      <c r="D23" s="29" t="s">
        <v>192</v>
      </c>
      <c r="E23" s="29" t="s">
        <v>85</v>
      </c>
      <c r="F23" s="29" t="s">
        <v>161</v>
      </c>
      <c r="G23" s="29" t="s">
        <v>194</v>
      </c>
      <c r="H23" s="29" t="s">
        <v>162</v>
      </c>
      <c r="I23" s="29"/>
      <c r="J23" s="29"/>
      <c r="K23" s="29" t="s">
        <v>199</v>
      </c>
      <c r="L23" s="29">
        <v>2</v>
      </c>
      <c r="M23" s="29">
        <v>2</v>
      </c>
      <c r="N23" s="29">
        <f t="shared" si="0"/>
        <v>4</v>
      </c>
      <c r="O23" s="29" t="s">
        <v>170</v>
      </c>
      <c r="P23" s="29">
        <v>25</v>
      </c>
      <c r="Q23" s="29">
        <f t="shared" si="1"/>
        <v>100</v>
      </c>
      <c r="R23" s="29" t="s">
        <v>122</v>
      </c>
      <c r="S23" s="47" t="s">
        <v>124</v>
      </c>
      <c r="T23" s="30">
        <v>1</v>
      </c>
      <c r="U23" s="29" t="s">
        <v>198</v>
      </c>
      <c r="V23" s="29" t="s">
        <v>165</v>
      </c>
      <c r="W23" s="29"/>
      <c r="X23" s="29"/>
      <c r="Y23" s="29"/>
      <c r="Z23" s="29"/>
      <c r="AA23" s="31"/>
    </row>
  </sheetData>
  <autoFilter ref="A9:AA23"/>
  <mergeCells count="29">
    <mergeCell ref="T8:V8"/>
    <mergeCell ref="W8:AA8"/>
    <mergeCell ref="A10:A23"/>
    <mergeCell ref="B10:B18"/>
    <mergeCell ref="B19:B23"/>
    <mergeCell ref="C10:C18"/>
    <mergeCell ref="C19:C23"/>
    <mergeCell ref="V5:AA5"/>
    <mergeCell ref="A8:A9"/>
    <mergeCell ref="B8:B9"/>
    <mergeCell ref="C8:C9"/>
    <mergeCell ref="D8:D9"/>
    <mergeCell ref="E8:E9"/>
    <mergeCell ref="F8:G8"/>
    <mergeCell ref="H8:H9"/>
    <mergeCell ref="I8:K8"/>
    <mergeCell ref="L8:R8"/>
    <mergeCell ref="B5:E5"/>
    <mergeCell ref="I5:J5"/>
    <mergeCell ref="K5:M5"/>
    <mergeCell ref="O5:P5"/>
    <mergeCell ref="Q5:R5"/>
    <mergeCell ref="T5:U5"/>
    <mergeCell ref="A1:B3"/>
    <mergeCell ref="C1:Y1"/>
    <mergeCell ref="Z1:AA1"/>
    <mergeCell ref="C2:Y3"/>
    <mergeCell ref="Z2:AA2"/>
    <mergeCell ref="Z3:AA3"/>
  </mergeCells>
  <dataValidations count="6">
    <dataValidation type="list" allowBlank="1" showInputMessage="1" showErrorMessage="1" sqref="S10:S23">
      <formula1>"No Aceptable, Aceptable con control especifico, Mejorable, Aceptable"</formula1>
    </dataValidation>
    <dataValidation type="list" allowBlank="1" showInputMessage="1" showErrorMessage="1" sqref="R10:R23">
      <formula1>"I, II, III, IV"</formula1>
    </dataValidation>
    <dataValidation type="list" allowBlank="1" showInputMessage="1" showErrorMessage="1" sqref="P10:P23">
      <formula1>"100, 60, 25, 10"</formula1>
    </dataValidation>
    <dataValidation type="list" allowBlank="1" showInputMessage="1" showErrorMessage="1" sqref="O10:O23">
      <formula1>"Muy Alto, Alto, Medio,Bajo"</formula1>
    </dataValidation>
    <dataValidation type="list" allowBlank="1" showInputMessage="1" showErrorMessage="1" sqref="M10:M23">
      <formula1>"4, 3, 2, 1"</formula1>
    </dataValidation>
    <dataValidation type="list" allowBlank="1" showInputMessage="1" showErrorMessage="1" sqref="L10:L23">
      <formula1>"10, 6, 2, 0"</formula1>
    </dataValidation>
  </dataValidations>
  <pageMargins left="0.7" right="0.7" top="0.75" bottom="0.75" header="0.3" footer="0.3"/>
  <pageSetup scale="33" orientation="landscape" verticalDpi="20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1"/>
  <sheetViews>
    <sheetView showGridLines="0" topLeftCell="I1" zoomScale="115" zoomScaleNormal="115" workbookViewId="0">
      <selection activeCell="Z1" sqref="Z1:AA1"/>
    </sheetView>
  </sheetViews>
  <sheetFormatPr baseColWidth="10" defaultRowHeight="15" x14ac:dyDescent="0.25"/>
  <cols>
    <col min="1" max="1" width="20.85546875" style="4" customWidth="1"/>
    <col min="2" max="2" width="13.7109375" style="4" customWidth="1"/>
    <col min="3" max="3" width="15.5703125" style="4" customWidth="1"/>
    <col min="4" max="5" width="11.42578125" style="4"/>
    <col min="6" max="6" width="15" style="4" customWidth="1"/>
    <col min="7" max="7" width="16" style="4" customWidth="1"/>
    <col min="8" max="8" width="20.5703125" style="4" customWidth="1"/>
    <col min="9" max="11" width="11.42578125" style="4"/>
    <col min="12" max="12" width="14" style="4" customWidth="1"/>
    <col min="13" max="13" width="13" style="4" customWidth="1"/>
    <col min="14" max="14" width="14.42578125" style="4" customWidth="1"/>
    <col min="15" max="19" width="11.42578125" style="4"/>
    <col min="20" max="20" width="11.42578125" style="5"/>
    <col min="21" max="22" width="11.42578125" style="4"/>
    <col min="23" max="23" width="14" style="4" customWidth="1"/>
    <col min="24" max="24" width="15.42578125" style="4" customWidth="1"/>
    <col min="25" max="25" width="11.42578125" style="4"/>
    <col min="26" max="26" width="18.5703125" style="4" customWidth="1"/>
    <col min="27" max="27" width="17.28515625" style="4" customWidth="1"/>
    <col min="28" max="16384" width="11.42578125" style="4"/>
  </cols>
  <sheetData>
    <row r="1" spans="1:27" ht="54.75" customHeight="1" thickBot="1" x14ac:dyDescent="0.3">
      <c r="A1" s="64"/>
      <c r="B1" s="64"/>
      <c r="C1" s="65" t="s">
        <v>0</v>
      </c>
      <c r="D1" s="65"/>
      <c r="E1" s="65"/>
      <c r="F1" s="65"/>
      <c r="G1" s="65"/>
      <c r="H1" s="65"/>
      <c r="I1" s="65"/>
      <c r="J1" s="65"/>
      <c r="K1" s="65"/>
      <c r="L1" s="65"/>
      <c r="M1" s="65"/>
      <c r="N1" s="65"/>
      <c r="O1" s="65"/>
      <c r="P1" s="65"/>
      <c r="Q1" s="65"/>
      <c r="R1" s="65"/>
      <c r="S1" s="65"/>
      <c r="T1" s="65"/>
      <c r="U1" s="65"/>
      <c r="V1" s="65"/>
      <c r="W1" s="65"/>
      <c r="X1" s="65"/>
      <c r="Y1" s="65"/>
      <c r="Z1" s="65" t="s">
        <v>243</v>
      </c>
      <c r="AA1" s="65"/>
    </row>
    <row r="2" spans="1:27" ht="36.75" customHeight="1" thickBot="1" x14ac:dyDescent="0.3">
      <c r="A2" s="64"/>
      <c r="B2" s="64"/>
      <c r="C2" s="65" t="s">
        <v>9</v>
      </c>
      <c r="D2" s="65"/>
      <c r="E2" s="65"/>
      <c r="F2" s="65"/>
      <c r="G2" s="65"/>
      <c r="H2" s="65"/>
      <c r="I2" s="65"/>
      <c r="J2" s="65"/>
      <c r="K2" s="65"/>
      <c r="L2" s="65"/>
      <c r="M2" s="65"/>
      <c r="N2" s="65"/>
      <c r="O2" s="65"/>
      <c r="P2" s="65"/>
      <c r="Q2" s="65"/>
      <c r="R2" s="65"/>
      <c r="S2" s="65"/>
      <c r="T2" s="65"/>
      <c r="U2" s="65"/>
      <c r="V2" s="65"/>
      <c r="W2" s="65"/>
      <c r="X2" s="65"/>
      <c r="Y2" s="65"/>
      <c r="Z2" s="65" t="s">
        <v>128</v>
      </c>
      <c r="AA2" s="65"/>
    </row>
    <row r="3" spans="1:27" ht="36.75" customHeight="1" thickBot="1" x14ac:dyDescent="0.3">
      <c r="A3" s="64"/>
      <c r="B3" s="64"/>
      <c r="C3" s="65"/>
      <c r="D3" s="65"/>
      <c r="E3" s="65"/>
      <c r="F3" s="65"/>
      <c r="G3" s="65"/>
      <c r="H3" s="65"/>
      <c r="I3" s="65"/>
      <c r="J3" s="65"/>
      <c r="K3" s="65"/>
      <c r="L3" s="65"/>
      <c r="M3" s="65"/>
      <c r="N3" s="65"/>
      <c r="O3" s="65"/>
      <c r="P3" s="65"/>
      <c r="Q3" s="65"/>
      <c r="R3" s="65"/>
      <c r="S3" s="65"/>
      <c r="T3" s="65"/>
      <c r="U3" s="65"/>
      <c r="V3" s="65"/>
      <c r="W3" s="65"/>
      <c r="X3" s="65"/>
      <c r="Y3" s="65"/>
      <c r="Z3" s="65" t="s">
        <v>8</v>
      </c>
      <c r="AA3" s="65"/>
    </row>
    <row r="4" spans="1:27" x14ac:dyDescent="0.25">
      <c r="A4" s="2"/>
      <c r="B4" s="2"/>
      <c r="C4" s="2"/>
      <c r="D4" s="2"/>
      <c r="E4" s="2"/>
      <c r="F4" s="3"/>
      <c r="G4" s="2"/>
    </row>
    <row r="5" spans="1:27" s="5" customFormat="1" ht="45" customHeight="1" x14ac:dyDescent="0.25">
      <c r="A5" s="21" t="s">
        <v>1</v>
      </c>
      <c r="B5" s="71" t="s">
        <v>6</v>
      </c>
      <c r="C5" s="71"/>
      <c r="D5" s="71"/>
      <c r="E5" s="71"/>
      <c r="F5" s="21" t="s">
        <v>2</v>
      </c>
      <c r="G5" s="20" t="s">
        <v>7</v>
      </c>
      <c r="I5" s="72" t="s">
        <v>3</v>
      </c>
      <c r="J5" s="72"/>
      <c r="K5" s="71" t="s">
        <v>10</v>
      </c>
      <c r="L5" s="71"/>
      <c r="M5" s="71"/>
      <c r="O5" s="72" t="s">
        <v>4</v>
      </c>
      <c r="P5" s="72"/>
      <c r="Q5" s="73">
        <v>43915</v>
      </c>
      <c r="R5" s="74"/>
      <c r="T5" s="75"/>
      <c r="U5" s="75"/>
      <c r="V5" s="66"/>
      <c r="W5" s="66"/>
      <c r="X5" s="66"/>
      <c r="Y5" s="66"/>
      <c r="Z5" s="66"/>
      <c r="AA5" s="66"/>
    </row>
    <row r="7" spans="1:27" ht="15.75" thickBot="1" x14ac:dyDescent="0.3"/>
    <row r="8" spans="1:27" s="42" customFormat="1" ht="75" customHeight="1" x14ac:dyDescent="0.25">
      <c r="A8" s="67" t="s">
        <v>11</v>
      </c>
      <c r="B8" s="69" t="s">
        <v>12</v>
      </c>
      <c r="C8" s="69" t="s">
        <v>13</v>
      </c>
      <c r="D8" s="69" t="s">
        <v>14</v>
      </c>
      <c r="E8" s="69" t="s">
        <v>15</v>
      </c>
      <c r="F8" s="69" t="s">
        <v>16</v>
      </c>
      <c r="G8" s="69"/>
      <c r="H8" s="69" t="s">
        <v>18</v>
      </c>
      <c r="I8" s="69" t="s">
        <v>19</v>
      </c>
      <c r="J8" s="69"/>
      <c r="K8" s="69"/>
      <c r="L8" s="69" t="s">
        <v>23</v>
      </c>
      <c r="M8" s="69"/>
      <c r="N8" s="69"/>
      <c r="O8" s="69"/>
      <c r="P8" s="69"/>
      <c r="Q8" s="69"/>
      <c r="R8" s="69"/>
      <c r="S8" s="41" t="s">
        <v>31</v>
      </c>
      <c r="T8" s="69" t="s">
        <v>33</v>
      </c>
      <c r="U8" s="69"/>
      <c r="V8" s="69"/>
      <c r="W8" s="69" t="s">
        <v>37</v>
      </c>
      <c r="X8" s="69"/>
      <c r="Y8" s="69"/>
      <c r="Z8" s="69"/>
      <c r="AA8" s="76"/>
    </row>
    <row r="9" spans="1:27" s="42" customFormat="1" ht="36" customHeight="1" thickBot="1" x14ac:dyDescent="0.3">
      <c r="A9" s="68"/>
      <c r="B9" s="70"/>
      <c r="C9" s="70"/>
      <c r="D9" s="70"/>
      <c r="E9" s="70"/>
      <c r="F9" s="43" t="s">
        <v>5</v>
      </c>
      <c r="G9" s="43" t="s">
        <v>17</v>
      </c>
      <c r="H9" s="70"/>
      <c r="I9" s="43" t="s">
        <v>20</v>
      </c>
      <c r="J9" s="43" t="s">
        <v>21</v>
      </c>
      <c r="K9" s="43" t="s">
        <v>22</v>
      </c>
      <c r="L9" s="43" t="s">
        <v>24</v>
      </c>
      <c r="M9" s="43" t="s">
        <v>25</v>
      </c>
      <c r="N9" s="43" t="s">
        <v>26</v>
      </c>
      <c r="O9" s="43" t="s">
        <v>27</v>
      </c>
      <c r="P9" s="43" t="s">
        <v>28</v>
      </c>
      <c r="Q9" s="43" t="s">
        <v>29</v>
      </c>
      <c r="R9" s="43" t="s">
        <v>30</v>
      </c>
      <c r="S9" s="43" t="s">
        <v>32</v>
      </c>
      <c r="T9" s="43" t="s">
        <v>34</v>
      </c>
      <c r="U9" s="43" t="s">
        <v>35</v>
      </c>
      <c r="V9" s="43" t="s">
        <v>36</v>
      </c>
      <c r="W9" s="43" t="s">
        <v>38</v>
      </c>
      <c r="X9" s="43" t="s">
        <v>39</v>
      </c>
      <c r="Y9" s="43" t="s">
        <v>40</v>
      </c>
      <c r="Z9" s="43" t="s">
        <v>41</v>
      </c>
      <c r="AA9" s="44" t="s">
        <v>42</v>
      </c>
    </row>
    <row r="10" spans="1:27" ht="409.5" x14ac:dyDescent="0.25">
      <c r="A10" s="77" t="s">
        <v>211</v>
      </c>
      <c r="B10" s="80" t="s">
        <v>210</v>
      </c>
      <c r="C10" s="88" t="s">
        <v>212</v>
      </c>
      <c r="D10" s="55" t="s">
        <v>237</v>
      </c>
      <c r="E10" s="22" t="s">
        <v>165</v>
      </c>
      <c r="F10" s="22" t="s">
        <v>80</v>
      </c>
      <c r="G10" s="22" t="s">
        <v>230</v>
      </c>
      <c r="H10" s="22" t="s">
        <v>231</v>
      </c>
      <c r="I10" s="22"/>
      <c r="J10" s="22" t="s">
        <v>233</v>
      </c>
      <c r="K10" s="22" t="s">
        <v>232</v>
      </c>
      <c r="L10" s="22">
        <v>2</v>
      </c>
      <c r="M10" s="22">
        <v>4</v>
      </c>
      <c r="N10" s="22">
        <f t="shared" ref="N10" si="0">L10*M10</f>
        <v>8</v>
      </c>
      <c r="O10" s="22" t="s">
        <v>121</v>
      </c>
      <c r="P10" s="22">
        <v>60</v>
      </c>
      <c r="Q10" s="22">
        <f t="shared" ref="Q10" si="1">+N10*P10</f>
        <v>480</v>
      </c>
      <c r="R10" s="22" t="s">
        <v>122</v>
      </c>
      <c r="S10" s="49" t="s">
        <v>123</v>
      </c>
      <c r="T10" s="37">
        <v>2</v>
      </c>
      <c r="U10" s="22" t="s">
        <v>241</v>
      </c>
      <c r="V10" s="22" t="s">
        <v>165</v>
      </c>
      <c r="W10" s="22"/>
      <c r="X10" s="22"/>
      <c r="Y10" s="22"/>
      <c r="Z10" s="22" t="s">
        <v>240</v>
      </c>
      <c r="AA10" s="24" t="s">
        <v>239</v>
      </c>
    </row>
    <row r="11" spans="1:27" ht="90" x14ac:dyDescent="0.25">
      <c r="A11" s="87"/>
      <c r="B11" s="86"/>
      <c r="C11" s="84"/>
      <c r="D11" s="25" t="s">
        <v>214</v>
      </c>
      <c r="E11" s="25" t="s">
        <v>165</v>
      </c>
      <c r="F11" s="25" t="s">
        <v>135</v>
      </c>
      <c r="G11" s="25" t="s">
        <v>136</v>
      </c>
      <c r="H11" s="25" t="s">
        <v>137</v>
      </c>
      <c r="I11" s="25" t="s">
        <v>215</v>
      </c>
      <c r="J11" s="25"/>
      <c r="K11" s="25"/>
      <c r="L11" s="25">
        <v>2</v>
      </c>
      <c r="M11" s="25">
        <v>4</v>
      </c>
      <c r="N11" s="25">
        <f t="shared" ref="N11" si="2">L11*M11</f>
        <v>8</v>
      </c>
      <c r="O11" s="25" t="s">
        <v>121</v>
      </c>
      <c r="P11" s="25">
        <v>25</v>
      </c>
      <c r="Q11" s="25">
        <f t="shared" ref="Q11" si="3">+N11*P11</f>
        <v>200</v>
      </c>
      <c r="R11" s="25" t="s">
        <v>122</v>
      </c>
      <c r="S11" s="48" t="s">
        <v>123</v>
      </c>
      <c r="T11" s="38">
        <v>2</v>
      </c>
      <c r="U11" s="25" t="s">
        <v>166</v>
      </c>
      <c r="V11" s="25" t="s">
        <v>165</v>
      </c>
      <c r="W11" s="25"/>
      <c r="X11" s="25"/>
      <c r="Y11" s="25"/>
      <c r="Z11" s="25" t="s">
        <v>167</v>
      </c>
      <c r="AA11" s="27"/>
    </row>
    <row r="12" spans="1:27" ht="90" x14ac:dyDescent="0.25">
      <c r="A12" s="78"/>
      <c r="B12" s="81"/>
      <c r="C12" s="84"/>
      <c r="D12" s="25" t="s">
        <v>216</v>
      </c>
      <c r="E12" s="25" t="s">
        <v>165</v>
      </c>
      <c r="F12" s="25" t="s">
        <v>138</v>
      </c>
      <c r="G12" s="25" t="s">
        <v>200</v>
      </c>
      <c r="H12" s="25" t="s">
        <v>140</v>
      </c>
      <c r="I12" s="25"/>
      <c r="J12" s="25"/>
      <c r="K12" s="25" t="s">
        <v>227</v>
      </c>
      <c r="L12" s="25">
        <v>2</v>
      </c>
      <c r="M12" s="25">
        <v>3</v>
      </c>
      <c r="N12" s="25">
        <f t="shared" ref="N12:N21" si="4">L12*M12</f>
        <v>6</v>
      </c>
      <c r="O12" s="25" t="s">
        <v>121</v>
      </c>
      <c r="P12" s="25">
        <v>10</v>
      </c>
      <c r="Q12" s="25">
        <f t="shared" ref="Q12:Q21" si="5">+N12*P12</f>
        <v>60</v>
      </c>
      <c r="R12" s="25" t="s">
        <v>125</v>
      </c>
      <c r="S12" s="46" t="s">
        <v>124</v>
      </c>
      <c r="T12" s="38">
        <v>2</v>
      </c>
      <c r="U12" s="25" t="s">
        <v>171</v>
      </c>
      <c r="V12" s="25" t="s">
        <v>85</v>
      </c>
      <c r="W12" s="25"/>
      <c r="X12" s="25"/>
      <c r="Y12" s="25"/>
      <c r="Z12" s="25" t="s">
        <v>172</v>
      </c>
      <c r="AA12" s="27"/>
    </row>
    <row r="13" spans="1:27" s="36" customFormat="1" ht="75" x14ac:dyDescent="0.25">
      <c r="A13" s="78"/>
      <c r="B13" s="81"/>
      <c r="C13" s="84"/>
      <c r="D13" s="32" t="s">
        <v>217</v>
      </c>
      <c r="E13" s="32" t="s">
        <v>165</v>
      </c>
      <c r="F13" s="32" t="s">
        <v>203</v>
      </c>
      <c r="G13" s="33" t="s">
        <v>202</v>
      </c>
      <c r="H13" s="32" t="s">
        <v>218</v>
      </c>
      <c r="I13" s="32"/>
      <c r="J13" s="32"/>
      <c r="K13" s="32"/>
      <c r="L13" s="32">
        <v>2</v>
      </c>
      <c r="M13" s="32">
        <v>4</v>
      </c>
      <c r="N13" s="32">
        <f t="shared" si="4"/>
        <v>8</v>
      </c>
      <c r="O13" s="32" t="s">
        <v>121</v>
      </c>
      <c r="P13" s="32">
        <v>25</v>
      </c>
      <c r="Q13" s="32">
        <f t="shared" si="5"/>
        <v>200</v>
      </c>
      <c r="R13" s="32" t="s">
        <v>122</v>
      </c>
      <c r="S13" s="50" t="s">
        <v>123</v>
      </c>
      <c r="T13" s="34">
        <v>2</v>
      </c>
      <c r="U13" s="32" t="s">
        <v>219</v>
      </c>
      <c r="V13" s="32" t="s">
        <v>165</v>
      </c>
      <c r="W13" s="32"/>
      <c r="X13" s="32"/>
      <c r="Y13" s="32"/>
      <c r="Z13" s="32" t="s">
        <v>172</v>
      </c>
      <c r="AA13" s="35"/>
    </row>
    <row r="14" spans="1:27" ht="135" x14ac:dyDescent="0.25">
      <c r="A14" s="78"/>
      <c r="B14" s="81"/>
      <c r="C14" s="84"/>
      <c r="D14" s="25" t="s">
        <v>220</v>
      </c>
      <c r="E14" s="25" t="s">
        <v>165</v>
      </c>
      <c r="F14" s="25" t="s">
        <v>115</v>
      </c>
      <c r="G14" s="25" t="s">
        <v>221</v>
      </c>
      <c r="H14" s="25" t="s">
        <v>148</v>
      </c>
      <c r="I14" s="25"/>
      <c r="J14" s="25"/>
      <c r="K14" s="25"/>
      <c r="L14" s="25">
        <v>2</v>
      </c>
      <c r="M14" s="25">
        <v>4</v>
      </c>
      <c r="N14" s="25">
        <f t="shared" si="4"/>
        <v>8</v>
      </c>
      <c r="O14" s="25" t="s">
        <v>121</v>
      </c>
      <c r="P14" s="25">
        <v>10</v>
      </c>
      <c r="Q14" s="25">
        <f t="shared" si="5"/>
        <v>80</v>
      </c>
      <c r="R14" s="25" t="s">
        <v>125</v>
      </c>
      <c r="S14" s="46" t="s">
        <v>124</v>
      </c>
      <c r="T14" s="38">
        <v>2</v>
      </c>
      <c r="U14" s="25" t="s">
        <v>222</v>
      </c>
      <c r="V14" s="25" t="s">
        <v>165</v>
      </c>
      <c r="W14" s="25"/>
      <c r="X14" s="25"/>
      <c r="Y14" s="25"/>
      <c r="Z14" s="25" t="s">
        <v>181</v>
      </c>
      <c r="AA14" s="27"/>
    </row>
    <row r="15" spans="1:27" ht="60" x14ac:dyDescent="0.25">
      <c r="A15" s="78"/>
      <c r="B15" s="81"/>
      <c r="C15" s="84"/>
      <c r="D15" s="25"/>
      <c r="E15" s="25" t="s">
        <v>165</v>
      </c>
      <c r="F15" s="25" t="s">
        <v>152</v>
      </c>
      <c r="G15" s="25" t="s">
        <v>153</v>
      </c>
      <c r="H15" s="25" t="s">
        <v>223</v>
      </c>
      <c r="I15" s="25"/>
      <c r="J15" s="25" t="s">
        <v>186</v>
      </c>
      <c r="K15" s="25"/>
      <c r="L15" s="25">
        <v>2</v>
      </c>
      <c r="M15" s="25">
        <v>1</v>
      </c>
      <c r="N15" s="25">
        <f t="shared" si="4"/>
        <v>2</v>
      </c>
      <c r="O15" s="25" t="s">
        <v>170</v>
      </c>
      <c r="P15" s="25">
        <v>25</v>
      </c>
      <c r="Q15" s="25">
        <f t="shared" si="5"/>
        <v>50</v>
      </c>
      <c r="R15" s="25" t="s">
        <v>125</v>
      </c>
      <c r="S15" s="46" t="s">
        <v>124</v>
      </c>
      <c r="T15" s="38">
        <v>2</v>
      </c>
      <c r="U15" s="25" t="s">
        <v>184</v>
      </c>
      <c r="V15" s="25" t="s">
        <v>165</v>
      </c>
      <c r="W15" s="25"/>
      <c r="X15" s="25"/>
      <c r="Y15" s="25"/>
      <c r="Z15" s="25" t="s">
        <v>187</v>
      </c>
      <c r="AA15" s="27"/>
    </row>
    <row r="16" spans="1:27" ht="105" x14ac:dyDescent="0.25">
      <c r="A16" s="78"/>
      <c r="B16" s="81"/>
      <c r="C16" s="84"/>
      <c r="D16" s="32" t="s">
        <v>217</v>
      </c>
      <c r="E16" s="25" t="s">
        <v>165</v>
      </c>
      <c r="F16" s="28" t="s">
        <v>156</v>
      </c>
      <c r="G16" s="28" t="s">
        <v>189</v>
      </c>
      <c r="H16" s="28" t="s">
        <v>157</v>
      </c>
      <c r="I16" s="25"/>
      <c r="J16" s="25"/>
      <c r="K16" s="25" t="s">
        <v>195</v>
      </c>
      <c r="L16" s="25">
        <v>2</v>
      </c>
      <c r="M16" s="25">
        <v>2</v>
      </c>
      <c r="N16" s="25">
        <f t="shared" si="4"/>
        <v>4</v>
      </c>
      <c r="O16" s="25" t="s">
        <v>170</v>
      </c>
      <c r="P16" s="25">
        <v>25</v>
      </c>
      <c r="Q16" s="25">
        <f t="shared" si="5"/>
        <v>100</v>
      </c>
      <c r="R16" s="25" t="s">
        <v>125</v>
      </c>
      <c r="S16" s="46" t="s">
        <v>124</v>
      </c>
      <c r="T16" s="38">
        <v>2</v>
      </c>
      <c r="U16" s="25" t="s">
        <v>178</v>
      </c>
      <c r="V16" s="25" t="s">
        <v>165</v>
      </c>
      <c r="W16" s="25"/>
      <c r="X16" s="25"/>
      <c r="Y16" s="25"/>
      <c r="Z16" s="25" t="s">
        <v>196</v>
      </c>
      <c r="AA16" s="27"/>
    </row>
    <row r="17" spans="1:27" ht="60" x14ac:dyDescent="0.25">
      <c r="A17" s="78"/>
      <c r="B17" s="81"/>
      <c r="C17" s="84"/>
      <c r="D17" s="25" t="s">
        <v>224</v>
      </c>
      <c r="E17" s="25" t="s">
        <v>165</v>
      </c>
      <c r="F17" s="25" t="s">
        <v>158</v>
      </c>
      <c r="G17" s="25" t="s">
        <v>225</v>
      </c>
      <c r="H17" s="25" t="s">
        <v>191</v>
      </c>
      <c r="I17" s="25"/>
      <c r="J17" s="25"/>
      <c r="K17" s="25" t="s">
        <v>193</v>
      </c>
      <c r="L17" s="25">
        <v>2</v>
      </c>
      <c r="M17" s="25">
        <v>2</v>
      </c>
      <c r="N17" s="25">
        <f t="shared" si="4"/>
        <v>4</v>
      </c>
      <c r="O17" s="25" t="s">
        <v>170</v>
      </c>
      <c r="P17" s="25">
        <v>25</v>
      </c>
      <c r="Q17" s="25">
        <f t="shared" si="5"/>
        <v>100</v>
      </c>
      <c r="R17" s="25" t="s">
        <v>125</v>
      </c>
      <c r="S17" s="46" t="s">
        <v>124</v>
      </c>
      <c r="T17" s="38">
        <v>2</v>
      </c>
      <c r="U17" s="25" t="s">
        <v>64</v>
      </c>
      <c r="V17" s="25" t="s">
        <v>165</v>
      </c>
      <c r="W17" s="25"/>
      <c r="X17" s="25"/>
      <c r="Y17" s="25"/>
      <c r="Z17" s="25"/>
      <c r="AA17" s="27"/>
    </row>
    <row r="18" spans="1:27" ht="75" x14ac:dyDescent="0.25">
      <c r="A18" s="78"/>
      <c r="B18" s="81"/>
      <c r="C18" s="86"/>
      <c r="D18" s="25" t="s">
        <v>224</v>
      </c>
      <c r="E18" s="25" t="s">
        <v>165</v>
      </c>
      <c r="F18" s="25" t="s">
        <v>161</v>
      </c>
      <c r="G18" s="25" t="s">
        <v>194</v>
      </c>
      <c r="H18" s="25" t="s">
        <v>162</v>
      </c>
      <c r="I18" s="25"/>
      <c r="J18" s="25"/>
      <c r="K18" s="25" t="s">
        <v>199</v>
      </c>
      <c r="L18" s="25">
        <v>2</v>
      </c>
      <c r="M18" s="25">
        <v>2</v>
      </c>
      <c r="N18" s="25">
        <f t="shared" si="4"/>
        <v>4</v>
      </c>
      <c r="O18" s="25" t="s">
        <v>170</v>
      </c>
      <c r="P18" s="25">
        <v>25</v>
      </c>
      <c r="Q18" s="25">
        <f t="shared" si="5"/>
        <v>100</v>
      </c>
      <c r="R18" s="25" t="s">
        <v>122</v>
      </c>
      <c r="S18" s="48" t="s">
        <v>123</v>
      </c>
      <c r="T18" s="38">
        <v>2</v>
      </c>
      <c r="U18" s="25" t="s">
        <v>198</v>
      </c>
      <c r="V18" s="25" t="s">
        <v>165</v>
      </c>
      <c r="W18" s="25"/>
      <c r="X18" s="25"/>
      <c r="Y18" s="25"/>
      <c r="Z18" s="25"/>
      <c r="AA18" s="27"/>
    </row>
    <row r="19" spans="1:27" ht="60" x14ac:dyDescent="0.25">
      <c r="A19" s="78"/>
      <c r="B19" s="81"/>
      <c r="C19" s="83" t="s">
        <v>213</v>
      </c>
      <c r="D19" s="25" t="s">
        <v>204</v>
      </c>
      <c r="E19" s="25" t="s">
        <v>85</v>
      </c>
      <c r="F19" s="25" t="s">
        <v>138</v>
      </c>
      <c r="G19" s="25" t="s">
        <v>205</v>
      </c>
      <c r="H19" s="25" t="s">
        <v>219</v>
      </c>
      <c r="I19" s="25"/>
      <c r="J19" s="25"/>
      <c r="K19" s="25" t="s">
        <v>227</v>
      </c>
      <c r="L19" s="25">
        <v>6</v>
      </c>
      <c r="M19" s="25">
        <v>1</v>
      </c>
      <c r="N19" s="25">
        <f t="shared" si="4"/>
        <v>6</v>
      </c>
      <c r="O19" s="25" t="s">
        <v>121</v>
      </c>
      <c r="P19" s="25">
        <v>25</v>
      </c>
      <c r="Q19" s="25">
        <f t="shared" si="5"/>
        <v>150</v>
      </c>
      <c r="R19" s="25" t="s">
        <v>122</v>
      </c>
      <c r="S19" s="48" t="s">
        <v>123</v>
      </c>
      <c r="T19" s="38">
        <v>2</v>
      </c>
      <c r="U19" s="25" t="s">
        <v>184</v>
      </c>
      <c r="V19" s="25" t="s">
        <v>85</v>
      </c>
      <c r="W19" s="25"/>
      <c r="X19" s="25"/>
      <c r="Y19" s="25"/>
      <c r="Z19" s="25" t="s">
        <v>209</v>
      </c>
      <c r="AA19" s="27"/>
    </row>
    <row r="20" spans="1:27" ht="60" x14ac:dyDescent="0.25">
      <c r="A20" s="78"/>
      <c r="B20" s="81"/>
      <c r="C20" s="84"/>
      <c r="D20" s="25" t="s">
        <v>204</v>
      </c>
      <c r="E20" s="25" t="s">
        <v>85</v>
      </c>
      <c r="F20" s="25" t="s">
        <v>135</v>
      </c>
      <c r="G20" s="25" t="s">
        <v>206</v>
      </c>
      <c r="H20" s="25" t="s">
        <v>226</v>
      </c>
      <c r="I20" s="25"/>
      <c r="J20" s="25"/>
      <c r="K20" s="25"/>
      <c r="L20" s="25">
        <v>6</v>
      </c>
      <c r="M20" s="25">
        <v>1</v>
      </c>
      <c r="N20" s="25">
        <f t="shared" si="4"/>
        <v>6</v>
      </c>
      <c r="O20" s="25" t="s">
        <v>121</v>
      </c>
      <c r="P20" s="25">
        <v>25</v>
      </c>
      <c r="Q20" s="25">
        <f t="shared" si="5"/>
        <v>150</v>
      </c>
      <c r="R20" s="25" t="s">
        <v>122</v>
      </c>
      <c r="S20" s="48" t="s">
        <v>123</v>
      </c>
      <c r="T20" s="38">
        <v>2</v>
      </c>
      <c r="U20" s="25" t="s">
        <v>228</v>
      </c>
      <c r="V20" s="25" t="s">
        <v>165</v>
      </c>
      <c r="W20" s="25"/>
      <c r="X20" s="25"/>
      <c r="Y20" s="25"/>
      <c r="Z20" s="25" t="s">
        <v>209</v>
      </c>
      <c r="AA20" s="27"/>
    </row>
    <row r="21" spans="1:27" ht="60.75" thickBot="1" x14ac:dyDescent="0.3">
      <c r="A21" s="79"/>
      <c r="B21" s="82"/>
      <c r="C21" s="85"/>
      <c r="D21" s="29" t="s">
        <v>204</v>
      </c>
      <c r="E21" s="29" t="s">
        <v>85</v>
      </c>
      <c r="F21" s="29" t="s">
        <v>207</v>
      </c>
      <c r="G21" s="29" t="s">
        <v>208</v>
      </c>
      <c r="H21" s="29" t="s">
        <v>191</v>
      </c>
      <c r="I21" s="29"/>
      <c r="J21" s="29"/>
      <c r="K21" s="29"/>
      <c r="L21" s="29">
        <v>6</v>
      </c>
      <c r="M21" s="29">
        <v>1</v>
      </c>
      <c r="N21" s="29">
        <f t="shared" si="4"/>
        <v>6</v>
      </c>
      <c r="O21" s="29" t="s">
        <v>121</v>
      </c>
      <c r="P21" s="29">
        <v>25</v>
      </c>
      <c r="Q21" s="29">
        <f t="shared" si="5"/>
        <v>150</v>
      </c>
      <c r="R21" s="29" t="s">
        <v>122</v>
      </c>
      <c r="S21" s="51" t="s">
        <v>123</v>
      </c>
      <c r="T21" s="39">
        <v>2</v>
      </c>
      <c r="U21" s="29" t="s">
        <v>229</v>
      </c>
      <c r="V21" s="29" t="s">
        <v>165</v>
      </c>
      <c r="W21" s="29"/>
      <c r="X21" s="29"/>
      <c r="Y21" s="29"/>
      <c r="Z21" s="29" t="s">
        <v>209</v>
      </c>
      <c r="AA21" s="31"/>
    </row>
  </sheetData>
  <autoFilter ref="A9:AA21"/>
  <mergeCells count="28">
    <mergeCell ref="C19:C21"/>
    <mergeCell ref="T8:V8"/>
    <mergeCell ref="W8:AA8"/>
    <mergeCell ref="B10:B21"/>
    <mergeCell ref="A10:A21"/>
    <mergeCell ref="C10:C18"/>
    <mergeCell ref="V5:AA5"/>
    <mergeCell ref="A8:A9"/>
    <mergeCell ref="B8:B9"/>
    <mergeCell ref="C8:C9"/>
    <mergeCell ref="D8:D9"/>
    <mergeCell ref="E8:E9"/>
    <mergeCell ref="F8:G8"/>
    <mergeCell ref="H8:H9"/>
    <mergeCell ref="I8:K8"/>
    <mergeCell ref="L8:R8"/>
    <mergeCell ref="B5:E5"/>
    <mergeCell ref="I5:J5"/>
    <mergeCell ref="K5:M5"/>
    <mergeCell ref="O5:P5"/>
    <mergeCell ref="Q5:R5"/>
    <mergeCell ref="T5:U5"/>
    <mergeCell ref="A1:B3"/>
    <mergeCell ref="C1:Y1"/>
    <mergeCell ref="Z1:AA1"/>
    <mergeCell ref="C2:Y3"/>
    <mergeCell ref="Z2:AA2"/>
    <mergeCell ref="Z3:AA3"/>
  </mergeCells>
  <dataValidations count="6">
    <dataValidation type="list" allowBlank="1" showInputMessage="1" showErrorMessage="1" sqref="L10:L18">
      <formula1>"10, 6, 2, 0"</formula1>
    </dataValidation>
    <dataValidation type="list" allowBlank="1" showInputMessage="1" showErrorMessage="1" sqref="M10:M18">
      <formula1>"4, 3, 2, 1"</formula1>
    </dataValidation>
    <dataValidation type="list" allowBlank="1" showInputMessage="1" showErrorMessage="1" sqref="O10:O18">
      <formula1>"Muy Alto, Alto, Medio,Bajo"</formula1>
    </dataValidation>
    <dataValidation type="list" allowBlank="1" showInputMessage="1" showErrorMessage="1" sqref="P10:P18">
      <formula1>"100, 60, 25, 10"</formula1>
    </dataValidation>
    <dataValidation type="list" allowBlank="1" showInputMessage="1" showErrorMessage="1" sqref="R10:R18">
      <formula1>"I, II, III, IV"</formula1>
    </dataValidation>
    <dataValidation type="list" allowBlank="1" showInputMessage="1" showErrorMessage="1" sqref="S10:S20">
      <formula1>"No Aceptable, Aceptable con control especifico, Mejorable, Aceptable"</formula1>
    </dataValidation>
  </dataValidations>
  <pageMargins left="0.7" right="0.7" top="0.75" bottom="0.75" header="0.3" footer="0.3"/>
  <pageSetup scale="33" orientation="landscape" verticalDpi="20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2"/>
  <sheetViews>
    <sheetView showGridLines="0" tabSelected="1" topLeftCell="I1" zoomScaleNormal="100" workbookViewId="0">
      <selection activeCell="Z1" sqref="Z1:AA1"/>
    </sheetView>
  </sheetViews>
  <sheetFormatPr baseColWidth="10" defaultRowHeight="15" x14ac:dyDescent="0.25"/>
  <cols>
    <col min="1" max="1" width="20.85546875" style="4" customWidth="1"/>
    <col min="2" max="2" width="11.42578125" style="4"/>
    <col min="3" max="3" width="15.5703125" style="4" customWidth="1"/>
    <col min="4" max="5" width="11.42578125" style="4"/>
    <col min="6" max="6" width="15" style="4" customWidth="1"/>
    <col min="7" max="7" width="16" style="4" customWidth="1"/>
    <col min="8" max="8" width="18.140625" style="4" customWidth="1"/>
    <col min="9" max="11" width="11.42578125" style="4"/>
    <col min="12" max="12" width="14" style="4" customWidth="1"/>
    <col min="13" max="13" width="13" style="4" customWidth="1"/>
    <col min="14" max="14" width="14.42578125" style="4" customWidth="1"/>
    <col min="15" max="19" width="11.42578125" style="4"/>
    <col min="20" max="20" width="11.42578125" style="5"/>
    <col min="21" max="22" width="11.42578125" style="4"/>
    <col min="23" max="23" width="14" style="4" customWidth="1"/>
    <col min="24" max="24" width="15.42578125" style="4" customWidth="1"/>
    <col min="25" max="25" width="11.42578125" style="4"/>
    <col min="26" max="26" width="18.5703125" style="4" customWidth="1"/>
    <col min="27" max="27" width="17.28515625" style="4" customWidth="1"/>
    <col min="28" max="16384" width="11.42578125" style="4"/>
  </cols>
  <sheetData>
    <row r="1" spans="1:27" ht="54.75" customHeight="1" thickBot="1" x14ac:dyDescent="0.3">
      <c r="A1" s="64"/>
      <c r="B1" s="64"/>
      <c r="C1" s="65" t="s">
        <v>0</v>
      </c>
      <c r="D1" s="65"/>
      <c r="E1" s="65"/>
      <c r="F1" s="65"/>
      <c r="G1" s="65"/>
      <c r="H1" s="65"/>
      <c r="I1" s="65"/>
      <c r="J1" s="65"/>
      <c r="K1" s="65"/>
      <c r="L1" s="65"/>
      <c r="M1" s="65"/>
      <c r="N1" s="65"/>
      <c r="O1" s="65"/>
      <c r="P1" s="65"/>
      <c r="Q1" s="65"/>
      <c r="R1" s="65"/>
      <c r="S1" s="65"/>
      <c r="T1" s="65"/>
      <c r="U1" s="65"/>
      <c r="V1" s="65"/>
      <c r="W1" s="65"/>
      <c r="X1" s="65"/>
      <c r="Y1" s="65"/>
      <c r="Z1" s="65" t="s">
        <v>243</v>
      </c>
      <c r="AA1" s="65"/>
    </row>
    <row r="2" spans="1:27" ht="36.75" customHeight="1" thickBot="1" x14ac:dyDescent="0.3">
      <c r="A2" s="64"/>
      <c r="B2" s="64"/>
      <c r="C2" s="65" t="s">
        <v>9</v>
      </c>
      <c r="D2" s="65"/>
      <c r="E2" s="65"/>
      <c r="F2" s="65"/>
      <c r="G2" s="65"/>
      <c r="H2" s="65"/>
      <c r="I2" s="65"/>
      <c r="J2" s="65"/>
      <c r="K2" s="65"/>
      <c r="L2" s="65"/>
      <c r="M2" s="65"/>
      <c r="N2" s="65"/>
      <c r="O2" s="65"/>
      <c r="P2" s="65"/>
      <c r="Q2" s="65"/>
      <c r="R2" s="65"/>
      <c r="S2" s="65"/>
      <c r="T2" s="65"/>
      <c r="U2" s="65"/>
      <c r="V2" s="65"/>
      <c r="W2" s="65"/>
      <c r="X2" s="65"/>
      <c r="Y2" s="65"/>
      <c r="Z2" s="65" t="s">
        <v>242</v>
      </c>
      <c r="AA2" s="65"/>
    </row>
    <row r="3" spans="1:27" ht="36.75" customHeight="1" thickBot="1" x14ac:dyDescent="0.3">
      <c r="A3" s="64"/>
      <c r="B3" s="64"/>
      <c r="C3" s="65"/>
      <c r="D3" s="65"/>
      <c r="E3" s="65"/>
      <c r="F3" s="65"/>
      <c r="G3" s="65"/>
      <c r="H3" s="65"/>
      <c r="I3" s="65"/>
      <c r="J3" s="65"/>
      <c r="K3" s="65"/>
      <c r="L3" s="65"/>
      <c r="M3" s="65"/>
      <c r="N3" s="65"/>
      <c r="O3" s="65"/>
      <c r="P3" s="65"/>
      <c r="Q3" s="65"/>
      <c r="R3" s="65"/>
      <c r="S3" s="65"/>
      <c r="T3" s="65"/>
      <c r="U3" s="65"/>
      <c r="V3" s="65"/>
      <c r="W3" s="65"/>
      <c r="X3" s="65"/>
      <c r="Y3" s="65"/>
      <c r="Z3" s="65" t="s">
        <v>8</v>
      </c>
      <c r="AA3" s="65"/>
    </row>
    <row r="4" spans="1:27" x14ac:dyDescent="0.25">
      <c r="A4" s="2"/>
      <c r="B4" s="2"/>
      <c r="C4" s="2"/>
      <c r="D4" s="2"/>
      <c r="E4" s="2"/>
      <c r="F4" s="3"/>
      <c r="G4" s="2"/>
    </row>
    <row r="5" spans="1:27" s="5" customFormat="1" ht="45" customHeight="1" x14ac:dyDescent="0.25">
      <c r="A5" s="7" t="s">
        <v>1</v>
      </c>
      <c r="B5" s="71" t="s">
        <v>6</v>
      </c>
      <c r="C5" s="71"/>
      <c r="D5" s="71"/>
      <c r="E5" s="71"/>
      <c r="F5" s="7" t="s">
        <v>2</v>
      </c>
      <c r="G5" s="1" t="s">
        <v>7</v>
      </c>
      <c r="I5" s="72" t="s">
        <v>3</v>
      </c>
      <c r="J5" s="72"/>
      <c r="K5" s="71" t="s">
        <v>10</v>
      </c>
      <c r="L5" s="71"/>
      <c r="M5" s="71"/>
      <c r="O5" s="72" t="s">
        <v>4</v>
      </c>
      <c r="P5" s="72"/>
      <c r="Q5" s="73">
        <v>43915</v>
      </c>
      <c r="R5" s="74"/>
      <c r="T5" s="75"/>
      <c r="U5" s="75"/>
      <c r="V5" s="66"/>
      <c r="W5" s="66"/>
      <c r="X5" s="66"/>
      <c r="Y5" s="66"/>
      <c r="Z5" s="66"/>
      <c r="AA5" s="66"/>
    </row>
    <row r="7" spans="1:27" ht="15.75" thickBot="1" x14ac:dyDescent="0.3"/>
    <row r="8" spans="1:27" s="6" customFormat="1" ht="75" customHeight="1" x14ac:dyDescent="0.25">
      <c r="A8" s="97" t="s">
        <v>11</v>
      </c>
      <c r="B8" s="94" t="s">
        <v>12</v>
      </c>
      <c r="C8" s="94" t="s">
        <v>13</v>
      </c>
      <c r="D8" s="94" t="s">
        <v>14</v>
      </c>
      <c r="E8" s="94" t="s">
        <v>15</v>
      </c>
      <c r="F8" s="94" t="s">
        <v>16</v>
      </c>
      <c r="G8" s="94"/>
      <c r="H8" s="94" t="s">
        <v>18</v>
      </c>
      <c r="I8" s="94" t="s">
        <v>19</v>
      </c>
      <c r="J8" s="94"/>
      <c r="K8" s="94"/>
      <c r="L8" s="94" t="s">
        <v>23</v>
      </c>
      <c r="M8" s="94"/>
      <c r="N8" s="94"/>
      <c r="O8" s="94"/>
      <c r="P8" s="94"/>
      <c r="Q8" s="94"/>
      <c r="R8" s="94"/>
      <c r="S8" s="8" t="s">
        <v>31</v>
      </c>
      <c r="T8" s="94" t="s">
        <v>33</v>
      </c>
      <c r="U8" s="94"/>
      <c r="V8" s="94"/>
      <c r="W8" s="94" t="s">
        <v>37</v>
      </c>
      <c r="X8" s="94"/>
      <c r="Y8" s="94"/>
      <c r="Z8" s="94"/>
      <c r="AA8" s="96"/>
    </row>
    <row r="9" spans="1:27" s="6" customFormat="1" ht="90" x14ac:dyDescent="0.25">
      <c r="A9" s="98"/>
      <c r="B9" s="95"/>
      <c r="C9" s="95"/>
      <c r="D9" s="95"/>
      <c r="E9" s="95"/>
      <c r="F9" s="9" t="s">
        <v>5</v>
      </c>
      <c r="G9" s="9" t="s">
        <v>17</v>
      </c>
      <c r="H9" s="95"/>
      <c r="I9" s="9" t="s">
        <v>20</v>
      </c>
      <c r="J9" s="9" t="s">
        <v>21</v>
      </c>
      <c r="K9" s="9" t="s">
        <v>22</v>
      </c>
      <c r="L9" s="9" t="s">
        <v>24</v>
      </c>
      <c r="M9" s="9" t="s">
        <v>25</v>
      </c>
      <c r="N9" s="9" t="s">
        <v>26</v>
      </c>
      <c r="O9" s="9" t="s">
        <v>27</v>
      </c>
      <c r="P9" s="9" t="s">
        <v>28</v>
      </c>
      <c r="Q9" s="9" t="s">
        <v>29</v>
      </c>
      <c r="R9" s="9" t="s">
        <v>30</v>
      </c>
      <c r="S9" s="9" t="s">
        <v>32</v>
      </c>
      <c r="T9" s="15" t="s">
        <v>34</v>
      </c>
      <c r="U9" s="9" t="s">
        <v>35</v>
      </c>
      <c r="V9" s="9" t="s">
        <v>36</v>
      </c>
      <c r="W9" s="9" t="s">
        <v>38</v>
      </c>
      <c r="X9" s="9" t="s">
        <v>39</v>
      </c>
      <c r="Y9" s="9" t="s">
        <v>40</v>
      </c>
      <c r="Z9" s="9" t="s">
        <v>41</v>
      </c>
      <c r="AA9" s="10" t="s">
        <v>42</v>
      </c>
    </row>
    <row r="10" spans="1:27" ht="120" x14ac:dyDescent="0.25">
      <c r="A10" s="89" t="s">
        <v>43</v>
      </c>
      <c r="B10" s="91" t="s">
        <v>44</v>
      </c>
      <c r="C10" s="91" t="s">
        <v>45</v>
      </c>
      <c r="D10" s="91" t="s">
        <v>46</v>
      </c>
      <c r="E10" s="91" t="s">
        <v>47</v>
      </c>
      <c r="F10" s="11" t="s">
        <v>56</v>
      </c>
      <c r="G10" s="11" t="s">
        <v>48</v>
      </c>
      <c r="H10" s="11" t="s">
        <v>49</v>
      </c>
      <c r="I10" s="11"/>
      <c r="J10" s="11"/>
      <c r="K10" s="11" t="s">
        <v>60</v>
      </c>
      <c r="L10" s="11">
        <v>2</v>
      </c>
      <c r="M10" s="11">
        <v>4</v>
      </c>
      <c r="N10" s="11">
        <f>L10*M10</f>
        <v>8</v>
      </c>
      <c r="O10" s="11" t="s">
        <v>121</v>
      </c>
      <c r="P10" s="11">
        <v>60</v>
      </c>
      <c r="Q10" s="11">
        <f>+N10*P10</f>
        <v>480</v>
      </c>
      <c r="R10" s="11" t="s">
        <v>122</v>
      </c>
      <c r="S10" s="54" t="s">
        <v>123</v>
      </c>
      <c r="T10" s="16">
        <v>5</v>
      </c>
      <c r="U10" s="11" t="s">
        <v>64</v>
      </c>
      <c r="V10" s="11" t="s">
        <v>47</v>
      </c>
      <c r="W10" s="11"/>
      <c r="X10" s="11"/>
      <c r="Y10" s="11"/>
      <c r="Z10" s="11" t="s">
        <v>68</v>
      </c>
      <c r="AA10" s="12" t="s">
        <v>69</v>
      </c>
    </row>
    <row r="11" spans="1:27" ht="75" x14ac:dyDescent="0.25">
      <c r="A11" s="89"/>
      <c r="B11" s="91"/>
      <c r="C11" s="91"/>
      <c r="D11" s="91"/>
      <c r="E11" s="91"/>
      <c r="F11" s="11" t="s">
        <v>57</v>
      </c>
      <c r="G11" s="11" t="s">
        <v>53</v>
      </c>
      <c r="H11" s="11" t="s">
        <v>50</v>
      </c>
      <c r="I11" s="11"/>
      <c r="J11" s="11" t="s">
        <v>61</v>
      </c>
      <c r="K11" s="11"/>
      <c r="L11" s="11">
        <v>2</v>
      </c>
      <c r="M11" s="11">
        <v>4</v>
      </c>
      <c r="N11" s="11">
        <f t="shared" ref="N11:N22" si="0">L11*M11</f>
        <v>8</v>
      </c>
      <c r="O11" s="11" t="s">
        <v>121</v>
      </c>
      <c r="P11" s="11">
        <v>60</v>
      </c>
      <c r="Q11" s="11">
        <f t="shared" ref="Q11:Q22" si="1">+N11*P11</f>
        <v>480</v>
      </c>
      <c r="R11" s="11" t="s">
        <v>122</v>
      </c>
      <c r="S11" s="54" t="s">
        <v>123</v>
      </c>
      <c r="T11" s="16">
        <v>5</v>
      </c>
      <c r="U11" s="11" t="s">
        <v>65</v>
      </c>
      <c r="V11" s="11" t="s">
        <v>47</v>
      </c>
      <c r="W11" s="11"/>
      <c r="X11" s="11"/>
      <c r="Y11" s="11"/>
      <c r="Z11" s="11" t="s">
        <v>68</v>
      </c>
      <c r="AA11" s="12" t="s">
        <v>70</v>
      </c>
    </row>
    <row r="12" spans="1:27" ht="105" x14ac:dyDescent="0.25">
      <c r="A12" s="89"/>
      <c r="B12" s="91"/>
      <c r="C12" s="91"/>
      <c r="D12" s="91"/>
      <c r="E12" s="91"/>
      <c r="F12" s="11" t="s">
        <v>58</v>
      </c>
      <c r="G12" s="11" t="s">
        <v>54</v>
      </c>
      <c r="H12" s="11" t="s">
        <v>51</v>
      </c>
      <c r="I12" s="11"/>
      <c r="J12" s="11"/>
      <c r="K12" s="11" t="s">
        <v>62</v>
      </c>
      <c r="L12" s="11">
        <v>2</v>
      </c>
      <c r="M12" s="11">
        <v>4</v>
      </c>
      <c r="N12" s="11">
        <f t="shared" si="0"/>
        <v>8</v>
      </c>
      <c r="O12" s="11" t="s">
        <v>121</v>
      </c>
      <c r="P12" s="11">
        <v>25</v>
      </c>
      <c r="Q12" s="11">
        <f t="shared" si="1"/>
        <v>200</v>
      </c>
      <c r="R12" s="11" t="s">
        <v>122</v>
      </c>
      <c r="S12" s="54" t="s">
        <v>123</v>
      </c>
      <c r="T12" s="16">
        <v>5</v>
      </c>
      <c r="U12" s="11" t="s">
        <v>66</v>
      </c>
      <c r="V12" s="11" t="s">
        <v>47</v>
      </c>
      <c r="W12" s="11"/>
      <c r="X12" s="11"/>
      <c r="Y12" s="11"/>
      <c r="Z12" s="11"/>
      <c r="AA12" s="12" t="s">
        <v>71</v>
      </c>
    </row>
    <row r="13" spans="1:27" ht="105" x14ac:dyDescent="0.25">
      <c r="A13" s="89"/>
      <c r="B13" s="91"/>
      <c r="C13" s="91"/>
      <c r="D13" s="91"/>
      <c r="E13" s="91"/>
      <c r="F13" s="11" t="s">
        <v>59</v>
      </c>
      <c r="G13" s="11" t="s">
        <v>55</v>
      </c>
      <c r="H13" s="11" t="s">
        <v>52</v>
      </c>
      <c r="I13" s="11"/>
      <c r="J13" s="11"/>
      <c r="K13" s="11" t="s">
        <v>63</v>
      </c>
      <c r="L13" s="11">
        <v>2</v>
      </c>
      <c r="M13" s="11">
        <v>4</v>
      </c>
      <c r="N13" s="11">
        <f t="shared" si="0"/>
        <v>8</v>
      </c>
      <c r="O13" s="11" t="s">
        <v>121</v>
      </c>
      <c r="P13" s="11">
        <v>25</v>
      </c>
      <c r="Q13" s="11">
        <f t="shared" si="1"/>
        <v>200</v>
      </c>
      <c r="R13" s="11" t="s">
        <v>122</v>
      </c>
      <c r="S13" s="54" t="s">
        <v>123</v>
      </c>
      <c r="T13" s="16">
        <v>5</v>
      </c>
      <c r="U13" s="11" t="s">
        <v>67</v>
      </c>
      <c r="V13" s="11" t="s">
        <v>47</v>
      </c>
      <c r="W13" s="11"/>
      <c r="X13" s="11"/>
      <c r="Y13" s="11"/>
      <c r="Z13" s="11" t="s">
        <v>73</v>
      </c>
      <c r="AA13" s="12" t="s">
        <v>72</v>
      </c>
    </row>
    <row r="14" spans="1:27" ht="105" x14ac:dyDescent="0.25">
      <c r="A14" s="89"/>
      <c r="B14" s="91"/>
      <c r="C14" s="91"/>
      <c r="D14" s="91"/>
      <c r="E14" s="91"/>
      <c r="F14" s="11" t="s">
        <v>75</v>
      </c>
      <c r="G14" s="11" t="s">
        <v>74</v>
      </c>
      <c r="H14" s="11" t="s">
        <v>76</v>
      </c>
      <c r="I14" s="11"/>
      <c r="J14" s="11"/>
      <c r="K14" s="11" t="s">
        <v>77</v>
      </c>
      <c r="L14" s="11">
        <v>2</v>
      </c>
      <c r="M14" s="11">
        <v>4</v>
      </c>
      <c r="N14" s="11">
        <f t="shared" si="0"/>
        <v>8</v>
      </c>
      <c r="O14" s="11" t="s">
        <v>121</v>
      </c>
      <c r="P14" s="11">
        <v>10</v>
      </c>
      <c r="Q14" s="11">
        <f>+N14*P14</f>
        <v>80</v>
      </c>
      <c r="R14" s="11" t="s">
        <v>125</v>
      </c>
      <c r="S14" s="52" t="s">
        <v>124</v>
      </c>
      <c r="T14" s="16">
        <v>5</v>
      </c>
      <c r="U14" s="11" t="s">
        <v>79</v>
      </c>
      <c r="V14" s="11" t="s">
        <v>47</v>
      </c>
      <c r="W14" s="11"/>
      <c r="X14" s="11"/>
      <c r="Y14" s="11"/>
      <c r="Z14" s="11"/>
      <c r="AA14" s="12" t="s">
        <v>78</v>
      </c>
    </row>
    <row r="15" spans="1:27" ht="105" x14ac:dyDescent="0.25">
      <c r="A15" s="89"/>
      <c r="B15" s="91"/>
      <c r="C15" s="91"/>
      <c r="D15" s="91"/>
      <c r="E15" s="91"/>
      <c r="F15" s="56" t="s">
        <v>81</v>
      </c>
      <c r="G15" s="56" t="s">
        <v>80</v>
      </c>
      <c r="H15" s="56" t="s">
        <v>82</v>
      </c>
      <c r="I15" s="56"/>
      <c r="J15" s="56"/>
      <c r="K15" s="56" t="s">
        <v>83</v>
      </c>
      <c r="L15" s="56">
        <v>6</v>
      </c>
      <c r="M15" s="56">
        <v>2</v>
      </c>
      <c r="N15" s="56">
        <f t="shared" si="0"/>
        <v>12</v>
      </c>
      <c r="O15" s="56" t="s">
        <v>126</v>
      </c>
      <c r="P15" s="56">
        <v>25</v>
      </c>
      <c r="Q15" s="56">
        <f t="shared" si="1"/>
        <v>300</v>
      </c>
      <c r="R15" s="56" t="s">
        <v>122</v>
      </c>
      <c r="S15" s="57" t="s">
        <v>123</v>
      </c>
      <c r="T15" s="58">
        <v>5</v>
      </c>
      <c r="U15" s="56" t="s">
        <v>84</v>
      </c>
      <c r="V15" s="56" t="s">
        <v>85</v>
      </c>
      <c r="W15" s="56"/>
      <c r="X15" s="56"/>
      <c r="Y15" s="56"/>
      <c r="Z15" s="56" t="s">
        <v>87</v>
      </c>
      <c r="AA15" s="59" t="s">
        <v>86</v>
      </c>
    </row>
    <row r="16" spans="1:27" ht="409.5" x14ac:dyDescent="0.25">
      <c r="A16" s="89"/>
      <c r="B16" s="91"/>
      <c r="C16" s="91"/>
      <c r="D16" s="91"/>
      <c r="E16" s="93"/>
      <c r="F16" s="11" t="s">
        <v>230</v>
      </c>
      <c r="G16" s="11" t="s">
        <v>80</v>
      </c>
      <c r="H16" s="11" t="s">
        <v>231</v>
      </c>
      <c r="I16" s="11"/>
      <c r="J16" s="11" t="s">
        <v>233</v>
      </c>
      <c r="K16" s="11" t="s">
        <v>232</v>
      </c>
      <c r="L16" s="11">
        <v>2</v>
      </c>
      <c r="M16" s="11">
        <v>4</v>
      </c>
      <c r="N16" s="11">
        <f t="shared" si="0"/>
        <v>8</v>
      </c>
      <c r="O16" s="11" t="s">
        <v>121</v>
      </c>
      <c r="P16" s="11">
        <v>60</v>
      </c>
      <c r="Q16" s="11">
        <f t="shared" si="1"/>
        <v>480</v>
      </c>
      <c r="R16" s="11" t="s">
        <v>122</v>
      </c>
      <c r="S16" s="54" t="s">
        <v>123</v>
      </c>
      <c r="T16" s="40">
        <v>2</v>
      </c>
      <c r="U16" s="11" t="s">
        <v>241</v>
      </c>
      <c r="V16" s="11" t="s">
        <v>165</v>
      </c>
      <c r="W16" s="11"/>
      <c r="X16" s="11"/>
      <c r="Y16" s="11"/>
      <c r="Z16" s="11" t="s">
        <v>240</v>
      </c>
      <c r="AA16" s="12" t="s">
        <v>239</v>
      </c>
    </row>
    <row r="17" spans="1:27" ht="75" x14ac:dyDescent="0.25">
      <c r="A17" s="89"/>
      <c r="B17" s="91"/>
      <c r="C17" s="91"/>
      <c r="D17" s="91"/>
      <c r="E17" s="91"/>
      <c r="F17" s="60" t="s">
        <v>88</v>
      </c>
      <c r="G17" s="60" t="s">
        <v>90</v>
      </c>
      <c r="H17" s="60" t="s">
        <v>92</v>
      </c>
      <c r="I17" s="60"/>
      <c r="J17" s="60" t="s">
        <v>93</v>
      </c>
      <c r="K17" s="60"/>
      <c r="L17" s="60">
        <v>2</v>
      </c>
      <c r="M17" s="60">
        <v>4</v>
      </c>
      <c r="N17" s="60">
        <f t="shared" si="0"/>
        <v>8</v>
      </c>
      <c r="O17" s="60" t="s">
        <v>121</v>
      </c>
      <c r="P17" s="60">
        <v>25</v>
      </c>
      <c r="Q17" s="60">
        <f t="shared" si="1"/>
        <v>200</v>
      </c>
      <c r="R17" s="60" t="s">
        <v>122</v>
      </c>
      <c r="S17" s="61" t="s">
        <v>123</v>
      </c>
      <c r="T17" s="62">
        <v>5</v>
      </c>
      <c r="U17" s="60" t="s">
        <v>94</v>
      </c>
      <c r="V17" s="60" t="s">
        <v>85</v>
      </c>
      <c r="W17" s="60"/>
      <c r="X17" s="60"/>
      <c r="Y17" s="60"/>
      <c r="Z17" s="60" t="s">
        <v>97</v>
      </c>
      <c r="AA17" s="63" t="s">
        <v>96</v>
      </c>
    </row>
    <row r="18" spans="1:27" ht="270" x14ac:dyDescent="0.25">
      <c r="A18" s="89"/>
      <c r="B18" s="91"/>
      <c r="C18" s="91"/>
      <c r="D18" s="91"/>
      <c r="E18" s="91"/>
      <c r="F18" s="11" t="s">
        <v>89</v>
      </c>
      <c r="G18" s="11" t="s">
        <v>91</v>
      </c>
      <c r="H18" s="11" t="s">
        <v>92</v>
      </c>
      <c r="I18" s="11"/>
      <c r="J18" s="11" t="s">
        <v>127</v>
      </c>
      <c r="K18" s="11"/>
      <c r="L18" s="11">
        <v>2</v>
      </c>
      <c r="M18" s="11">
        <v>4</v>
      </c>
      <c r="N18" s="11">
        <f t="shared" si="0"/>
        <v>8</v>
      </c>
      <c r="O18" s="11" t="s">
        <v>121</v>
      </c>
      <c r="P18" s="11">
        <v>25</v>
      </c>
      <c r="Q18" s="11">
        <f t="shared" si="1"/>
        <v>200</v>
      </c>
      <c r="R18" s="11" t="s">
        <v>122</v>
      </c>
      <c r="S18" s="54" t="s">
        <v>123</v>
      </c>
      <c r="T18" s="16">
        <v>5</v>
      </c>
      <c r="U18" s="11" t="s">
        <v>94</v>
      </c>
      <c r="V18" s="11" t="s">
        <v>85</v>
      </c>
      <c r="W18" s="11"/>
      <c r="X18" s="11"/>
      <c r="Y18" s="11"/>
      <c r="Z18" s="11" t="s">
        <v>95</v>
      </c>
      <c r="AA18" s="12" t="s">
        <v>96</v>
      </c>
    </row>
    <row r="19" spans="1:27" ht="90" x14ac:dyDescent="0.25">
      <c r="A19" s="89"/>
      <c r="B19" s="91"/>
      <c r="C19" s="91"/>
      <c r="D19" s="91"/>
      <c r="E19" s="91"/>
      <c r="F19" s="11" t="s">
        <v>100</v>
      </c>
      <c r="G19" s="11" t="s">
        <v>99</v>
      </c>
      <c r="H19" s="11" t="s">
        <v>102</v>
      </c>
      <c r="I19" s="11"/>
      <c r="J19" s="11" t="s">
        <v>105</v>
      </c>
      <c r="K19" s="11" t="s">
        <v>104</v>
      </c>
      <c r="L19" s="11">
        <v>6</v>
      </c>
      <c r="M19" s="11">
        <v>3</v>
      </c>
      <c r="N19" s="11">
        <f t="shared" si="0"/>
        <v>18</v>
      </c>
      <c r="O19" s="11" t="s">
        <v>126</v>
      </c>
      <c r="P19" s="11">
        <v>25</v>
      </c>
      <c r="Q19" s="11">
        <f t="shared" si="1"/>
        <v>450</v>
      </c>
      <c r="R19" s="11" t="s">
        <v>122</v>
      </c>
      <c r="S19" s="54" t="s">
        <v>123</v>
      </c>
      <c r="T19" s="16">
        <v>5</v>
      </c>
      <c r="U19" s="11" t="s">
        <v>131</v>
      </c>
      <c r="V19" s="11" t="s">
        <v>47</v>
      </c>
      <c r="W19" s="11"/>
      <c r="X19" s="11"/>
      <c r="Y19" s="11"/>
      <c r="Z19" s="11" t="s">
        <v>109</v>
      </c>
      <c r="AA19" s="12" t="s">
        <v>107</v>
      </c>
    </row>
    <row r="20" spans="1:27" ht="90" x14ac:dyDescent="0.25">
      <c r="A20" s="89"/>
      <c r="B20" s="91"/>
      <c r="C20" s="91"/>
      <c r="D20" s="91"/>
      <c r="E20" s="91"/>
      <c r="F20" s="11" t="s">
        <v>101</v>
      </c>
      <c r="G20" s="11" t="s">
        <v>98</v>
      </c>
      <c r="H20" s="11" t="s">
        <v>103</v>
      </c>
      <c r="I20" s="11"/>
      <c r="J20" s="11" t="s">
        <v>106</v>
      </c>
      <c r="K20" s="11" t="s">
        <v>104</v>
      </c>
      <c r="L20" s="11">
        <v>6</v>
      </c>
      <c r="M20" s="11">
        <v>3</v>
      </c>
      <c r="N20" s="11">
        <f t="shared" ref="N20" si="2">L20*M20</f>
        <v>18</v>
      </c>
      <c r="O20" s="11" t="s">
        <v>126</v>
      </c>
      <c r="P20" s="11">
        <v>25</v>
      </c>
      <c r="Q20" s="11">
        <f t="shared" ref="Q20" si="3">+N20*P20</f>
        <v>450</v>
      </c>
      <c r="R20" s="11" t="s">
        <v>122</v>
      </c>
      <c r="S20" s="54" t="s">
        <v>123</v>
      </c>
      <c r="T20" s="16">
        <v>5</v>
      </c>
      <c r="U20" s="11"/>
      <c r="V20" s="11" t="s">
        <v>47</v>
      </c>
      <c r="W20" s="11"/>
      <c r="X20" s="11"/>
      <c r="Y20" s="11"/>
      <c r="Z20" s="11" t="s">
        <v>108</v>
      </c>
      <c r="AA20" s="12"/>
    </row>
    <row r="21" spans="1:27" ht="75" x14ac:dyDescent="0.25">
      <c r="A21" s="89"/>
      <c r="B21" s="91"/>
      <c r="C21" s="91"/>
      <c r="D21" s="91"/>
      <c r="E21" s="91"/>
      <c r="F21" s="11" t="s">
        <v>111</v>
      </c>
      <c r="G21" s="11" t="s">
        <v>110</v>
      </c>
      <c r="H21" s="11" t="s">
        <v>112</v>
      </c>
      <c r="I21" s="11"/>
      <c r="J21" s="11" t="s">
        <v>113</v>
      </c>
      <c r="K21" s="11"/>
      <c r="L21" s="11">
        <v>2</v>
      </c>
      <c r="M21" s="11">
        <v>4</v>
      </c>
      <c r="N21" s="11">
        <f t="shared" si="0"/>
        <v>8</v>
      </c>
      <c r="O21" s="11" t="s">
        <v>121</v>
      </c>
      <c r="P21" s="11">
        <v>25</v>
      </c>
      <c r="Q21" s="11">
        <f t="shared" si="1"/>
        <v>200</v>
      </c>
      <c r="R21" s="11" t="s">
        <v>122</v>
      </c>
      <c r="S21" s="54" t="s">
        <v>123</v>
      </c>
      <c r="T21" s="16">
        <v>5</v>
      </c>
      <c r="U21" s="11" t="s">
        <v>129</v>
      </c>
      <c r="V21" s="11" t="s">
        <v>47</v>
      </c>
      <c r="W21" s="11"/>
      <c r="X21" s="11"/>
      <c r="Y21" s="11"/>
      <c r="Z21" s="11" t="s">
        <v>109</v>
      </c>
      <c r="AA21" s="12" t="s">
        <v>114</v>
      </c>
    </row>
    <row r="22" spans="1:27" ht="75.75" thickBot="1" x14ac:dyDescent="0.3">
      <c r="A22" s="90"/>
      <c r="B22" s="92"/>
      <c r="C22" s="92"/>
      <c r="D22" s="92"/>
      <c r="E22" s="92"/>
      <c r="F22" s="13" t="s">
        <v>116</v>
      </c>
      <c r="G22" s="13" t="s">
        <v>115</v>
      </c>
      <c r="H22" s="13" t="s">
        <v>117</v>
      </c>
      <c r="I22" s="13"/>
      <c r="J22" s="13" t="s">
        <v>118</v>
      </c>
      <c r="K22" s="13"/>
      <c r="L22" s="13">
        <v>2</v>
      </c>
      <c r="M22" s="13">
        <v>4</v>
      </c>
      <c r="N22" s="13">
        <f t="shared" si="0"/>
        <v>8</v>
      </c>
      <c r="O22" s="13" t="s">
        <v>121</v>
      </c>
      <c r="P22" s="13">
        <v>10</v>
      </c>
      <c r="Q22" s="13">
        <f t="shared" si="1"/>
        <v>80</v>
      </c>
      <c r="R22" s="13" t="s">
        <v>125</v>
      </c>
      <c r="S22" s="53" t="s">
        <v>124</v>
      </c>
      <c r="T22" s="17">
        <v>5</v>
      </c>
      <c r="U22" s="13" t="s">
        <v>130</v>
      </c>
      <c r="V22" s="13" t="s">
        <v>47</v>
      </c>
      <c r="W22" s="13"/>
      <c r="X22" s="13"/>
      <c r="Y22" s="13"/>
      <c r="Z22" s="13" t="s">
        <v>119</v>
      </c>
      <c r="AA22" s="14" t="s">
        <v>120</v>
      </c>
    </row>
  </sheetData>
  <autoFilter ref="A9:AA22"/>
  <mergeCells count="29">
    <mergeCell ref="O5:P5"/>
    <mergeCell ref="T5:U5"/>
    <mergeCell ref="V5:AA5"/>
    <mergeCell ref="Z1:AA1"/>
    <mergeCell ref="Z2:AA2"/>
    <mergeCell ref="Z3:AA3"/>
    <mergeCell ref="Q5:R5"/>
    <mergeCell ref="A1:B3"/>
    <mergeCell ref="C1:Y1"/>
    <mergeCell ref="C2:Y3"/>
    <mergeCell ref="H8:H9"/>
    <mergeCell ref="I8:K8"/>
    <mergeCell ref="L8:R8"/>
    <mergeCell ref="T8:V8"/>
    <mergeCell ref="W8:AA8"/>
    <mergeCell ref="A8:A9"/>
    <mergeCell ref="B8:B9"/>
    <mergeCell ref="C8:C9"/>
    <mergeCell ref="D8:D9"/>
    <mergeCell ref="E8:E9"/>
    <mergeCell ref="F8:G8"/>
    <mergeCell ref="B5:E5"/>
    <mergeCell ref="K5:M5"/>
    <mergeCell ref="I5:J5"/>
    <mergeCell ref="A10:A22"/>
    <mergeCell ref="B10:B22"/>
    <mergeCell ref="C10:C22"/>
    <mergeCell ref="D10:D22"/>
    <mergeCell ref="E10:E22"/>
  </mergeCells>
  <dataValidations disablePrompts="1" count="6">
    <dataValidation type="list" allowBlank="1" showInputMessage="1" showErrorMessage="1" sqref="L10:L22">
      <formula1>"10, 6, 2, 0"</formula1>
    </dataValidation>
    <dataValidation type="list" allowBlank="1" showInputMessage="1" showErrorMessage="1" sqref="M10:M22">
      <formula1>"4, 3, 2, 1"</formula1>
    </dataValidation>
    <dataValidation type="list" allowBlank="1" showInputMessage="1" showErrorMessage="1" sqref="O10:O22">
      <formula1>"Muy Alto, Alto, Medio,Bajo"</formula1>
    </dataValidation>
    <dataValidation type="list" allowBlank="1" showInputMessage="1" showErrorMessage="1" sqref="P10:P22">
      <formula1>"100, 60, 25, 10"</formula1>
    </dataValidation>
    <dataValidation type="list" allowBlank="1" showInputMessage="1" showErrorMessage="1" sqref="R10:R22">
      <formula1>"I, II, III, IV"</formula1>
    </dataValidation>
    <dataValidation type="list" allowBlank="1" showInputMessage="1" showErrorMessage="1" sqref="S10:S22">
      <formula1>"No Aceptable, Aceptable con control especifico, Mejorable, Aceptable"</formula1>
    </dataValidation>
  </dataValidations>
  <pageMargins left="0.7" right="0.7" top="0.75" bottom="0.75" header="0.3" footer="0.3"/>
  <pageSetup scale="31" fitToWidth="0" orientation="landscape" verticalDpi="20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Actividades Administrativas</vt:lpstr>
      <vt:lpstr>Conductor</vt:lpstr>
      <vt:lpstr>Proceso Excavacion</vt:lpstr>
      <vt:lpstr>'Actividades Administrativas'!Área_de_impresión</vt:lpstr>
      <vt:lpstr>Conductor!Área_de_impresión</vt:lpstr>
      <vt:lpstr>'Proceso Excavacion'!Área_de_impresión</vt:lpstr>
    </vt:vector>
  </TitlesOfParts>
  <Company>InKulpado666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2021-09-17T13:57:09Z</cp:lastPrinted>
  <dcterms:created xsi:type="dcterms:W3CDTF">2021-08-17T15:38:59Z</dcterms:created>
  <dcterms:modified xsi:type="dcterms:W3CDTF">2021-10-12T03:38:38Z</dcterms:modified>
</cp:coreProperties>
</file>