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dayana\EXCAVACIONES CORREA MEJIA S.A.S\SGSST\SG-SST AÑO 2022\10_Identificacion riesgos\"/>
    </mc:Choice>
  </mc:AlternateContent>
  <bookViews>
    <workbookView xWindow="-120" yWindow="-120" windowWidth="20730" windowHeight="11160" tabRatio="631"/>
  </bookViews>
  <sheets>
    <sheet name="Proceso Excavacion" sheetId="2" r:id="rId1"/>
    <sheet name="Hoja1" sheetId="3" r:id="rId2"/>
  </sheets>
  <definedNames>
    <definedName name="_xlnm.Print_Area" localSheetId="0">'Proceso Excavacion'!$A$1:$AA$32</definedName>
    <definedName name="_xlnm.Print_Titles" localSheetId="0">'Proceso Excavacion'!$1:$9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32" i="2" l="1"/>
  <c r="Q32" i="2" s="1"/>
  <c r="N31" i="2"/>
  <c r="Q31" i="2" s="1"/>
  <c r="N30" i="2"/>
  <c r="Q30" i="2" s="1"/>
  <c r="N29" i="2"/>
  <c r="Q29" i="2" s="1"/>
  <c r="N28" i="2"/>
  <c r="Q28" i="2" s="1"/>
  <c r="N27" i="2"/>
  <c r="Q27" i="2" s="1"/>
  <c r="N26" i="2"/>
  <c r="Q26" i="2" s="1"/>
  <c r="N25" i="2"/>
  <c r="Q25" i="2" s="1"/>
  <c r="N24" i="2"/>
  <c r="Q24" i="2" s="1"/>
  <c r="N23" i="2"/>
  <c r="Q23" i="2" s="1"/>
  <c r="N16" i="2" l="1"/>
  <c r="Q16" i="2" s="1"/>
  <c r="N20" i="2" l="1"/>
  <c r="Q20" i="2" s="1"/>
  <c r="N10" i="2"/>
  <c r="Q10" i="2" s="1"/>
  <c r="N11" i="2"/>
  <c r="Q11" i="2" s="1"/>
  <c r="N12" i="2"/>
  <c r="Q12" i="2" s="1"/>
  <c r="N13" i="2"/>
  <c r="Q13" i="2" s="1"/>
  <c r="N14" i="2"/>
  <c r="Q14" i="2" s="1"/>
  <c r="N15" i="2"/>
  <c r="Q15" i="2" s="1"/>
  <c r="N17" i="2"/>
  <c r="Q17" i="2" s="1"/>
  <c r="N18" i="2"/>
  <c r="Q18" i="2" s="1"/>
  <c r="N19" i="2"/>
  <c r="Q19" i="2" s="1"/>
  <c r="N21" i="2"/>
  <c r="Q21" i="2" s="1"/>
  <c r="N22" i="2"/>
  <c r="Q22" i="2" s="1"/>
</calcChain>
</file>

<file path=xl/sharedStrings.xml><?xml version="1.0" encoding="utf-8"?>
<sst xmlns="http://schemas.openxmlformats.org/spreadsheetml/2006/main" count="316" uniqueCount="159">
  <si>
    <t>SISTEMA DE GESTIÓN DE LA SEGURIDAD Y SALUD EN EL TRABAJO</t>
  </si>
  <si>
    <t xml:space="preserve">Empresa: </t>
  </si>
  <si>
    <t>NIT</t>
  </si>
  <si>
    <t>Fecha realización</t>
  </si>
  <si>
    <t>Fecha de actualizacion</t>
  </si>
  <si>
    <t>Realizado por:</t>
  </si>
  <si>
    <t>DESCRIPCION</t>
  </si>
  <si>
    <t>EXCAVACIONES CORREA MEJIA S.A.S</t>
  </si>
  <si>
    <t>901.245.271-1</t>
  </si>
  <si>
    <t>Página 1 de 1</t>
  </si>
  <si>
    <t>MATRIZ DE IDENTIFICACIÓN DE PELIGROS, EVALUACIÓN Y VALORACIÓN DE LOS RIESGO</t>
  </si>
  <si>
    <t>05 de septiembre del 2019</t>
  </si>
  <si>
    <t>PROCESO</t>
  </si>
  <si>
    <t>ZONA/ LUGAR</t>
  </si>
  <si>
    <t>ACTIVIDADES</t>
  </si>
  <si>
    <t>TAREAS</t>
  </si>
  <si>
    <t>RUTINARIA (SI O NO)</t>
  </si>
  <si>
    <t>PELIGRO</t>
  </si>
  <si>
    <t>CLASIFICACION</t>
  </si>
  <si>
    <t>EFECTOS POSIB LES</t>
  </si>
  <si>
    <t>CONTROLES EXISTENTES</t>
  </si>
  <si>
    <t>FUENTE</t>
  </si>
  <si>
    <t>MEDIO</t>
  </si>
  <si>
    <t>INDIVIDUO</t>
  </si>
  <si>
    <t>EVALUACION DEL RIESGO</t>
  </si>
  <si>
    <t>NIVEL DE DEFICIENCIA</t>
  </si>
  <si>
    <t>NIVEL DE EXPOSICION</t>
  </si>
  <si>
    <t>NIVEL DE PROBABILIDAD</t>
  </si>
  <si>
    <t>INTERPRETACION DEL NIVEL DE PROBABILIDAD</t>
  </si>
  <si>
    <t>NIVEL DE CONSECUENCIA</t>
  </si>
  <si>
    <t>NIVEL DE RIESGO E INTERVENCION</t>
  </si>
  <si>
    <t>INTERPRETACION DEL NIVEL DE RIESGO</t>
  </si>
  <si>
    <t>VALORACION DEL RIESGO</t>
  </si>
  <si>
    <t>ACEPTABILIDAD DEL RIESGO</t>
  </si>
  <si>
    <t>CRITERIOS PARA ESTABLECER CONTROLES</t>
  </si>
  <si>
    <t>NRO. EXPUESTOS</t>
  </si>
  <si>
    <t>PEOR CONSECUENCIA</t>
  </si>
  <si>
    <t>EXISTENCIA REQUISITO LEGAL ESPECIFICO ASOCIADO (SI O NO)</t>
  </si>
  <si>
    <t>MEDIDAS INTERVENCION</t>
  </si>
  <si>
    <t>ELIMINACION</t>
  </si>
  <si>
    <t>SUSTITUCION</t>
  </si>
  <si>
    <t>CONTROLES DE INGENIERIA</t>
  </si>
  <si>
    <t>CONTROLES ADMINISTRATIVOS, SEÑALIZACION, ADVERTENCIA</t>
  </si>
  <si>
    <t>EQUIPOS / EPP</t>
  </si>
  <si>
    <t>Obra Civil</t>
  </si>
  <si>
    <t>Depende del lugar de la obra</t>
  </si>
  <si>
    <t>Preparación de terreno</t>
  </si>
  <si>
    <t>Excavación mecánica</t>
  </si>
  <si>
    <t>SI</t>
  </si>
  <si>
    <t>Físico (Ruido)</t>
  </si>
  <si>
    <t>Alteraciones auditivas, cefaleas, bajo rendimiento, disconfort</t>
  </si>
  <si>
    <t>Mareos, agotamiento, trastornos, enfermedad profesional.</t>
  </si>
  <si>
    <t>Alteraciones oculares, lesiones del cristalino, quemaduras, cancer de piel, deshidratación, insolación</t>
  </si>
  <si>
    <t>Deshidratación, deslumbramientos, mareos, agotamiento, insolación, piel irritada, disconfort térmico</t>
  </si>
  <si>
    <t>Físico (Vibraciones)</t>
  </si>
  <si>
    <t>Físico (Radiaciones no ionizantes)</t>
  </si>
  <si>
    <t>Físico (Altas temperaturas)</t>
  </si>
  <si>
    <t>Transito de vehículos, operación de maquinaria y equipos</t>
  </si>
  <si>
    <t>Maquinaria empleada en la actividad</t>
  </si>
  <si>
    <t>Exposición  a rayos ultravioleta-sol</t>
  </si>
  <si>
    <t>Trabajo a la intemperie (exposicion al sol)</t>
  </si>
  <si>
    <t>Uso de protectores auditivos</t>
  </si>
  <si>
    <t>Periodos de descanso</t>
  </si>
  <si>
    <t>Uso de ropa de dotacion, guantes, gafas.</t>
  </si>
  <si>
    <t>Hidratacion permanente</t>
  </si>
  <si>
    <t>Perdida auditiva</t>
  </si>
  <si>
    <t>Desordenes neurologicos y muscualres</t>
  </si>
  <si>
    <t>Cancer de piel</t>
  </si>
  <si>
    <t>Shock térmico</t>
  </si>
  <si>
    <t>Programa de mantenimiento de equipos y maquinaria</t>
  </si>
  <si>
    <t>Capacitación sobre alteraciones auditivas
Uso de proteccion auditiva durante la actividad</t>
  </si>
  <si>
    <t>Rotacion de personal, capacitacion en prevencion de lesiones</t>
  </si>
  <si>
    <t>Uso de bloqueador solar, prevencion de lesiones en piel</t>
  </si>
  <si>
    <t>Hidratacion  al personal periodica</t>
  </si>
  <si>
    <t>Verificación permanente de la disponibilidad de agua.</t>
  </si>
  <si>
    <t>Químico (Material particulado)</t>
  </si>
  <si>
    <t>Material particulado por excavación, transito de vehículos y maquinaria</t>
  </si>
  <si>
    <t>Alteraciones respiratorias y de piel, infecciones oculares</t>
  </si>
  <si>
    <t>Uso de ropa de dotación, guantes, gafas, mascarilla para polvo.</t>
  </si>
  <si>
    <t>Capacitación sobre enfermedades respiratorias
Uso de proteccion respiratoria</t>
  </si>
  <si>
    <t>Alteraciones vias respiratorias</t>
  </si>
  <si>
    <t>Biologico</t>
  </si>
  <si>
    <t>Presencia de insectos, mosquitos, avispas, abejas, serpientes, alacranes</t>
  </si>
  <si>
    <t>Dermatitis por contacto, fiebre amarilla, tetano e infecciones, envenenamiento</t>
  </si>
  <si>
    <t>uso de botas de seguridad y ropa de dotación con manga larga</t>
  </si>
  <si>
    <t>Envenenamiento por mordedura</t>
  </si>
  <si>
    <t>No</t>
  </si>
  <si>
    <t>Vacunación contra tetano y fiebre amarilla</t>
  </si>
  <si>
    <t>protocolo para atención por accidente ofidico</t>
  </si>
  <si>
    <t>Presencia de barro, terrenos con maleza, zanjas abiertas</t>
  </si>
  <si>
    <t xml:space="preserve">Falta de orden y aseo  en areas de trabajo </t>
  </si>
  <si>
    <t>Locativo (Superficies de trabajo)</t>
  </si>
  <si>
    <t>Locativo (Organización del area de trabajo)</t>
  </si>
  <si>
    <t>Caidas, traumas, golpes/contusiones</t>
  </si>
  <si>
    <t>Señalización</t>
  </si>
  <si>
    <t>Traumas</t>
  </si>
  <si>
    <t>Realizar jornadas de orden y aseo</t>
  </si>
  <si>
    <t>Capacitacion en trabajo seguro y prevencion de lesiones</t>
  </si>
  <si>
    <t>Instalar  escaleras de acceso y puentes peatonales cuando se requieran.</t>
  </si>
  <si>
    <t>Mecánico (Mecanismo en movimiento)</t>
  </si>
  <si>
    <t>Mecánico (Proyeccion por particulas)</t>
  </si>
  <si>
    <t>Retiro de material de la excavación , remoción de estructuras</t>
  </si>
  <si>
    <t>Golpes/contusiones, politraumatismo, lesiones oculares, contaminación ambiental</t>
  </si>
  <si>
    <t>Atrapamientos, golpes/contusiones,  traumatismos, muerte</t>
  </si>
  <si>
    <t>Uso de gafas, botas, ropa de dotación, casco</t>
  </si>
  <si>
    <t>disponibilidad de botiquín</t>
  </si>
  <si>
    <t>Revision preoperacional a maquinaria</t>
  </si>
  <si>
    <t>Uso de EPP</t>
  </si>
  <si>
    <t>Programa de mantenimiento de maquinas y equipos. Acordonamiento del lugar a trabajar</t>
  </si>
  <si>
    <t>Supervision permanente</t>
  </si>
  <si>
    <t>Ergonomico (Posturas inadecuadas)</t>
  </si>
  <si>
    <t xml:space="preserve">Adopcion de posturas sedente prolongadas indecuadas </t>
  </si>
  <si>
    <t>Fatiga, espasmos, dolor lumbar</t>
  </si>
  <si>
    <t>Descansos periodicos, rotacion del personal</t>
  </si>
  <si>
    <t>Capacitacion sobre higiene postural</t>
  </si>
  <si>
    <t>Psicosocial</t>
  </si>
  <si>
    <t>Jorndas y ritmos de trabajo</t>
  </si>
  <si>
    <t>Estrés, ansiedad, cefaleas</t>
  </si>
  <si>
    <t>Descansos y coordinacion de trabajos</t>
  </si>
  <si>
    <t>Aplicar bateria de riesgo psisocial</t>
  </si>
  <si>
    <t>Capacitar al personal para el manejo de estrés en el trabajo</t>
  </si>
  <si>
    <t>Medio</t>
  </si>
  <si>
    <t>II</t>
  </si>
  <si>
    <t>Aceptable con control especifico</t>
  </si>
  <si>
    <t>Mejorable</t>
  </si>
  <si>
    <t>III</t>
  </si>
  <si>
    <t>Alto</t>
  </si>
  <si>
    <t>Acopio adecuado de material de excavación y evacuación permanente,  demarcación, jornadas de orden y aseo , supervisión permanente</t>
  </si>
  <si>
    <t>Enfermedad infectocontagiosa COVID -19</t>
  </si>
  <si>
    <t xml:space="preserve">Fiebre, pérdida del gusto, pérdida del olfato. </t>
  </si>
  <si>
    <t>Versión: 002</t>
  </si>
  <si>
    <t>Fecha: 17/08/2021</t>
  </si>
  <si>
    <t xml:space="preserve">Dayana Madroñero Díaz - Profesional en SST - Licencia 1554. </t>
  </si>
  <si>
    <t>Protocolo de bioseguridad</t>
  </si>
  <si>
    <t xml:space="preserve">Proteccion respiratoria. </t>
  </si>
  <si>
    <t>Protocolo de bioseguridad. Lavado de manos</t>
  </si>
  <si>
    <t>Dolores lumbares</t>
  </si>
  <si>
    <t>Insomnio</t>
  </si>
  <si>
    <t>Politraumatismo</t>
  </si>
  <si>
    <t>31 de mayo del 2022</t>
  </si>
  <si>
    <t>Movimiento de Tierra</t>
  </si>
  <si>
    <t>Continuar con higiene de manos e higiene respiratoria. En caso de sintomas dirigirse a su EPS</t>
  </si>
  <si>
    <t>Presencia de barro, terrenos inestables, irregularidades, deslizantes, direfencia de nivel, zanjas abiertas, entre otras</t>
  </si>
  <si>
    <t>Capacitacion en autocuidado</t>
  </si>
  <si>
    <t>Tecnológicos (explosión, fuga, derrame, incendio)</t>
  </si>
  <si>
    <t xml:space="preserve">Fuga de aceite o gasolina en el vehiculo. </t>
  </si>
  <si>
    <t>Traumas, golpes/contusiones</t>
  </si>
  <si>
    <t>Extintor</t>
  </si>
  <si>
    <t>Colisión con vehiculo, maquinaria o estructura</t>
  </si>
  <si>
    <t>Accidente de Transito</t>
  </si>
  <si>
    <t>Mantenimiento Vehicular - cinturon de seguridad</t>
  </si>
  <si>
    <t>Capacitar en el uso de extintores</t>
  </si>
  <si>
    <t>Continuar con el mantenimiento a los vehiculos</t>
  </si>
  <si>
    <t>Plan Estrategico de Seguridad Vial</t>
  </si>
  <si>
    <t>Continuar con el Plan Estrategico de Seguridad Vial</t>
  </si>
  <si>
    <t>No Aceptable</t>
  </si>
  <si>
    <t>Movimiento brazo de la maquina</t>
  </si>
  <si>
    <t>Secuelas del virus</t>
  </si>
  <si>
    <t>Ninguno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</si>
</sst>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medium">
        <color indexed="64"/>
      </left>
      <right style="dashed">
        <color auto="1"/>
      </right>
      <top style="medium">
        <color indexed="64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medium">
        <color indexed="64"/>
      </top>
      <bottom style="dashed">
        <color auto="1"/>
      </bottom>
      <diagonal/>
    </border>
    <border>
      <left style="dashed">
        <color auto="1"/>
      </left>
      <right style="medium">
        <color indexed="64"/>
      </right>
      <top style="medium">
        <color indexed="64"/>
      </top>
      <bottom style="dashed">
        <color auto="1"/>
      </bottom>
      <diagonal/>
    </border>
    <border>
      <left style="medium">
        <color indexed="64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indexed="64"/>
      </right>
      <top style="dashed">
        <color auto="1"/>
      </top>
      <bottom style="dashed">
        <color auto="1"/>
      </bottom>
      <diagonal/>
    </border>
    <border>
      <left style="medium">
        <color indexed="64"/>
      </left>
      <right style="dashed">
        <color auto="1"/>
      </right>
      <top style="dashed">
        <color auto="1"/>
      </top>
      <bottom style="medium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indexed="64"/>
      </bottom>
      <diagonal/>
    </border>
    <border>
      <left style="dashed">
        <color auto="1"/>
      </left>
      <right style="medium">
        <color indexed="64"/>
      </right>
      <top style="dashed">
        <color auto="1"/>
      </top>
      <bottom style="medium">
        <color indexed="64"/>
      </bottom>
      <diagonal/>
    </border>
    <border>
      <left style="dashed">
        <color auto="1"/>
      </left>
      <right/>
      <top style="medium">
        <color indexed="64"/>
      </top>
      <bottom/>
      <diagonal/>
    </border>
    <border>
      <left style="dashed">
        <color auto="1"/>
      </left>
      <right/>
      <top/>
      <bottom/>
      <diagonal/>
    </border>
    <border>
      <left style="dashed">
        <color auto="1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49" fontId="0" fillId="0" borderId="0" xfId="0" applyNumberFormat="1"/>
    <xf numFmtId="0" fontId="4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</cellXfs>
  <cellStyles count="1">
    <cellStyle name="Normal" xfId="0" builtinId="0"/>
  </cellStyles>
  <dxfs count="3"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152400</xdr:rowOff>
    </xdr:from>
    <xdr:to>
      <xdr:col>1</xdr:col>
      <xdr:colOff>563880</xdr:colOff>
      <xdr:row>2</xdr:row>
      <xdr:rowOff>279654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152400"/>
          <a:ext cx="1783080" cy="12893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2"/>
  <sheetViews>
    <sheetView showGridLines="0" tabSelected="1" zoomScale="25" zoomScaleNormal="25" workbookViewId="0">
      <selection activeCell="AJ12" sqref="AJ12"/>
    </sheetView>
  </sheetViews>
  <sheetFormatPr baseColWidth="10" defaultRowHeight="15" x14ac:dyDescent="0.25"/>
  <cols>
    <col min="1" max="1" width="20.85546875" style="4" customWidth="1"/>
    <col min="2" max="2" width="11.42578125" style="4"/>
    <col min="3" max="3" width="15.5703125" style="4" customWidth="1"/>
    <col min="4" max="5" width="11.42578125" style="4"/>
    <col min="6" max="6" width="15" style="4" customWidth="1"/>
    <col min="7" max="7" width="16" style="4" customWidth="1"/>
    <col min="8" max="8" width="18.140625" style="4" customWidth="1"/>
    <col min="9" max="11" width="11.42578125" style="4"/>
    <col min="12" max="12" width="14" style="4" customWidth="1"/>
    <col min="13" max="13" width="13" style="4" customWidth="1"/>
    <col min="14" max="14" width="14.42578125" style="4" customWidth="1"/>
    <col min="15" max="19" width="11.42578125" style="4"/>
    <col min="20" max="20" width="11.42578125" style="5"/>
    <col min="21" max="22" width="11.42578125" style="4"/>
    <col min="23" max="23" width="14" style="4" customWidth="1"/>
    <col min="24" max="24" width="15.42578125" style="4" customWidth="1"/>
    <col min="25" max="25" width="11.42578125" style="4"/>
    <col min="26" max="26" width="18.5703125" style="4" customWidth="1"/>
    <col min="27" max="27" width="17.28515625" style="4" customWidth="1"/>
    <col min="28" max="16384" width="11.42578125" style="4"/>
  </cols>
  <sheetData>
    <row r="1" spans="1:27" ht="54.75" customHeight="1" thickBot="1" x14ac:dyDescent="0.3">
      <c r="A1" s="32"/>
      <c r="B1" s="32"/>
      <c r="C1" s="30" t="s">
        <v>0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 t="s">
        <v>131</v>
      </c>
      <c r="AA1" s="30"/>
    </row>
    <row r="2" spans="1:27" ht="36.75" customHeight="1" thickBot="1" x14ac:dyDescent="0.3">
      <c r="A2" s="32"/>
      <c r="B2" s="32"/>
      <c r="C2" s="30" t="s">
        <v>10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 t="s">
        <v>130</v>
      </c>
      <c r="AA2" s="30"/>
    </row>
    <row r="3" spans="1:27" ht="36.75" customHeight="1" thickBot="1" x14ac:dyDescent="0.3">
      <c r="A3" s="32"/>
      <c r="B3" s="32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 t="s">
        <v>9</v>
      </c>
      <c r="AA3" s="30"/>
    </row>
    <row r="4" spans="1:27" x14ac:dyDescent="0.25">
      <c r="A4" s="2"/>
      <c r="B4" s="2"/>
      <c r="C4" s="2"/>
      <c r="D4" s="2"/>
      <c r="E4" s="2"/>
      <c r="F4" s="3"/>
      <c r="G4" s="2"/>
    </row>
    <row r="5" spans="1:27" s="5" customFormat="1" ht="45" customHeight="1" x14ac:dyDescent="0.25">
      <c r="A5" s="7" t="s">
        <v>1</v>
      </c>
      <c r="B5" s="31" t="s">
        <v>7</v>
      </c>
      <c r="C5" s="31"/>
      <c r="D5" s="31"/>
      <c r="E5" s="31"/>
      <c r="F5" s="7" t="s">
        <v>2</v>
      </c>
      <c r="G5" s="1" t="s">
        <v>8</v>
      </c>
      <c r="I5" s="33" t="s">
        <v>3</v>
      </c>
      <c r="J5" s="33"/>
      <c r="K5" s="31" t="s">
        <v>11</v>
      </c>
      <c r="L5" s="31"/>
      <c r="M5" s="31"/>
      <c r="O5" s="33" t="s">
        <v>4</v>
      </c>
      <c r="P5" s="33"/>
      <c r="Q5" s="31" t="s">
        <v>139</v>
      </c>
      <c r="R5" s="31"/>
      <c r="T5" s="28" t="s">
        <v>5</v>
      </c>
      <c r="U5" s="28"/>
      <c r="V5" s="34" t="s">
        <v>132</v>
      </c>
      <c r="W5" s="34"/>
      <c r="X5" s="34"/>
      <c r="Y5" s="34"/>
      <c r="Z5" s="34"/>
      <c r="AA5" s="34"/>
    </row>
    <row r="7" spans="1:27" ht="15.75" thickBot="1" x14ac:dyDescent="0.3"/>
    <row r="8" spans="1:27" s="6" customFormat="1" ht="75" customHeight="1" x14ac:dyDescent="0.25">
      <c r="A8" s="35" t="s">
        <v>12</v>
      </c>
      <c r="B8" s="24" t="s">
        <v>13</v>
      </c>
      <c r="C8" s="24" t="s">
        <v>14</v>
      </c>
      <c r="D8" s="24" t="s">
        <v>15</v>
      </c>
      <c r="E8" s="24" t="s">
        <v>16</v>
      </c>
      <c r="F8" s="24" t="s">
        <v>17</v>
      </c>
      <c r="G8" s="24"/>
      <c r="H8" s="24" t="s">
        <v>19</v>
      </c>
      <c r="I8" s="24" t="s">
        <v>20</v>
      </c>
      <c r="J8" s="24"/>
      <c r="K8" s="24"/>
      <c r="L8" s="24" t="s">
        <v>24</v>
      </c>
      <c r="M8" s="24"/>
      <c r="N8" s="24"/>
      <c r="O8" s="24"/>
      <c r="P8" s="24"/>
      <c r="Q8" s="24"/>
      <c r="R8" s="24"/>
      <c r="S8" s="8" t="s">
        <v>32</v>
      </c>
      <c r="T8" s="24" t="s">
        <v>34</v>
      </c>
      <c r="U8" s="24"/>
      <c r="V8" s="24"/>
      <c r="W8" s="24" t="s">
        <v>38</v>
      </c>
      <c r="X8" s="24"/>
      <c r="Y8" s="24"/>
      <c r="Z8" s="24"/>
      <c r="AA8" s="29"/>
    </row>
    <row r="9" spans="1:27" s="6" customFormat="1" ht="90" x14ac:dyDescent="0.25">
      <c r="A9" s="36"/>
      <c r="B9" s="28"/>
      <c r="C9" s="28"/>
      <c r="D9" s="28"/>
      <c r="E9" s="28"/>
      <c r="F9" s="9" t="s">
        <v>6</v>
      </c>
      <c r="G9" s="9" t="s">
        <v>18</v>
      </c>
      <c r="H9" s="28"/>
      <c r="I9" s="9" t="s">
        <v>21</v>
      </c>
      <c r="J9" s="9" t="s">
        <v>22</v>
      </c>
      <c r="K9" s="9" t="s">
        <v>23</v>
      </c>
      <c r="L9" s="9" t="s">
        <v>25</v>
      </c>
      <c r="M9" s="9" t="s">
        <v>26</v>
      </c>
      <c r="N9" s="9" t="s">
        <v>27</v>
      </c>
      <c r="O9" s="9" t="s">
        <v>28</v>
      </c>
      <c r="P9" s="9" t="s">
        <v>29</v>
      </c>
      <c r="Q9" s="9" t="s">
        <v>30</v>
      </c>
      <c r="R9" s="9" t="s">
        <v>31</v>
      </c>
      <c r="S9" s="9" t="s">
        <v>33</v>
      </c>
      <c r="T9" s="15" t="s">
        <v>35</v>
      </c>
      <c r="U9" s="9" t="s">
        <v>36</v>
      </c>
      <c r="V9" s="9" t="s">
        <v>37</v>
      </c>
      <c r="W9" s="9" t="s">
        <v>39</v>
      </c>
      <c r="X9" s="9" t="s">
        <v>40</v>
      </c>
      <c r="Y9" s="9" t="s">
        <v>41</v>
      </c>
      <c r="Z9" s="9" t="s">
        <v>42</v>
      </c>
      <c r="AA9" s="10" t="s">
        <v>43</v>
      </c>
    </row>
    <row r="10" spans="1:27" ht="105" x14ac:dyDescent="0.25">
      <c r="A10" s="26" t="s">
        <v>44</v>
      </c>
      <c r="B10" s="26" t="s">
        <v>45</v>
      </c>
      <c r="C10" s="26" t="s">
        <v>46</v>
      </c>
      <c r="D10" s="26" t="s">
        <v>47</v>
      </c>
      <c r="E10" s="26" t="s">
        <v>48</v>
      </c>
      <c r="F10" s="11" t="s">
        <v>57</v>
      </c>
      <c r="G10" s="11" t="s">
        <v>49</v>
      </c>
      <c r="H10" s="11" t="s">
        <v>50</v>
      </c>
      <c r="I10" s="11" t="s">
        <v>158</v>
      </c>
      <c r="J10" s="11"/>
      <c r="K10" s="11" t="s">
        <v>61</v>
      </c>
      <c r="L10" s="11">
        <v>2</v>
      </c>
      <c r="M10" s="11">
        <v>4</v>
      </c>
      <c r="N10" s="11">
        <f>L10*M10</f>
        <v>8</v>
      </c>
      <c r="O10" s="11" t="s">
        <v>121</v>
      </c>
      <c r="P10" s="11">
        <v>60</v>
      </c>
      <c r="Q10" s="11">
        <f>+N10*P10</f>
        <v>480</v>
      </c>
      <c r="R10" s="11" t="s">
        <v>122</v>
      </c>
      <c r="S10" s="11" t="s">
        <v>123</v>
      </c>
      <c r="T10" s="16">
        <v>1</v>
      </c>
      <c r="U10" s="11" t="s">
        <v>65</v>
      </c>
      <c r="V10" s="11" t="s">
        <v>48</v>
      </c>
      <c r="W10" s="11"/>
      <c r="X10" s="11"/>
      <c r="Y10" s="11"/>
      <c r="Z10" s="11" t="s">
        <v>69</v>
      </c>
      <c r="AA10" s="12" t="s">
        <v>70</v>
      </c>
    </row>
    <row r="11" spans="1:27" ht="75" x14ac:dyDescent="0.25">
      <c r="A11" s="26"/>
      <c r="B11" s="26"/>
      <c r="C11" s="26"/>
      <c r="D11" s="26"/>
      <c r="E11" s="26"/>
      <c r="F11" s="11" t="s">
        <v>58</v>
      </c>
      <c r="G11" s="11" t="s">
        <v>54</v>
      </c>
      <c r="H11" s="11" t="s">
        <v>51</v>
      </c>
      <c r="I11" s="11" t="s">
        <v>158</v>
      </c>
      <c r="J11" s="11" t="s">
        <v>62</v>
      </c>
      <c r="K11" s="11"/>
      <c r="L11" s="11">
        <v>2</v>
      </c>
      <c r="M11" s="11">
        <v>4</v>
      </c>
      <c r="N11" s="11">
        <f t="shared" ref="N11:N22" si="0">L11*M11</f>
        <v>8</v>
      </c>
      <c r="O11" s="11" t="s">
        <v>121</v>
      </c>
      <c r="P11" s="11">
        <v>60</v>
      </c>
      <c r="Q11" s="11">
        <f t="shared" ref="Q11:Q22" si="1">+N11*P11</f>
        <v>480</v>
      </c>
      <c r="R11" s="11" t="s">
        <v>122</v>
      </c>
      <c r="S11" s="11" t="s">
        <v>123</v>
      </c>
      <c r="T11" s="16">
        <v>1</v>
      </c>
      <c r="U11" s="11" t="s">
        <v>66</v>
      </c>
      <c r="V11" s="11" t="s">
        <v>48</v>
      </c>
      <c r="W11" s="11"/>
      <c r="X11" s="11"/>
      <c r="Y11" s="11"/>
      <c r="Z11" s="11" t="s">
        <v>69</v>
      </c>
      <c r="AA11" s="12" t="s">
        <v>71</v>
      </c>
    </row>
    <row r="12" spans="1:27" ht="105" x14ac:dyDescent="0.25">
      <c r="A12" s="26"/>
      <c r="B12" s="26"/>
      <c r="C12" s="26"/>
      <c r="D12" s="26"/>
      <c r="E12" s="26"/>
      <c r="F12" s="11" t="s">
        <v>59</v>
      </c>
      <c r="G12" s="11" t="s">
        <v>55</v>
      </c>
      <c r="H12" s="11" t="s">
        <v>52</v>
      </c>
      <c r="I12" s="11" t="s">
        <v>158</v>
      </c>
      <c r="J12" s="11"/>
      <c r="K12" s="11" t="s">
        <v>63</v>
      </c>
      <c r="L12" s="11">
        <v>2</v>
      </c>
      <c r="M12" s="11">
        <v>4</v>
      </c>
      <c r="N12" s="11">
        <f t="shared" si="0"/>
        <v>8</v>
      </c>
      <c r="O12" s="11" t="s">
        <v>121</v>
      </c>
      <c r="P12" s="11">
        <v>25</v>
      </c>
      <c r="Q12" s="11">
        <f t="shared" si="1"/>
        <v>200</v>
      </c>
      <c r="R12" s="11" t="s">
        <v>122</v>
      </c>
      <c r="S12" s="11" t="s">
        <v>123</v>
      </c>
      <c r="T12" s="16">
        <v>1</v>
      </c>
      <c r="U12" s="11" t="s">
        <v>67</v>
      </c>
      <c r="V12" s="11" t="s">
        <v>48</v>
      </c>
      <c r="W12" s="11"/>
      <c r="X12" s="11"/>
      <c r="Y12" s="11"/>
      <c r="Z12" s="11"/>
      <c r="AA12" s="12" t="s">
        <v>72</v>
      </c>
    </row>
    <row r="13" spans="1:27" ht="105" x14ac:dyDescent="0.25">
      <c r="A13" s="26"/>
      <c r="B13" s="26"/>
      <c r="C13" s="26"/>
      <c r="D13" s="26"/>
      <c r="E13" s="26"/>
      <c r="F13" s="11" t="s">
        <v>60</v>
      </c>
      <c r="G13" s="11" t="s">
        <v>56</v>
      </c>
      <c r="H13" s="11" t="s">
        <v>53</v>
      </c>
      <c r="I13" s="11"/>
      <c r="J13" s="11"/>
      <c r="K13" s="11" t="s">
        <v>64</v>
      </c>
      <c r="L13" s="11">
        <v>2</v>
      </c>
      <c r="M13" s="11">
        <v>4</v>
      </c>
      <c r="N13" s="11">
        <f t="shared" si="0"/>
        <v>8</v>
      </c>
      <c r="O13" s="11" t="s">
        <v>121</v>
      </c>
      <c r="P13" s="11">
        <v>25</v>
      </c>
      <c r="Q13" s="11">
        <f t="shared" si="1"/>
        <v>200</v>
      </c>
      <c r="R13" s="11" t="s">
        <v>122</v>
      </c>
      <c r="S13" s="11" t="s">
        <v>123</v>
      </c>
      <c r="T13" s="16">
        <v>1</v>
      </c>
      <c r="U13" s="11" t="s">
        <v>68</v>
      </c>
      <c r="V13" s="11" t="s">
        <v>48</v>
      </c>
      <c r="W13" s="11"/>
      <c r="X13" s="11"/>
      <c r="Y13" s="11"/>
      <c r="Z13" s="11" t="s">
        <v>74</v>
      </c>
      <c r="AA13" s="12" t="s">
        <v>73</v>
      </c>
    </row>
    <row r="14" spans="1:27" ht="105" x14ac:dyDescent="0.25">
      <c r="A14" s="26"/>
      <c r="B14" s="26"/>
      <c r="C14" s="26"/>
      <c r="D14" s="26"/>
      <c r="E14" s="26"/>
      <c r="F14" s="11" t="s">
        <v>76</v>
      </c>
      <c r="G14" s="11" t="s">
        <v>75</v>
      </c>
      <c r="H14" s="11" t="s">
        <v>77</v>
      </c>
      <c r="I14" s="11"/>
      <c r="J14" s="11"/>
      <c r="K14" s="11" t="s">
        <v>78</v>
      </c>
      <c r="L14" s="11">
        <v>2</v>
      </c>
      <c r="M14" s="11">
        <v>4</v>
      </c>
      <c r="N14" s="11">
        <f t="shared" si="0"/>
        <v>8</v>
      </c>
      <c r="O14" s="11" t="s">
        <v>121</v>
      </c>
      <c r="P14" s="11">
        <v>10</v>
      </c>
      <c r="Q14" s="11">
        <f>+N14*P14</f>
        <v>80</v>
      </c>
      <c r="R14" s="11" t="s">
        <v>125</v>
      </c>
      <c r="S14" s="11" t="s">
        <v>124</v>
      </c>
      <c r="T14" s="16">
        <v>1</v>
      </c>
      <c r="U14" s="11" t="s">
        <v>80</v>
      </c>
      <c r="V14" s="11" t="s">
        <v>48</v>
      </c>
      <c r="W14" s="11"/>
      <c r="X14" s="11"/>
      <c r="Y14" s="11"/>
      <c r="Z14" s="11"/>
      <c r="AA14" s="12" t="s">
        <v>79</v>
      </c>
    </row>
    <row r="15" spans="1:27" ht="105" x14ac:dyDescent="0.25">
      <c r="A15" s="26"/>
      <c r="B15" s="26"/>
      <c r="C15" s="26"/>
      <c r="D15" s="26"/>
      <c r="E15" s="26"/>
      <c r="F15" s="11" t="s">
        <v>82</v>
      </c>
      <c r="G15" s="11" t="s">
        <v>81</v>
      </c>
      <c r="H15" s="11" t="s">
        <v>83</v>
      </c>
      <c r="I15" s="11"/>
      <c r="J15" s="11"/>
      <c r="K15" s="11" t="s">
        <v>84</v>
      </c>
      <c r="L15" s="11">
        <v>6</v>
      </c>
      <c r="M15" s="11">
        <v>2</v>
      </c>
      <c r="N15" s="11">
        <f t="shared" si="0"/>
        <v>12</v>
      </c>
      <c r="O15" s="11" t="s">
        <v>126</v>
      </c>
      <c r="P15" s="11">
        <v>25</v>
      </c>
      <c r="Q15" s="11">
        <f t="shared" si="1"/>
        <v>300</v>
      </c>
      <c r="R15" s="11" t="s">
        <v>122</v>
      </c>
      <c r="S15" s="11" t="s">
        <v>123</v>
      </c>
      <c r="T15" s="16">
        <v>1</v>
      </c>
      <c r="U15" s="11" t="s">
        <v>85</v>
      </c>
      <c r="V15" s="11" t="s">
        <v>86</v>
      </c>
      <c r="W15" s="11"/>
      <c r="X15" s="11"/>
      <c r="Y15" s="11"/>
      <c r="Z15" s="11" t="s">
        <v>88</v>
      </c>
      <c r="AA15" s="12" t="s">
        <v>87</v>
      </c>
    </row>
    <row r="16" spans="1:27" ht="90" x14ac:dyDescent="0.25">
      <c r="A16" s="26"/>
      <c r="B16" s="26"/>
      <c r="C16" s="26"/>
      <c r="D16" s="26"/>
      <c r="E16" s="26"/>
      <c r="F16" s="11" t="s">
        <v>128</v>
      </c>
      <c r="G16" s="11" t="s">
        <v>81</v>
      </c>
      <c r="H16" s="11" t="s">
        <v>129</v>
      </c>
      <c r="I16" s="11"/>
      <c r="J16" s="11" t="s">
        <v>135</v>
      </c>
      <c r="K16" s="11" t="s">
        <v>134</v>
      </c>
      <c r="L16" s="11">
        <v>6</v>
      </c>
      <c r="M16" s="11">
        <v>2</v>
      </c>
      <c r="N16" s="11">
        <f t="shared" ref="N16" si="2">L16*M16</f>
        <v>12</v>
      </c>
      <c r="O16" s="11" t="s">
        <v>126</v>
      </c>
      <c r="P16" s="11">
        <v>25</v>
      </c>
      <c r="Q16" s="11">
        <f t="shared" ref="Q16" si="3">+N16*P16</f>
        <v>300</v>
      </c>
      <c r="R16" s="11" t="s">
        <v>122</v>
      </c>
      <c r="S16" s="11" t="s">
        <v>123</v>
      </c>
      <c r="T16" s="16">
        <v>1</v>
      </c>
      <c r="U16" s="11" t="s">
        <v>157</v>
      </c>
      <c r="V16" s="11" t="s">
        <v>48</v>
      </c>
      <c r="W16" s="11"/>
      <c r="X16" s="11"/>
      <c r="Y16" s="11"/>
      <c r="Z16" s="11" t="s">
        <v>133</v>
      </c>
      <c r="AA16" s="12" t="s">
        <v>141</v>
      </c>
    </row>
    <row r="17" spans="1:27" ht="75" x14ac:dyDescent="0.25">
      <c r="A17" s="26"/>
      <c r="B17" s="26"/>
      <c r="C17" s="26"/>
      <c r="D17" s="26"/>
      <c r="E17" s="26"/>
      <c r="F17" s="11" t="s">
        <v>89</v>
      </c>
      <c r="G17" s="11" t="s">
        <v>91</v>
      </c>
      <c r="H17" s="11" t="s">
        <v>93</v>
      </c>
      <c r="I17" s="11"/>
      <c r="J17" s="11" t="s">
        <v>94</v>
      </c>
      <c r="K17" s="11"/>
      <c r="L17" s="11">
        <v>2</v>
      </c>
      <c r="M17" s="11">
        <v>4</v>
      </c>
      <c r="N17" s="11">
        <f t="shared" si="0"/>
        <v>8</v>
      </c>
      <c r="O17" s="11" t="s">
        <v>121</v>
      </c>
      <c r="P17" s="11">
        <v>25</v>
      </c>
      <c r="Q17" s="11">
        <f t="shared" si="1"/>
        <v>200</v>
      </c>
      <c r="R17" s="11" t="s">
        <v>122</v>
      </c>
      <c r="S17" s="11" t="s">
        <v>123</v>
      </c>
      <c r="T17" s="16">
        <v>1</v>
      </c>
      <c r="U17" s="11" t="s">
        <v>95</v>
      </c>
      <c r="V17" s="11" t="s">
        <v>86</v>
      </c>
      <c r="W17" s="11"/>
      <c r="X17" s="11"/>
      <c r="Y17" s="11"/>
      <c r="Z17" s="11" t="s">
        <v>98</v>
      </c>
      <c r="AA17" s="12" t="s">
        <v>97</v>
      </c>
    </row>
    <row r="18" spans="1:27" ht="240" x14ac:dyDescent="0.25">
      <c r="A18" s="26"/>
      <c r="B18" s="26"/>
      <c r="C18" s="26"/>
      <c r="D18" s="26"/>
      <c r="E18" s="26"/>
      <c r="F18" s="11" t="s">
        <v>90</v>
      </c>
      <c r="G18" s="11" t="s">
        <v>92</v>
      </c>
      <c r="H18" s="11" t="s">
        <v>93</v>
      </c>
      <c r="I18" s="11"/>
      <c r="J18" s="11" t="s">
        <v>127</v>
      </c>
      <c r="K18" s="11"/>
      <c r="L18" s="11">
        <v>2</v>
      </c>
      <c r="M18" s="11">
        <v>4</v>
      </c>
      <c r="N18" s="11">
        <f t="shared" si="0"/>
        <v>8</v>
      </c>
      <c r="O18" s="11" t="s">
        <v>121</v>
      </c>
      <c r="P18" s="11">
        <v>25</v>
      </c>
      <c r="Q18" s="11">
        <f t="shared" si="1"/>
        <v>200</v>
      </c>
      <c r="R18" s="11" t="s">
        <v>122</v>
      </c>
      <c r="S18" s="11" t="s">
        <v>123</v>
      </c>
      <c r="T18" s="16">
        <v>1</v>
      </c>
      <c r="U18" s="11" t="s">
        <v>95</v>
      </c>
      <c r="V18" s="11" t="s">
        <v>86</v>
      </c>
      <c r="W18" s="11"/>
      <c r="X18" s="11"/>
      <c r="Y18" s="11"/>
      <c r="Z18" s="11" t="s">
        <v>96</v>
      </c>
      <c r="AA18" s="12" t="s">
        <v>97</v>
      </c>
    </row>
    <row r="19" spans="1:27" ht="90" x14ac:dyDescent="0.25">
      <c r="A19" s="26"/>
      <c r="B19" s="26"/>
      <c r="C19" s="26"/>
      <c r="D19" s="26"/>
      <c r="E19" s="26"/>
      <c r="F19" s="11" t="s">
        <v>101</v>
      </c>
      <c r="G19" s="11" t="s">
        <v>100</v>
      </c>
      <c r="H19" s="11" t="s">
        <v>102</v>
      </c>
      <c r="I19" s="11"/>
      <c r="J19" s="11" t="s">
        <v>105</v>
      </c>
      <c r="K19" s="11" t="s">
        <v>104</v>
      </c>
      <c r="L19" s="11">
        <v>6</v>
      </c>
      <c r="M19" s="11">
        <v>3</v>
      </c>
      <c r="N19" s="11">
        <f t="shared" si="0"/>
        <v>18</v>
      </c>
      <c r="O19" s="11" t="s">
        <v>126</v>
      </c>
      <c r="P19" s="11">
        <v>25</v>
      </c>
      <c r="Q19" s="11">
        <f t="shared" si="1"/>
        <v>450</v>
      </c>
      <c r="R19" s="11" t="s">
        <v>122</v>
      </c>
      <c r="S19" s="11" t="s">
        <v>123</v>
      </c>
      <c r="T19" s="16">
        <v>1</v>
      </c>
      <c r="U19" s="11" t="s">
        <v>138</v>
      </c>
      <c r="V19" s="11" t="s">
        <v>48</v>
      </c>
      <c r="W19" s="11"/>
      <c r="X19" s="11"/>
      <c r="Y19" s="11"/>
      <c r="Z19" s="11" t="s">
        <v>109</v>
      </c>
      <c r="AA19" s="12" t="s">
        <v>107</v>
      </c>
    </row>
    <row r="20" spans="1:27" ht="90" x14ac:dyDescent="0.25">
      <c r="A20" s="26"/>
      <c r="B20" s="26"/>
      <c r="C20" s="26"/>
      <c r="D20" s="26"/>
      <c r="E20" s="26"/>
      <c r="F20" s="11" t="s">
        <v>156</v>
      </c>
      <c r="G20" s="11" t="s">
        <v>99</v>
      </c>
      <c r="H20" s="11" t="s">
        <v>103</v>
      </c>
      <c r="I20" s="11"/>
      <c r="J20" s="11" t="s">
        <v>106</v>
      </c>
      <c r="K20" s="11" t="s">
        <v>104</v>
      </c>
      <c r="L20" s="11">
        <v>6</v>
      </c>
      <c r="M20" s="11">
        <v>3</v>
      </c>
      <c r="N20" s="11">
        <f t="shared" ref="N20" si="4">L20*M20</f>
        <v>18</v>
      </c>
      <c r="O20" s="11" t="s">
        <v>126</v>
      </c>
      <c r="P20" s="11">
        <v>25</v>
      </c>
      <c r="Q20" s="11">
        <f t="shared" ref="Q20" si="5">+N20*P20</f>
        <v>450</v>
      </c>
      <c r="R20" s="11" t="s">
        <v>122</v>
      </c>
      <c r="S20" s="11" t="s">
        <v>123</v>
      </c>
      <c r="T20" s="16">
        <v>1</v>
      </c>
      <c r="U20" s="11" t="s">
        <v>138</v>
      </c>
      <c r="V20" s="11" t="s">
        <v>48</v>
      </c>
      <c r="W20" s="11"/>
      <c r="X20" s="11"/>
      <c r="Y20" s="11"/>
      <c r="Z20" s="11" t="s">
        <v>108</v>
      </c>
      <c r="AA20" s="12"/>
    </row>
    <row r="21" spans="1:27" ht="75" x14ac:dyDescent="0.25">
      <c r="A21" s="26"/>
      <c r="B21" s="26"/>
      <c r="C21" s="26"/>
      <c r="D21" s="26"/>
      <c r="E21" s="26"/>
      <c r="F21" s="11" t="s">
        <v>111</v>
      </c>
      <c r="G21" s="11" t="s">
        <v>110</v>
      </c>
      <c r="H21" s="11" t="s">
        <v>112</v>
      </c>
      <c r="I21" s="11"/>
      <c r="J21" s="11" t="s">
        <v>113</v>
      </c>
      <c r="K21" s="11"/>
      <c r="L21" s="11">
        <v>2</v>
      </c>
      <c r="M21" s="11">
        <v>4</v>
      </c>
      <c r="N21" s="11">
        <f t="shared" si="0"/>
        <v>8</v>
      </c>
      <c r="O21" s="11" t="s">
        <v>121</v>
      </c>
      <c r="P21" s="11">
        <v>25</v>
      </c>
      <c r="Q21" s="11">
        <f t="shared" si="1"/>
        <v>200</v>
      </c>
      <c r="R21" s="11" t="s">
        <v>122</v>
      </c>
      <c r="S21" s="11" t="s">
        <v>123</v>
      </c>
      <c r="T21" s="16">
        <v>1</v>
      </c>
      <c r="U21" s="11" t="s">
        <v>136</v>
      </c>
      <c r="V21" s="11" t="s">
        <v>48</v>
      </c>
      <c r="W21" s="11"/>
      <c r="X21" s="11"/>
      <c r="Y21" s="11"/>
      <c r="Z21" s="11" t="s">
        <v>109</v>
      </c>
      <c r="AA21" s="12" t="s">
        <v>114</v>
      </c>
    </row>
    <row r="22" spans="1:27" ht="75.75" thickBot="1" x14ac:dyDescent="0.3">
      <c r="A22" s="27"/>
      <c r="B22" s="27"/>
      <c r="C22" s="27"/>
      <c r="D22" s="27"/>
      <c r="E22" s="27"/>
      <c r="F22" s="13" t="s">
        <v>116</v>
      </c>
      <c r="G22" s="13" t="s">
        <v>115</v>
      </c>
      <c r="H22" s="13" t="s">
        <v>117</v>
      </c>
      <c r="I22" s="13"/>
      <c r="J22" s="13" t="s">
        <v>118</v>
      </c>
      <c r="K22" s="13"/>
      <c r="L22" s="13">
        <v>2</v>
      </c>
      <c r="M22" s="13">
        <v>4</v>
      </c>
      <c r="N22" s="13">
        <f t="shared" si="0"/>
        <v>8</v>
      </c>
      <c r="O22" s="13" t="s">
        <v>121</v>
      </c>
      <c r="P22" s="13">
        <v>10</v>
      </c>
      <c r="Q22" s="13">
        <f t="shared" si="1"/>
        <v>80</v>
      </c>
      <c r="R22" s="13" t="s">
        <v>125</v>
      </c>
      <c r="S22" s="13" t="s">
        <v>124</v>
      </c>
      <c r="T22" s="17">
        <v>1</v>
      </c>
      <c r="U22" s="13" t="s">
        <v>137</v>
      </c>
      <c r="V22" s="13" t="s">
        <v>48</v>
      </c>
      <c r="W22" s="13"/>
      <c r="X22" s="13"/>
      <c r="Y22" s="13"/>
      <c r="Z22" s="13" t="s">
        <v>119</v>
      </c>
      <c r="AA22" s="14" t="s">
        <v>120</v>
      </c>
    </row>
    <row r="23" spans="1:27" ht="105" x14ac:dyDescent="0.25">
      <c r="A23" s="37" t="s">
        <v>44</v>
      </c>
      <c r="B23" s="25" t="s">
        <v>45</v>
      </c>
      <c r="C23" s="25" t="s">
        <v>46</v>
      </c>
      <c r="D23" s="40" t="s">
        <v>140</v>
      </c>
      <c r="E23" s="25" t="s">
        <v>48</v>
      </c>
      <c r="F23" s="20" t="s">
        <v>82</v>
      </c>
      <c r="G23" s="20" t="s">
        <v>81</v>
      </c>
      <c r="H23" s="20" t="s">
        <v>83</v>
      </c>
      <c r="I23" s="20"/>
      <c r="J23" s="20"/>
      <c r="K23" s="20" t="s">
        <v>84</v>
      </c>
      <c r="L23" s="20">
        <v>6</v>
      </c>
      <c r="M23" s="20">
        <v>2</v>
      </c>
      <c r="N23" s="20">
        <f t="shared" ref="N23:N25" si="6">L23*M23</f>
        <v>12</v>
      </c>
      <c r="O23" s="20" t="s">
        <v>126</v>
      </c>
      <c r="P23" s="20">
        <v>25</v>
      </c>
      <c r="Q23" s="20">
        <f t="shared" ref="Q23:Q25" si="7">+N23*P23</f>
        <v>300</v>
      </c>
      <c r="R23" s="20" t="s">
        <v>122</v>
      </c>
      <c r="S23" s="20" t="s">
        <v>123</v>
      </c>
      <c r="T23" s="21">
        <v>1</v>
      </c>
      <c r="U23" s="20" t="s">
        <v>85</v>
      </c>
      <c r="V23" s="20" t="s">
        <v>86</v>
      </c>
      <c r="W23" s="20"/>
      <c r="X23" s="20"/>
      <c r="Y23" s="20"/>
      <c r="Z23" s="20" t="s">
        <v>88</v>
      </c>
      <c r="AA23" s="22" t="s">
        <v>87</v>
      </c>
    </row>
    <row r="24" spans="1:27" ht="90" x14ac:dyDescent="0.25">
      <c r="A24" s="38"/>
      <c r="B24" s="26"/>
      <c r="C24" s="26"/>
      <c r="D24" s="41"/>
      <c r="E24" s="26"/>
      <c r="F24" s="11" t="s">
        <v>128</v>
      </c>
      <c r="G24" s="11" t="s">
        <v>81</v>
      </c>
      <c r="H24" s="11" t="s">
        <v>129</v>
      </c>
      <c r="I24" s="11"/>
      <c r="J24" s="11" t="s">
        <v>135</v>
      </c>
      <c r="K24" s="11" t="s">
        <v>134</v>
      </c>
      <c r="L24" s="11">
        <v>6</v>
      </c>
      <c r="M24" s="11">
        <v>2</v>
      </c>
      <c r="N24" s="11">
        <f t="shared" si="6"/>
        <v>12</v>
      </c>
      <c r="O24" s="11" t="s">
        <v>126</v>
      </c>
      <c r="P24" s="11">
        <v>25</v>
      </c>
      <c r="Q24" s="11">
        <f t="shared" si="7"/>
        <v>300</v>
      </c>
      <c r="R24" s="11" t="s">
        <v>122</v>
      </c>
      <c r="S24" s="11" t="s">
        <v>123</v>
      </c>
      <c r="T24" s="18">
        <v>1</v>
      </c>
      <c r="U24" s="11" t="s">
        <v>157</v>
      </c>
      <c r="V24" s="11" t="s">
        <v>48</v>
      </c>
      <c r="W24" s="11"/>
      <c r="X24" s="11"/>
      <c r="Y24" s="11"/>
      <c r="Z24" s="11" t="s">
        <v>133</v>
      </c>
      <c r="AA24" s="12" t="s">
        <v>141</v>
      </c>
    </row>
    <row r="25" spans="1:27" ht="105" x14ac:dyDescent="0.25">
      <c r="A25" s="38"/>
      <c r="B25" s="26"/>
      <c r="C25" s="26"/>
      <c r="D25" s="41"/>
      <c r="E25" s="26"/>
      <c r="F25" s="11" t="s">
        <v>60</v>
      </c>
      <c r="G25" s="11" t="s">
        <v>56</v>
      </c>
      <c r="H25" s="11" t="s">
        <v>53</v>
      </c>
      <c r="I25" s="11"/>
      <c r="J25" s="11"/>
      <c r="K25" s="11" t="s">
        <v>64</v>
      </c>
      <c r="L25" s="11">
        <v>2</v>
      </c>
      <c r="M25" s="11">
        <v>4</v>
      </c>
      <c r="N25" s="11">
        <f t="shared" si="6"/>
        <v>8</v>
      </c>
      <c r="O25" s="11" t="s">
        <v>121</v>
      </c>
      <c r="P25" s="11">
        <v>25</v>
      </c>
      <c r="Q25" s="11">
        <f t="shared" si="7"/>
        <v>200</v>
      </c>
      <c r="R25" s="11" t="s">
        <v>122</v>
      </c>
      <c r="S25" s="11" t="s">
        <v>123</v>
      </c>
      <c r="T25" s="18">
        <v>1</v>
      </c>
      <c r="U25" s="11" t="s">
        <v>68</v>
      </c>
      <c r="V25" s="11" t="s">
        <v>48</v>
      </c>
      <c r="W25" s="11"/>
      <c r="X25" s="11"/>
      <c r="Y25" s="11"/>
      <c r="Z25" s="11" t="s">
        <v>74</v>
      </c>
      <c r="AA25" s="12" t="s">
        <v>73</v>
      </c>
    </row>
    <row r="26" spans="1:27" ht="105" x14ac:dyDescent="0.25">
      <c r="A26" s="38"/>
      <c r="B26" s="26"/>
      <c r="C26" s="26"/>
      <c r="D26" s="41"/>
      <c r="E26" s="26"/>
      <c r="F26" s="11" t="s">
        <v>57</v>
      </c>
      <c r="G26" s="11" t="s">
        <v>49</v>
      </c>
      <c r="H26" s="11" t="s">
        <v>50</v>
      </c>
      <c r="I26" s="11"/>
      <c r="J26" s="11"/>
      <c r="K26" s="11" t="s">
        <v>61</v>
      </c>
      <c r="L26" s="11">
        <v>2</v>
      </c>
      <c r="M26" s="11">
        <v>4</v>
      </c>
      <c r="N26" s="11">
        <f>L26*M26</f>
        <v>8</v>
      </c>
      <c r="O26" s="11" t="s">
        <v>121</v>
      </c>
      <c r="P26" s="11">
        <v>60</v>
      </c>
      <c r="Q26" s="11">
        <f>+N26*P26</f>
        <v>480</v>
      </c>
      <c r="R26" s="11" t="s">
        <v>122</v>
      </c>
      <c r="S26" s="11" t="s">
        <v>123</v>
      </c>
      <c r="T26" s="18">
        <v>1</v>
      </c>
      <c r="U26" s="11" t="s">
        <v>65</v>
      </c>
      <c r="V26" s="11" t="s">
        <v>48</v>
      </c>
      <c r="W26" s="11"/>
      <c r="X26" s="11"/>
      <c r="Y26" s="11"/>
      <c r="Z26" s="11" t="s">
        <v>69</v>
      </c>
      <c r="AA26" s="12" t="s">
        <v>70</v>
      </c>
    </row>
    <row r="27" spans="1:27" ht="105" x14ac:dyDescent="0.25">
      <c r="A27" s="38"/>
      <c r="B27" s="26"/>
      <c r="C27" s="26"/>
      <c r="D27" s="41"/>
      <c r="E27" s="26"/>
      <c r="F27" s="11" t="s">
        <v>76</v>
      </c>
      <c r="G27" s="11" t="s">
        <v>75</v>
      </c>
      <c r="H27" s="11" t="s">
        <v>77</v>
      </c>
      <c r="I27" s="11"/>
      <c r="J27" s="11"/>
      <c r="K27" s="11" t="s">
        <v>78</v>
      </c>
      <c r="L27" s="11">
        <v>2</v>
      </c>
      <c r="M27" s="11">
        <v>4</v>
      </c>
      <c r="N27" s="11">
        <f t="shared" ref="N27:N32" si="8">L27*M27</f>
        <v>8</v>
      </c>
      <c r="O27" s="11" t="s">
        <v>121</v>
      </c>
      <c r="P27" s="11">
        <v>10</v>
      </c>
      <c r="Q27" s="11">
        <f>+N27*P27</f>
        <v>80</v>
      </c>
      <c r="R27" s="11" t="s">
        <v>125</v>
      </c>
      <c r="S27" s="11" t="s">
        <v>124</v>
      </c>
      <c r="T27" s="18">
        <v>1</v>
      </c>
      <c r="U27" s="11" t="s">
        <v>80</v>
      </c>
      <c r="V27" s="11" t="s">
        <v>48</v>
      </c>
      <c r="W27" s="11"/>
      <c r="X27" s="11"/>
      <c r="Y27" s="11"/>
      <c r="Z27" s="11"/>
      <c r="AA27" s="12" t="s">
        <v>79</v>
      </c>
    </row>
    <row r="28" spans="1:27" ht="75" x14ac:dyDescent="0.25">
      <c r="A28" s="38"/>
      <c r="B28" s="26"/>
      <c r="C28" s="26"/>
      <c r="D28" s="41"/>
      <c r="E28" s="26"/>
      <c r="F28" s="11" t="s">
        <v>116</v>
      </c>
      <c r="G28" s="11" t="s">
        <v>115</v>
      </c>
      <c r="H28" s="11" t="s">
        <v>117</v>
      </c>
      <c r="I28" s="11"/>
      <c r="J28" s="11" t="s">
        <v>118</v>
      </c>
      <c r="K28" s="11"/>
      <c r="L28" s="11">
        <v>2</v>
      </c>
      <c r="M28" s="11">
        <v>4</v>
      </c>
      <c r="N28" s="11">
        <f t="shared" si="8"/>
        <v>8</v>
      </c>
      <c r="O28" s="11" t="s">
        <v>121</v>
      </c>
      <c r="P28" s="11">
        <v>10</v>
      </c>
      <c r="Q28" s="11">
        <f t="shared" ref="Q28:Q32" si="9">+N28*P28</f>
        <v>80</v>
      </c>
      <c r="R28" s="11" t="s">
        <v>125</v>
      </c>
      <c r="S28" s="11" t="s">
        <v>124</v>
      </c>
      <c r="T28" s="18">
        <v>1</v>
      </c>
      <c r="U28" s="11" t="s">
        <v>137</v>
      </c>
      <c r="V28" s="11" t="s">
        <v>48</v>
      </c>
      <c r="W28" s="11"/>
      <c r="X28" s="11"/>
      <c r="Y28" s="11"/>
      <c r="Z28" s="11" t="s">
        <v>119</v>
      </c>
      <c r="AA28" s="12" t="s">
        <v>120</v>
      </c>
    </row>
    <row r="29" spans="1:27" ht="75" x14ac:dyDescent="0.25">
      <c r="A29" s="38"/>
      <c r="B29" s="26"/>
      <c r="C29" s="26"/>
      <c r="D29" s="41"/>
      <c r="E29" s="26"/>
      <c r="F29" s="11" t="s">
        <v>111</v>
      </c>
      <c r="G29" s="11" t="s">
        <v>110</v>
      </c>
      <c r="H29" s="11" t="s">
        <v>112</v>
      </c>
      <c r="I29" s="11"/>
      <c r="J29" s="11" t="s">
        <v>113</v>
      </c>
      <c r="K29" s="11"/>
      <c r="L29" s="11">
        <v>2</v>
      </c>
      <c r="M29" s="11">
        <v>4</v>
      </c>
      <c r="N29" s="11">
        <f t="shared" si="8"/>
        <v>8</v>
      </c>
      <c r="O29" s="11" t="s">
        <v>121</v>
      </c>
      <c r="P29" s="11">
        <v>25</v>
      </c>
      <c r="Q29" s="11">
        <f t="shared" si="9"/>
        <v>200</v>
      </c>
      <c r="R29" s="11" t="s">
        <v>122</v>
      </c>
      <c r="S29" s="11" t="s">
        <v>123</v>
      </c>
      <c r="T29" s="18">
        <v>1</v>
      </c>
      <c r="U29" s="11" t="s">
        <v>136</v>
      </c>
      <c r="V29" s="11" t="s">
        <v>48</v>
      </c>
      <c r="W29" s="11"/>
      <c r="X29" s="11"/>
      <c r="Y29" s="11"/>
      <c r="Z29" s="11" t="s">
        <v>109</v>
      </c>
      <c r="AA29" s="12" t="s">
        <v>114</v>
      </c>
    </row>
    <row r="30" spans="1:27" ht="135" x14ac:dyDescent="0.25">
      <c r="A30" s="38"/>
      <c r="B30" s="26"/>
      <c r="C30" s="26"/>
      <c r="D30" s="41"/>
      <c r="E30" s="26"/>
      <c r="F30" s="11" t="s">
        <v>142</v>
      </c>
      <c r="G30" s="11" t="s">
        <v>91</v>
      </c>
      <c r="H30" s="11" t="s">
        <v>93</v>
      </c>
      <c r="I30" s="11"/>
      <c r="J30" s="11" t="s">
        <v>94</v>
      </c>
      <c r="K30" s="11"/>
      <c r="L30" s="11">
        <v>2</v>
      </c>
      <c r="M30" s="11">
        <v>4</v>
      </c>
      <c r="N30" s="11">
        <f t="shared" si="8"/>
        <v>8</v>
      </c>
      <c r="O30" s="11" t="s">
        <v>121</v>
      </c>
      <c r="P30" s="11">
        <v>25</v>
      </c>
      <c r="Q30" s="11">
        <f t="shared" si="9"/>
        <v>200</v>
      </c>
      <c r="R30" s="11" t="s">
        <v>122</v>
      </c>
      <c r="S30" s="11" t="s">
        <v>123</v>
      </c>
      <c r="T30" s="18">
        <v>1</v>
      </c>
      <c r="U30" s="11" t="s">
        <v>95</v>
      </c>
      <c r="V30" s="11" t="s">
        <v>86</v>
      </c>
      <c r="W30" s="11"/>
      <c r="X30" s="11"/>
      <c r="Y30" s="11"/>
      <c r="Z30" s="11"/>
      <c r="AA30" s="12" t="s">
        <v>143</v>
      </c>
    </row>
    <row r="31" spans="1:27" ht="60" x14ac:dyDescent="0.25">
      <c r="A31" s="38"/>
      <c r="B31" s="26"/>
      <c r="C31" s="26"/>
      <c r="D31" s="41"/>
      <c r="E31" s="26"/>
      <c r="F31" s="11" t="s">
        <v>145</v>
      </c>
      <c r="G31" s="11" t="s">
        <v>144</v>
      </c>
      <c r="H31" s="11" t="s">
        <v>146</v>
      </c>
      <c r="I31" s="11"/>
      <c r="J31" s="11" t="s">
        <v>147</v>
      </c>
      <c r="K31" s="11"/>
      <c r="L31" s="11">
        <v>2</v>
      </c>
      <c r="M31" s="11">
        <v>4</v>
      </c>
      <c r="N31" s="11">
        <f t="shared" si="8"/>
        <v>8</v>
      </c>
      <c r="O31" s="11" t="s">
        <v>121</v>
      </c>
      <c r="P31" s="11">
        <v>10</v>
      </c>
      <c r="Q31" s="11">
        <f t="shared" si="9"/>
        <v>80</v>
      </c>
      <c r="R31" s="11" t="s">
        <v>125</v>
      </c>
      <c r="S31" s="11" t="s">
        <v>124</v>
      </c>
      <c r="T31" s="18">
        <v>1</v>
      </c>
      <c r="U31" s="11" t="s">
        <v>95</v>
      </c>
      <c r="V31" s="11" t="s">
        <v>86</v>
      </c>
      <c r="W31" s="11"/>
      <c r="X31" s="11"/>
      <c r="Y31" s="11"/>
      <c r="Z31" s="11" t="s">
        <v>152</v>
      </c>
      <c r="AA31" s="12" t="s">
        <v>151</v>
      </c>
    </row>
    <row r="32" spans="1:27" ht="75.75" thickBot="1" x14ac:dyDescent="0.3">
      <c r="A32" s="39"/>
      <c r="B32" s="27"/>
      <c r="C32" s="27"/>
      <c r="D32" s="42"/>
      <c r="E32" s="27"/>
      <c r="F32" s="13" t="s">
        <v>148</v>
      </c>
      <c r="G32" s="13" t="s">
        <v>149</v>
      </c>
      <c r="H32" s="13" t="s">
        <v>146</v>
      </c>
      <c r="I32" s="13" t="s">
        <v>150</v>
      </c>
      <c r="J32" s="13" t="s">
        <v>153</v>
      </c>
      <c r="K32" s="13"/>
      <c r="L32" s="13">
        <v>2</v>
      </c>
      <c r="M32" s="13">
        <v>4</v>
      </c>
      <c r="N32" s="13">
        <f t="shared" si="8"/>
        <v>8</v>
      </c>
      <c r="O32" s="13" t="s">
        <v>121</v>
      </c>
      <c r="P32" s="13">
        <v>25</v>
      </c>
      <c r="Q32" s="13">
        <f t="shared" si="9"/>
        <v>200</v>
      </c>
      <c r="R32" s="13" t="s">
        <v>122</v>
      </c>
      <c r="S32" s="13" t="s">
        <v>123</v>
      </c>
      <c r="T32" s="19">
        <v>1</v>
      </c>
      <c r="U32" s="13" t="s">
        <v>95</v>
      </c>
      <c r="V32" s="13" t="s">
        <v>48</v>
      </c>
      <c r="W32" s="13"/>
      <c r="X32" s="13"/>
      <c r="Y32" s="13"/>
      <c r="Z32" s="13" t="s">
        <v>154</v>
      </c>
      <c r="AA32" s="14"/>
    </row>
  </sheetData>
  <mergeCells count="34">
    <mergeCell ref="A23:A32"/>
    <mergeCell ref="D23:D32"/>
    <mergeCell ref="E23:E32"/>
    <mergeCell ref="A10:A22"/>
    <mergeCell ref="B10:B22"/>
    <mergeCell ref="C10:C22"/>
    <mergeCell ref="D10:D22"/>
    <mergeCell ref="E10:E22"/>
    <mergeCell ref="A8:A9"/>
    <mergeCell ref="B8:B9"/>
    <mergeCell ref="C8:C9"/>
    <mergeCell ref="D8:D9"/>
    <mergeCell ref="E8:E9"/>
    <mergeCell ref="A1:B3"/>
    <mergeCell ref="C1:Y1"/>
    <mergeCell ref="C2:Y3"/>
    <mergeCell ref="B5:E5"/>
    <mergeCell ref="K5:M5"/>
    <mergeCell ref="I5:J5"/>
    <mergeCell ref="O5:P5"/>
    <mergeCell ref="T5:U5"/>
    <mergeCell ref="V5:AA5"/>
    <mergeCell ref="L8:R8"/>
    <mergeCell ref="T8:V8"/>
    <mergeCell ref="W8:AA8"/>
    <mergeCell ref="Z1:AA1"/>
    <mergeCell ref="Z2:AA2"/>
    <mergeCell ref="Z3:AA3"/>
    <mergeCell ref="Q5:R5"/>
    <mergeCell ref="F8:G8"/>
    <mergeCell ref="B23:B32"/>
    <mergeCell ref="C23:C32"/>
    <mergeCell ref="H8:H9"/>
    <mergeCell ref="I8:K8"/>
  </mergeCells>
  <dataValidations count="6">
    <dataValidation type="list" allowBlank="1" showInputMessage="1" showErrorMessage="1" sqref="L10:L30">
      <formula1>"10, 6, 2, 0"</formula1>
    </dataValidation>
    <dataValidation type="list" allowBlank="1" showInputMessage="1" showErrorMessage="1" sqref="M10:M30">
      <formula1>"4, 3, 2, 1"</formula1>
    </dataValidation>
    <dataValidation type="list" allowBlank="1" showInputMessage="1" showErrorMessage="1" sqref="O10:O32">
      <formula1>"Muy Alto, Alto, Medio,Bajo"</formula1>
    </dataValidation>
    <dataValidation type="list" allowBlank="1" showInputMessage="1" showErrorMessage="1" sqref="P10:P30">
      <formula1>"100, 60, 25, 10"</formula1>
    </dataValidation>
    <dataValidation type="list" allowBlank="1" showInputMessage="1" showErrorMessage="1" sqref="R10:R32">
      <formula1>"I, II, III, IV"</formula1>
    </dataValidation>
    <dataValidation type="list" allowBlank="1" showInputMessage="1" showErrorMessage="1" sqref="S10:S30 S32">
      <formula1>"No Aceptable, Aceptable con control especifico, Mejorable, Aceptable"</formula1>
    </dataValidation>
  </dataValidations>
  <pageMargins left="0.23622047244094491" right="0.23622047244094491" top="0.74803149606299213" bottom="0.74803149606299213" header="0.31496062992125984" footer="0.31496062992125984"/>
  <pageSetup scale="36" fitToHeight="0" orientation="landscape" verticalDpi="20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" operator="containsText" id="{FE62C649-672E-4613-9AD1-3F45600086A6}">
            <xm:f>NOT(ISERROR(SEARCH(Hoja1!$A$1,S9)))</xm:f>
            <xm:f>Hoja1!$A$1</xm:f>
            <x14:dxf>
              <font>
                <b/>
                <i val="0"/>
              </font>
              <fill>
                <patternFill>
                  <bgColor rgb="FFC00000"/>
                </patternFill>
              </fill>
            </x14:dxf>
          </x14:cfRule>
          <xm:sqref>S9:S94</xm:sqref>
        </x14:conditionalFormatting>
        <x14:conditionalFormatting xmlns:xm="http://schemas.microsoft.com/office/excel/2006/main">
          <x14:cfRule type="containsText" priority="17" operator="containsText" id="{F2A0E072-8BF2-4A9F-AB95-983065FDCF79}">
            <xm:f>NOT(ISERROR(SEARCH(Hoja1!$C$1,S10)))</xm:f>
            <xm:f>Hoja1!$C$1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</x14:dxf>
          </x14:cfRule>
          <x14:cfRule type="endsWith" priority="18" operator="endsWith" id="{1D9DDC5D-2EE6-44A5-906C-FD40232154DC}">
            <xm:f>RIGHT(S10,LEN(Hoja1!$B$1))=Hoja1!$B$1</xm:f>
            <xm:f>Hoja1!$B$1</xm:f>
            <x14:dxf>
              <font>
                <b/>
                <i val="0"/>
              </font>
              <fill>
                <patternFill>
                  <bgColor theme="7" tint="0.39994506668294322"/>
                </patternFill>
              </fill>
            </x14:dxf>
          </x14:cfRule>
          <xm:sqref>S10:S116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D1" sqref="D1"/>
    </sheetView>
  </sheetViews>
  <sheetFormatPr baseColWidth="10" defaultRowHeight="15" x14ac:dyDescent="0.25"/>
  <sheetData>
    <row r="1" spans="1:3" x14ac:dyDescent="0.25">
      <c r="A1" s="23" t="s">
        <v>155</v>
      </c>
      <c r="B1" t="s">
        <v>123</v>
      </c>
      <c r="C1" t="s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Proceso Excavacion</vt:lpstr>
      <vt:lpstr>Hoja1</vt:lpstr>
      <vt:lpstr>'Proceso Excavacion'!Área_de_impresión</vt:lpstr>
      <vt:lpstr>'Proceso Excavacion'!Títulos_a_imprimir</vt:lpstr>
    </vt:vector>
  </TitlesOfParts>
  <Company>InKulpado666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excavaciones correa mejia</cp:lastModifiedBy>
  <cp:lastPrinted>2022-07-16T20:17:09Z</cp:lastPrinted>
  <dcterms:created xsi:type="dcterms:W3CDTF">2021-08-17T15:38:59Z</dcterms:created>
  <dcterms:modified xsi:type="dcterms:W3CDTF">2022-07-16T20:18:46Z</dcterms:modified>
</cp:coreProperties>
</file>