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p3kingn\Downloads\"/>
    </mc:Choice>
  </mc:AlternateContent>
  <xr:revisionPtr revIDLastSave="0" documentId="8_{9D0498A6-D7C8-4DF3-B176-137E980BDA96}" xr6:coauthVersionLast="45" xr6:coauthVersionMax="45" xr10:uidLastSave="{00000000-0000-0000-0000-000000000000}"/>
  <bookViews>
    <workbookView xWindow="0" yWindow="0" windowWidth="19200" windowHeight="10800" xr2:uid="{00000000-000D-0000-FFFF-FFFF00000000}"/>
  </bookViews>
  <sheets>
    <sheet name="Overall Grade" sheetId="1" r:id="rId1"/>
    <sheet name="Specification" sheetId="2" r:id="rId2"/>
    <sheet name="Implementation" sheetId="3" r:id="rId3"/>
    <sheet name="Grade Conversions" sheetId="4" r:id="rId4"/>
  </sheets>
  <definedNames>
    <definedName name="_xlnm._FilterDatabase" localSheetId="0" hidden="1">'Overall Grade'!$A$8:$R$45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C4" i="1" s="1"/>
  <c r="L9" i="1"/>
  <c r="I9" i="1"/>
  <c r="J9" i="1" s="1"/>
  <c r="D9" i="1"/>
  <c r="E9" i="1" s="1"/>
  <c r="G9" i="1"/>
  <c r="P9" i="1"/>
  <c r="C3" i="1" l="1"/>
  <c r="C6" i="1"/>
  <c r="C5" i="1"/>
  <c r="M9" i="1"/>
  <c r="H9" i="1"/>
  <c r="N9" i="1" l="1"/>
  <c r="Q9" i="1" s="1"/>
  <c r="R9" i="1" s="1"/>
</calcChain>
</file>

<file path=xl/sharedStrings.xml><?xml version="1.0" encoding="utf-8"?>
<sst xmlns="http://schemas.openxmlformats.org/spreadsheetml/2006/main" count="125" uniqueCount="48">
  <si>
    <t>Student ID</t>
  </si>
  <si>
    <t>Student Name</t>
  </si>
  <si>
    <t>Group</t>
  </si>
  <si>
    <t>Grade</t>
  </si>
  <si>
    <t>Specification</t>
  </si>
  <si>
    <t>Lessons Learned</t>
  </si>
  <si>
    <t>Implementation</t>
  </si>
  <si>
    <t>Group Work</t>
  </si>
  <si>
    <t>Coursework</t>
  </si>
  <si>
    <t>Exam</t>
  </si>
  <si>
    <t>Quality Review</t>
  </si>
  <si>
    <t>Overall</t>
  </si>
  <si>
    <t xml:space="preserve">Percentage </t>
  </si>
  <si>
    <t>Grade Point</t>
  </si>
  <si>
    <t>Ex 1</t>
  </si>
  <si>
    <t>High 1</t>
  </si>
  <si>
    <t>Mid 1</t>
  </si>
  <si>
    <t>Low 1</t>
  </si>
  <si>
    <t>High 2.1</t>
  </si>
  <si>
    <t>Mid 2.1</t>
  </si>
  <si>
    <t>Low 2.1</t>
  </si>
  <si>
    <t>High 2.2</t>
  </si>
  <si>
    <t>Mid 2.2</t>
  </si>
  <si>
    <t>Low 2.2</t>
  </si>
  <si>
    <t>High 3</t>
  </si>
  <si>
    <t>Mid 3</t>
  </si>
  <si>
    <t>Low 3</t>
  </si>
  <si>
    <t>Marg F</t>
  </si>
  <si>
    <t>Mid F</t>
  </si>
  <si>
    <t>Low F</t>
  </si>
  <si>
    <t>Zero</t>
  </si>
  <si>
    <t>Percent</t>
  </si>
  <si>
    <t>Bears</t>
  </si>
  <si>
    <t>Non Afilliates</t>
  </si>
  <si>
    <t>Secret Sasquatch Society</t>
  </si>
  <si>
    <t>Spice Girls</t>
  </si>
  <si>
    <t>Short Gravity Elephants</t>
  </si>
  <si>
    <t>Spec Overall</t>
  </si>
  <si>
    <t>Impl Overall</t>
  </si>
  <si>
    <t>Cswrk Overall</t>
  </si>
  <si>
    <t>Advanced Systems Analysis and Design</t>
  </si>
  <si>
    <t>Number at 1</t>
  </si>
  <si>
    <t>Number at 2.1</t>
  </si>
  <si>
    <t>Number at 2.2</t>
  </si>
  <si>
    <t>Number at 3</t>
  </si>
  <si>
    <t>X</t>
  </si>
  <si>
    <t>N99999999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</si>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</sst>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wrapText="1"/>
    </xf>
    <xf numFmtId="0" fontId="0" fillId="0" borderId="6" xfId="0" applyFill="1" applyBorder="1" applyAlignment="1">
      <alignment wrapText="1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10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22" xfId="0" applyBorder="1"/>
    <xf numFmtId="10" fontId="0" fillId="0" borderId="15" xfId="0" applyNumberFormat="1" applyBorder="1"/>
    <xf numFmtId="10" fontId="0" fillId="0" borderId="14" xfId="0" applyNumberFormat="1" applyBorder="1"/>
    <xf numFmtId="0" fontId="0" fillId="0" borderId="25" xfId="0" applyBorder="1"/>
    <xf numFmtId="0" fontId="0" fillId="0" borderId="27" xfId="0" applyFill="1" applyBorder="1" applyAlignment="1">
      <alignment wrapText="1"/>
    </xf>
    <xf numFmtId="9" fontId="0" fillId="0" borderId="0" xfId="0" applyNumberFormat="1" applyAlignment="1">
      <alignment horizontal="left"/>
    </xf>
    <xf numFmtId="10" fontId="0" fillId="0" borderId="1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K7" sqref="K7:L7"/>
    </sheetView>
  </sheetViews>
  <sheetFormatPr defaultRowHeight="14.5" x14ac:dyDescent="0.35"/>
  <cols>
    <col min="1" max="1" width="14" customWidth="1"/>
    <col min="2" max="2" width="19.26953125" customWidth="1"/>
    <col min="3" max="3" width="24.81640625" hidden="1" customWidth="1"/>
  </cols>
  <sheetData>
    <row r="1" spans="1:19" ht="15.5" thickTop="1" thickBot="1" x14ac:dyDescent="0.4">
      <c r="A1" t="s">
        <v>40</v>
      </c>
      <c r="D1" s="34" t="s">
        <v>11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  <c r="R1" s="22"/>
    </row>
    <row r="2" spans="1:19" ht="15.5" thickTop="1" thickBot="1" x14ac:dyDescent="0.4">
      <c r="D2" s="42">
        <v>0.7</v>
      </c>
      <c r="E2" s="43"/>
      <c r="F2" s="43"/>
      <c r="G2" s="43"/>
      <c r="H2" s="43"/>
      <c r="I2" s="43"/>
      <c r="J2" s="43"/>
      <c r="K2" s="43"/>
      <c r="L2" s="43"/>
      <c r="M2" s="43"/>
      <c r="N2" s="44"/>
      <c r="O2" s="20">
        <v>0.3</v>
      </c>
      <c r="P2" s="21"/>
      <c r="Q2" s="6"/>
      <c r="R2" s="19"/>
    </row>
    <row r="3" spans="1:19" ht="15" thickBot="1" x14ac:dyDescent="0.4">
      <c r="A3" t="s">
        <v>41</v>
      </c>
      <c r="C3" s="24" t="e">
        <f>+B3/B$7</f>
        <v>#DIV/0!</v>
      </c>
      <c r="D3" s="31" t="s">
        <v>8</v>
      </c>
      <c r="E3" s="32"/>
      <c r="F3" s="32"/>
      <c r="G3" s="32"/>
      <c r="H3" s="32"/>
      <c r="I3" s="32"/>
      <c r="J3" s="32"/>
      <c r="K3" s="32"/>
      <c r="L3" s="32"/>
      <c r="M3" s="32"/>
      <c r="N3" s="33"/>
      <c r="O3" s="31" t="s">
        <v>9</v>
      </c>
      <c r="P3" s="33"/>
      <c r="Q3" s="4"/>
      <c r="R3" s="19"/>
    </row>
    <row r="4" spans="1:19" ht="15" thickBot="1" x14ac:dyDescent="0.4">
      <c r="A4" t="s">
        <v>42</v>
      </c>
      <c r="C4" s="24" t="e">
        <f t="shared" ref="C4:C6" si="0">+B4/B$7</f>
        <v>#DIV/0!</v>
      </c>
      <c r="D4" s="27">
        <v>0.25</v>
      </c>
      <c r="E4" s="45"/>
      <c r="F4" s="45"/>
      <c r="G4" s="45"/>
      <c r="H4" s="26"/>
      <c r="I4" s="39">
        <v>0.75</v>
      </c>
      <c r="J4" s="40"/>
      <c r="K4" s="40"/>
      <c r="L4" s="40"/>
      <c r="M4" s="41"/>
      <c r="N4" s="10"/>
      <c r="O4" s="6"/>
      <c r="P4" s="7"/>
      <c r="Q4" s="4"/>
      <c r="R4" s="19"/>
    </row>
    <row r="5" spans="1:19" ht="15" thickBot="1" x14ac:dyDescent="0.4">
      <c r="A5" t="s">
        <v>43</v>
      </c>
      <c r="C5" s="24" t="e">
        <f t="shared" si="0"/>
        <v>#DIV/0!</v>
      </c>
      <c r="D5" s="31" t="s">
        <v>4</v>
      </c>
      <c r="E5" s="32"/>
      <c r="F5" s="32"/>
      <c r="G5" s="32"/>
      <c r="H5" s="33"/>
      <c r="I5" s="31" t="s">
        <v>6</v>
      </c>
      <c r="J5" s="32"/>
      <c r="K5" s="32"/>
      <c r="L5" s="32"/>
      <c r="M5" s="33"/>
      <c r="N5" s="14"/>
      <c r="O5" s="6"/>
      <c r="P5" s="7"/>
      <c r="Q5" s="4"/>
      <c r="R5" s="19"/>
    </row>
    <row r="6" spans="1:19" ht="15" thickBot="1" x14ac:dyDescent="0.4">
      <c r="A6" t="s">
        <v>44</v>
      </c>
      <c r="C6" s="24" t="e">
        <f t="shared" si="0"/>
        <v>#DIV/0!</v>
      </c>
      <c r="D6" s="27">
        <v>0.9</v>
      </c>
      <c r="E6" s="28"/>
      <c r="F6" s="25">
        <v>0.1</v>
      </c>
      <c r="G6" s="26"/>
      <c r="H6" s="10"/>
      <c r="I6" s="46">
        <v>0.9</v>
      </c>
      <c r="J6" s="47"/>
      <c r="K6" s="42">
        <v>0.1</v>
      </c>
      <c r="L6" s="44"/>
      <c r="M6" s="10"/>
      <c r="N6" s="17"/>
      <c r="O6" s="6"/>
      <c r="P6" s="7"/>
      <c r="Q6" s="4"/>
      <c r="R6" s="19"/>
    </row>
    <row r="7" spans="1:19" ht="29.5" customHeight="1" thickBot="1" x14ac:dyDescent="0.4">
      <c r="B7">
        <f>SUM(B3:B6)</f>
        <v>0</v>
      </c>
      <c r="D7" s="29" t="s">
        <v>7</v>
      </c>
      <c r="E7" s="30"/>
      <c r="F7" s="29" t="s">
        <v>5</v>
      </c>
      <c r="G7" s="30"/>
      <c r="H7" s="11" t="s">
        <v>37</v>
      </c>
      <c r="I7" s="29" t="s">
        <v>7</v>
      </c>
      <c r="J7" s="30"/>
      <c r="K7" s="48" t="s">
        <v>10</v>
      </c>
      <c r="L7" s="49"/>
      <c r="M7" s="11" t="s">
        <v>38</v>
      </c>
      <c r="N7" s="18" t="s">
        <v>39</v>
      </c>
      <c r="O7" s="6"/>
      <c r="P7" s="7"/>
      <c r="Q7" s="37"/>
      <c r="R7" s="38"/>
    </row>
    <row r="8" spans="1:19" ht="29.5" thickBot="1" x14ac:dyDescent="0.4">
      <c r="A8" t="s">
        <v>0</v>
      </c>
      <c r="B8" t="s">
        <v>1</v>
      </c>
      <c r="C8" t="s">
        <v>2</v>
      </c>
      <c r="D8" s="3" t="s">
        <v>3</v>
      </c>
      <c r="E8" s="3" t="s">
        <v>13</v>
      </c>
      <c r="F8" s="3" t="s">
        <v>3</v>
      </c>
      <c r="G8" s="3" t="s">
        <v>13</v>
      </c>
      <c r="H8" s="13" t="s">
        <v>13</v>
      </c>
      <c r="I8" s="3" t="s">
        <v>3</v>
      </c>
      <c r="J8" s="3" t="s">
        <v>13</v>
      </c>
      <c r="K8" s="3" t="s">
        <v>3</v>
      </c>
      <c r="L8" s="3" t="s">
        <v>13</v>
      </c>
      <c r="M8" s="3" t="s">
        <v>13</v>
      </c>
      <c r="N8" s="3" t="s">
        <v>13</v>
      </c>
      <c r="O8" s="8" t="s">
        <v>31</v>
      </c>
      <c r="P8" s="9" t="s">
        <v>13</v>
      </c>
      <c r="Q8" s="8" t="s">
        <v>13</v>
      </c>
      <c r="R8" s="23" t="s">
        <v>3</v>
      </c>
    </row>
    <row r="9" spans="1:19" x14ac:dyDescent="0.35">
      <c r="A9" t="s">
        <v>46</v>
      </c>
      <c r="B9" t="s">
        <v>47</v>
      </c>
      <c r="C9" t="s">
        <v>36</v>
      </c>
      <c r="D9" s="1" t="str">
        <f>VLOOKUP(C9,Specification!A$2:B$6,2)</f>
        <v>High 2.1</v>
      </c>
      <c r="E9" s="4">
        <f>VLOOKUP(D9,'Grade Conversions'!A$21:C$37,3)</f>
        <v>12</v>
      </c>
      <c r="F9" s="2" t="s">
        <v>17</v>
      </c>
      <c r="G9" s="4">
        <f>VLOOKUP(F9,'Grade Conversions'!A$21:C$37,3)</f>
        <v>13</v>
      </c>
      <c r="H9" s="12">
        <f>(+E9*D$6)+(G9*F$6)</f>
        <v>12.100000000000001</v>
      </c>
      <c r="I9" s="1" t="str">
        <f>VLOOKUP(C9,Implementation!A$2:B$6,2)</f>
        <v>High 2.1</v>
      </c>
      <c r="J9" s="4">
        <f>VLOOKUP(I9,'Grade Conversions'!A$21:C$37,3)</f>
        <v>12</v>
      </c>
      <c r="K9" s="15" t="s">
        <v>18</v>
      </c>
      <c r="L9" s="16">
        <f>VLOOKUP(K9,'Grade Conversions'!A$21:C$37,3)</f>
        <v>12</v>
      </c>
      <c r="M9" s="12">
        <f>(+J9*I$6)+(L9*K$6)</f>
        <v>12</v>
      </c>
      <c r="N9" s="12">
        <f>(+H9*D$4)+(M9*I$4)</f>
        <v>12.025</v>
      </c>
      <c r="O9">
        <v>50</v>
      </c>
      <c r="P9" s="12">
        <f>VLOOKUP(O9,'Grade Conversions'!A$2:C$18,2)</f>
        <v>7</v>
      </c>
      <c r="Q9" s="5">
        <f>ROUND((+P9*O$2)+(N9*D$2),1)</f>
        <v>10.5</v>
      </c>
      <c r="R9" s="19" t="str">
        <f>VLOOKUP(ROUND(Q9,0),'Grade Conversions'!A$40:C$56,2)</f>
        <v>Mid 2.1</v>
      </c>
      <c r="S9" t="s">
        <v>45</v>
      </c>
    </row>
    <row r="10" spans="1:19" x14ac:dyDescent="0.35">
      <c r="D10" s="1"/>
      <c r="E10" s="4"/>
      <c r="F10" s="2"/>
      <c r="G10" s="4"/>
      <c r="H10" s="5"/>
      <c r="I10" s="1"/>
      <c r="J10" s="4"/>
      <c r="K10" s="15"/>
      <c r="L10" s="2"/>
      <c r="M10" s="5"/>
      <c r="N10" s="5"/>
      <c r="P10" s="5"/>
      <c r="Q10" s="5"/>
      <c r="R10" s="19"/>
    </row>
    <row r="11" spans="1:19" x14ac:dyDescent="0.35">
      <c r="D11" s="1"/>
      <c r="E11" s="4"/>
      <c r="F11" s="2"/>
      <c r="G11" s="4"/>
      <c r="H11" s="5"/>
      <c r="I11" s="1"/>
      <c r="J11" s="4"/>
      <c r="K11" s="15"/>
      <c r="L11" s="2"/>
      <c r="M11" s="5"/>
      <c r="N11" s="5"/>
      <c r="P11" s="5"/>
      <c r="Q11" s="5"/>
      <c r="R11" s="19"/>
    </row>
    <row r="12" spans="1:19" x14ac:dyDescent="0.35">
      <c r="D12" s="1"/>
      <c r="E12" s="4"/>
      <c r="F12" s="2"/>
      <c r="G12" s="4"/>
      <c r="H12" s="5"/>
      <c r="I12" s="1"/>
      <c r="J12" s="4"/>
      <c r="L12" s="2"/>
      <c r="M12" s="5"/>
      <c r="N12" s="5"/>
      <c r="P12" s="5"/>
      <c r="Q12" s="5"/>
      <c r="R12" s="19"/>
    </row>
    <row r="13" spans="1:19" x14ac:dyDescent="0.35">
      <c r="D13" s="1"/>
      <c r="E13" s="4"/>
      <c r="F13" s="2"/>
      <c r="G13" s="4"/>
      <c r="H13" s="5"/>
      <c r="I13" s="1"/>
      <c r="J13" s="4"/>
      <c r="K13" s="15"/>
      <c r="L13" s="2"/>
      <c r="M13" s="5"/>
      <c r="N13" s="5"/>
      <c r="P13" s="5"/>
      <c r="Q13" s="5"/>
      <c r="R13" s="19"/>
    </row>
    <row r="14" spans="1:19" x14ac:dyDescent="0.35">
      <c r="D14" s="1"/>
      <c r="E14" s="4"/>
      <c r="F14" s="2"/>
      <c r="G14" s="4"/>
      <c r="H14" s="5"/>
      <c r="I14" s="1"/>
      <c r="J14" s="4"/>
      <c r="K14" s="15"/>
      <c r="L14" s="2"/>
      <c r="M14" s="5"/>
      <c r="N14" s="5"/>
      <c r="P14" s="5"/>
      <c r="Q14" s="5"/>
      <c r="R14" s="19"/>
    </row>
    <row r="15" spans="1:19" x14ac:dyDescent="0.35">
      <c r="D15" s="1"/>
      <c r="E15" s="4"/>
      <c r="F15" s="2"/>
      <c r="G15" s="4"/>
      <c r="H15" s="5"/>
      <c r="I15" s="1"/>
      <c r="J15" s="4"/>
      <c r="K15" s="15"/>
      <c r="L15" s="2"/>
      <c r="M15" s="5"/>
      <c r="N15" s="5"/>
      <c r="P15" s="5"/>
      <c r="Q15" s="5"/>
      <c r="R15" s="19"/>
    </row>
    <row r="16" spans="1:19" x14ac:dyDescent="0.35">
      <c r="D16" s="1"/>
      <c r="E16" s="4"/>
      <c r="F16" s="2"/>
      <c r="G16" s="4"/>
      <c r="H16" s="5"/>
      <c r="I16" s="1"/>
      <c r="J16" s="4"/>
      <c r="K16" s="15"/>
      <c r="L16" s="2"/>
      <c r="M16" s="5"/>
      <c r="N16" s="5"/>
      <c r="P16" s="5"/>
      <c r="Q16" s="5"/>
      <c r="R16" s="19"/>
    </row>
    <row r="17" spans="4:18" x14ac:dyDescent="0.35">
      <c r="D17" s="1"/>
      <c r="E17" s="4"/>
      <c r="F17" s="2"/>
      <c r="G17" s="4"/>
      <c r="H17" s="5"/>
      <c r="I17" s="1"/>
      <c r="J17" s="4"/>
      <c r="K17" s="15"/>
      <c r="L17" s="2"/>
      <c r="M17" s="5"/>
      <c r="N17" s="5"/>
      <c r="P17" s="5"/>
      <c r="Q17" s="5"/>
      <c r="R17" s="19"/>
    </row>
    <row r="18" spans="4:18" x14ac:dyDescent="0.35">
      <c r="D18" s="1"/>
      <c r="E18" s="4"/>
      <c r="F18" s="2"/>
      <c r="G18" s="4"/>
      <c r="H18" s="5"/>
      <c r="I18" s="1"/>
      <c r="J18" s="4"/>
      <c r="K18" s="15"/>
      <c r="L18" s="2"/>
      <c r="M18" s="5"/>
      <c r="N18" s="5"/>
      <c r="P18" s="5"/>
      <c r="Q18" s="5"/>
      <c r="R18" s="19"/>
    </row>
    <row r="19" spans="4:18" x14ac:dyDescent="0.35">
      <c r="D19" s="1"/>
      <c r="E19" s="4"/>
      <c r="F19" s="2"/>
      <c r="G19" s="4"/>
      <c r="H19" s="5"/>
      <c r="I19" s="1"/>
      <c r="J19" s="4"/>
      <c r="K19" s="15"/>
      <c r="L19" s="2"/>
      <c r="M19" s="5"/>
      <c r="N19" s="5"/>
      <c r="P19" s="5"/>
      <c r="Q19" s="5"/>
      <c r="R19" s="19"/>
    </row>
    <row r="20" spans="4:18" x14ac:dyDescent="0.35">
      <c r="D20" s="1"/>
      <c r="E20" s="4"/>
      <c r="F20" s="2"/>
      <c r="G20" s="4"/>
      <c r="H20" s="5"/>
      <c r="I20" s="1"/>
      <c r="J20" s="4"/>
      <c r="K20" s="15"/>
      <c r="L20" s="2"/>
      <c r="M20" s="5"/>
      <c r="N20" s="5"/>
      <c r="P20" s="5"/>
      <c r="Q20" s="5"/>
      <c r="R20" s="19"/>
    </row>
    <row r="21" spans="4:18" x14ac:dyDescent="0.35">
      <c r="D21" s="1"/>
      <c r="E21" s="4"/>
      <c r="F21" s="2"/>
      <c r="G21" s="4"/>
      <c r="H21" s="5"/>
      <c r="I21" s="1"/>
      <c r="J21" s="4"/>
      <c r="K21" s="15"/>
      <c r="L21" s="2"/>
      <c r="M21" s="5"/>
      <c r="N21" s="5"/>
      <c r="P21" s="5"/>
      <c r="Q21" s="5"/>
      <c r="R21" s="19"/>
    </row>
    <row r="22" spans="4:18" x14ac:dyDescent="0.35">
      <c r="D22" s="1"/>
      <c r="E22" s="4"/>
      <c r="F22" s="2"/>
      <c r="G22" s="4"/>
      <c r="H22" s="5"/>
      <c r="I22" s="1"/>
      <c r="J22" s="4"/>
      <c r="K22" s="15"/>
      <c r="L22" s="2"/>
      <c r="M22" s="5"/>
      <c r="N22" s="5"/>
      <c r="P22" s="5"/>
      <c r="Q22" s="5"/>
      <c r="R22" s="19"/>
    </row>
    <row r="23" spans="4:18" x14ac:dyDescent="0.35">
      <c r="D23" s="1"/>
      <c r="E23" s="4"/>
      <c r="F23" s="2"/>
      <c r="G23" s="4"/>
      <c r="H23" s="5"/>
      <c r="I23" s="1"/>
      <c r="J23" s="4"/>
      <c r="K23" s="15"/>
      <c r="L23" s="2"/>
      <c r="M23" s="5"/>
      <c r="N23" s="5"/>
      <c r="P23" s="5"/>
      <c r="Q23" s="5"/>
      <c r="R23" s="19"/>
    </row>
    <row r="24" spans="4:18" x14ac:dyDescent="0.35">
      <c r="D24" s="1"/>
      <c r="E24" s="4"/>
      <c r="F24" s="2"/>
      <c r="G24" s="4"/>
      <c r="H24" s="5"/>
      <c r="I24" s="1"/>
      <c r="J24" s="4"/>
      <c r="K24" s="15"/>
      <c r="L24" s="2"/>
      <c r="M24" s="5"/>
      <c r="N24" s="5"/>
      <c r="P24" s="5"/>
      <c r="Q24" s="5"/>
      <c r="R24" s="19"/>
    </row>
    <row r="25" spans="4:18" x14ac:dyDescent="0.35">
      <c r="D25" s="1"/>
      <c r="E25" s="4"/>
      <c r="F25" s="2"/>
      <c r="G25" s="4"/>
      <c r="H25" s="5"/>
      <c r="I25" s="1"/>
      <c r="J25" s="4"/>
      <c r="K25" s="15"/>
      <c r="L25" s="2"/>
      <c r="M25" s="5"/>
      <c r="N25" s="5"/>
      <c r="P25" s="5"/>
      <c r="Q25" s="5"/>
      <c r="R25" s="19"/>
    </row>
    <row r="26" spans="4:18" x14ac:dyDescent="0.35">
      <c r="D26" s="1"/>
      <c r="E26" s="4"/>
      <c r="F26" s="2"/>
      <c r="G26" s="4"/>
      <c r="H26" s="5"/>
      <c r="I26" s="1"/>
      <c r="J26" s="4"/>
      <c r="K26" s="15"/>
      <c r="L26" s="2"/>
      <c r="M26" s="5"/>
      <c r="N26" s="5"/>
      <c r="P26" s="5"/>
      <c r="Q26" s="5"/>
      <c r="R26" s="19"/>
    </row>
    <row r="27" spans="4:18" x14ac:dyDescent="0.35">
      <c r="D27" s="1"/>
      <c r="E27" s="4"/>
      <c r="F27" s="2"/>
      <c r="G27" s="4"/>
      <c r="H27" s="5"/>
      <c r="I27" s="1"/>
      <c r="J27" s="4"/>
      <c r="K27" s="15"/>
      <c r="L27" s="2"/>
      <c r="M27" s="5"/>
      <c r="N27" s="5"/>
      <c r="P27" s="5"/>
      <c r="Q27" s="5"/>
      <c r="R27" s="19"/>
    </row>
    <row r="28" spans="4:18" x14ac:dyDescent="0.35">
      <c r="D28" s="1"/>
      <c r="E28" s="4"/>
      <c r="F28" s="2"/>
      <c r="G28" s="4"/>
      <c r="H28" s="5"/>
      <c r="I28" s="1"/>
      <c r="J28" s="4"/>
      <c r="K28" s="15"/>
      <c r="L28" s="2"/>
      <c r="M28" s="5"/>
      <c r="N28" s="5"/>
      <c r="P28" s="5"/>
      <c r="Q28" s="5"/>
      <c r="R28" s="19"/>
    </row>
    <row r="29" spans="4:18" x14ac:dyDescent="0.35">
      <c r="D29" s="1"/>
      <c r="E29" s="4"/>
      <c r="F29" s="2"/>
      <c r="G29" s="4"/>
      <c r="H29" s="5"/>
      <c r="I29" s="1"/>
      <c r="J29" s="4"/>
      <c r="K29" s="15"/>
      <c r="L29" s="2"/>
      <c r="M29" s="5"/>
      <c r="N29" s="5"/>
      <c r="P29" s="5"/>
      <c r="Q29" s="5"/>
      <c r="R29" s="19"/>
    </row>
    <row r="30" spans="4:18" x14ac:dyDescent="0.35">
      <c r="D30" s="1"/>
      <c r="E30" s="4"/>
      <c r="F30" s="2"/>
      <c r="G30" s="4"/>
      <c r="H30" s="5"/>
      <c r="I30" s="1"/>
      <c r="J30" s="4"/>
      <c r="K30" s="15"/>
      <c r="L30" s="2"/>
      <c r="M30" s="5"/>
      <c r="N30" s="5"/>
      <c r="P30" s="5"/>
      <c r="Q30" s="5"/>
      <c r="R30" s="19"/>
    </row>
    <row r="31" spans="4:18" x14ac:dyDescent="0.35">
      <c r="D31" s="1"/>
      <c r="E31" s="4"/>
      <c r="F31" s="2"/>
      <c r="G31" s="4"/>
      <c r="H31" s="5"/>
      <c r="I31" s="1"/>
      <c r="J31" s="4"/>
      <c r="K31" s="15"/>
      <c r="L31" s="2"/>
      <c r="M31" s="5"/>
      <c r="N31" s="5"/>
      <c r="P31" s="5"/>
      <c r="Q31" s="5"/>
      <c r="R31" s="19"/>
    </row>
    <row r="32" spans="4:18" x14ac:dyDescent="0.35">
      <c r="D32" s="1"/>
      <c r="E32" s="4"/>
      <c r="F32" s="2"/>
      <c r="G32" s="4"/>
      <c r="H32" s="5"/>
      <c r="I32" s="1"/>
      <c r="J32" s="4"/>
      <c r="K32" s="15"/>
      <c r="L32" s="2"/>
      <c r="M32" s="5"/>
      <c r="N32" s="5"/>
      <c r="P32" s="5"/>
      <c r="Q32" s="5"/>
      <c r="R32" s="19"/>
    </row>
    <row r="33" spans="4:18" x14ac:dyDescent="0.35">
      <c r="D33" s="1"/>
      <c r="E33" s="4"/>
      <c r="F33" s="2"/>
      <c r="G33" s="4"/>
      <c r="H33" s="5"/>
      <c r="I33" s="1"/>
      <c r="J33" s="4"/>
      <c r="K33" s="15"/>
      <c r="L33" s="2"/>
      <c r="M33" s="5"/>
      <c r="N33" s="5"/>
      <c r="P33" s="5"/>
      <c r="Q33" s="5"/>
      <c r="R33" s="19"/>
    </row>
    <row r="34" spans="4:18" x14ac:dyDescent="0.35">
      <c r="D34" s="1"/>
      <c r="E34" s="4"/>
      <c r="F34" s="2"/>
      <c r="G34" s="4"/>
      <c r="H34" s="5"/>
      <c r="I34" s="1"/>
      <c r="J34" s="4"/>
      <c r="K34" s="15"/>
      <c r="L34" s="2"/>
      <c r="M34" s="5"/>
      <c r="N34" s="5"/>
      <c r="P34" s="5"/>
      <c r="Q34" s="5"/>
      <c r="R34" s="19"/>
    </row>
    <row r="35" spans="4:18" x14ac:dyDescent="0.35">
      <c r="D35" s="1"/>
      <c r="E35" s="4"/>
      <c r="F35" s="2"/>
      <c r="G35" s="4"/>
      <c r="H35" s="5"/>
      <c r="I35" s="1"/>
      <c r="J35" s="4"/>
      <c r="K35" s="15"/>
      <c r="L35" s="2"/>
      <c r="M35" s="5"/>
      <c r="N35" s="5"/>
      <c r="P35" s="5"/>
      <c r="Q35" s="5"/>
      <c r="R35" s="19"/>
    </row>
    <row r="36" spans="4:18" x14ac:dyDescent="0.35">
      <c r="D36" s="1"/>
      <c r="E36" s="4"/>
      <c r="F36" s="2"/>
      <c r="G36" s="4"/>
      <c r="H36" s="5"/>
      <c r="I36" s="1"/>
      <c r="J36" s="4"/>
      <c r="K36" s="15"/>
      <c r="L36" s="2"/>
      <c r="M36" s="5"/>
      <c r="N36" s="5"/>
      <c r="P36" s="5"/>
      <c r="Q36" s="5"/>
      <c r="R36" s="19"/>
    </row>
    <row r="37" spans="4:18" x14ac:dyDescent="0.35">
      <c r="D37" s="1"/>
      <c r="E37" s="4"/>
      <c r="F37" s="2"/>
      <c r="G37" s="4"/>
      <c r="H37" s="5"/>
      <c r="I37" s="1"/>
      <c r="J37" s="4"/>
      <c r="K37" s="15"/>
      <c r="L37" s="2"/>
      <c r="M37" s="5"/>
      <c r="N37" s="5"/>
      <c r="P37" s="5"/>
      <c r="Q37" s="5"/>
      <c r="R37" s="19"/>
    </row>
    <row r="38" spans="4:18" x14ac:dyDescent="0.35">
      <c r="D38" s="1"/>
      <c r="E38" s="4"/>
      <c r="F38" s="2"/>
      <c r="G38" s="4"/>
      <c r="H38" s="5"/>
      <c r="I38" s="1"/>
      <c r="J38" s="4"/>
      <c r="K38" s="15"/>
      <c r="L38" s="2"/>
      <c r="M38" s="5"/>
      <c r="N38" s="5"/>
      <c r="P38" s="5"/>
      <c r="Q38" s="5"/>
      <c r="R38" s="19"/>
    </row>
    <row r="39" spans="4:18" x14ac:dyDescent="0.35">
      <c r="D39" s="1"/>
      <c r="E39" s="4"/>
      <c r="F39" s="2"/>
      <c r="G39" s="4"/>
      <c r="H39" s="5"/>
      <c r="I39" s="1"/>
      <c r="J39" s="4"/>
      <c r="K39" s="15"/>
      <c r="L39" s="2"/>
      <c r="M39" s="5"/>
      <c r="N39" s="5"/>
      <c r="P39" s="5"/>
      <c r="Q39" s="5"/>
      <c r="R39" s="19"/>
    </row>
    <row r="40" spans="4:18" x14ac:dyDescent="0.35">
      <c r="D40" s="1"/>
      <c r="E40" s="4"/>
      <c r="F40" s="2"/>
      <c r="G40" s="4"/>
      <c r="H40" s="5"/>
      <c r="I40" s="1"/>
      <c r="J40" s="4"/>
      <c r="K40" s="15"/>
      <c r="L40" s="2"/>
      <c r="M40" s="5"/>
      <c r="N40" s="5"/>
      <c r="P40" s="5"/>
      <c r="Q40" s="5"/>
      <c r="R40" s="19"/>
    </row>
    <row r="41" spans="4:18" x14ac:dyDescent="0.35">
      <c r="D41" s="1"/>
      <c r="E41" s="4"/>
      <c r="F41" s="2"/>
      <c r="G41" s="4"/>
      <c r="H41" s="5"/>
      <c r="I41" s="1"/>
      <c r="J41" s="4"/>
      <c r="K41" s="15"/>
      <c r="L41" s="2"/>
      <c r="M41" s="5"/>
      <c r="N41" s="5"/>
      <c r="P41" s="5"/>
      <c r="Q41" s="5"/>
      <c r="R41" s="19"/>
    </row>
    <row r="42" spans="4:18" x14ac:dyDescent="0.35">
      <c r="D42" s="1"/>
      <c r="E42" s="4"/>
      <c r="F42" s="2"/>
      <c r="G42" s="4"/>
      <c r="H42" s="5"/>
      <c r="I42" s="1"/>
      <c r="J42" s="4"/>
      <c r="K42" s="15"/>
      <c r="L42" s="2"/>
      <c r="M42" s="5"/>
      <c r="N42" s="5"/>
      <c r="P42" s="5"/>
      <c r="Q42" s="5"/>
      <c r="R42" s="19"/>
    </row>
    <row r="43" spans="4:18" x14ac:dyDescent="0.35">
      <c r="D43" s="1"/>
      <c r="E43" s="4"/>
      <c r="F43" s="2"/>
      <c r="G43" s="4"/>
      <c r="H43" s="5"/>
      <c r="I43" s="1"/>
      <c r="J43" s="4"/>
      <c r="K43" s="15"/>
      <c r="L43" s="2"/>
      <c r="M43" s="5"/>
      <c r="N43" s="5"/>
      <c r="P43" s="5"/>
      <c r="Q43" s="5"/>
      <c r="R43" s="19"/>
    </row>
    <row r="44" spans="4:18" x14ac:dyDescent="0.35">
      <c r="D44" s="1"/>
      <c r="E44" s="4"/>
      <c r="F44" s="2"/>
      <c r="G44" s="4"/>
      <c r="H44" s="5"/>
      <c r="I44" s="1"/>
      <c r="J44" s="4"/>
      <c r="K44" s="15"/>
      <c r="L44" s="2"/>
      <c r="M44" s="5"/>
      <c r="N44" s="5"/>
      <c r="P44" s="5"/>
      <c r="Q44" s="5"/>
      <c r="R44" s="19"/>
    </row>
    <row r="45" spans="4:18" x14ac:dyDescent="0.35">
      <c r="D45" s="1"/>
      <c r="E45" s="4"/>
      <c r="F45" s="2"/>
      <c r="G45" s="4"/>
      <c r="H45" s="5"/>
      <c r="I45" s="1"/>
      <c r="J45" s="4"/>
      <c r="K45" s="15"/>
      <c r="L45" s="2"/>
      <c r="M45" s="5"/>
      <c r="N45" s="5"/>
      <c r="P45" s="5"/>
      <c r="Q45" s="5"/>
      <c r="R45" s="19"/>
    </row>
  </sheetData>
  <autoFilter ref="A8:R45" xr:uid="{300E2C9E-F977-44F2-B2CF-BB32B4358BC1}"/>
  <mergeCells count="17">
    <mergeCell ref="F7:G7"/>
    <mergeCell ref="F6:G6"/>
    <mergeCell ref="D6:E6"/>
    <mergeCell ref="D7:E7"/>
    <mergeCell ref="D5:H5"/>
    <mergeCell ref="D1:Q1"/>
    <mergeCell ref="Q7:R7"/>
    <mergeCell ref="I5:M5"/>
    <mergeCell ref="I4:M4"/>
    <mergeCell ref="D3:N3"/>
    <mergeCell ref="D2:N2"/>
    <mergeCell ref="D4:H4"/>
    <mergeCell ref="O3:P3"/>
    <mergeCell ref="I7:J7"/>
    <mergeCell ref="I6:J6"/>
    <mergeCell ref="K7:L7"/>
    <mergeCell ref="K6:L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6" sqref="B6"/>
    </sheetView>
  </sheetViews>
  <sheetFormatPr defaultRowHeight="14.5" x14ac:dyDescent="0.35"/>
  <cols>
    <col min="1" max="1" width="22.81640625" customWidth="1"/>
  </cols>
  <sheetData>
    <row r="1" spans="1:2" x14ac:dyDescent="0.35">
      <c r="A1" t="s">
        <v>2</v>
      </c>
      <c r="B1" t="s">
        <v>3</v>
      </c>
    </row>
    <row r="2" spans="1:2" x14ac:dyDescent="0.35">
      <c r="A2" t="s">
        <v>32</v>
      </c>
      <c r="B2" t="s">
        <v>22</v>
      </c>
    </row>
    <row r="3" spans="1:2" x14ac:dyDescent="0.35">
      <c r="A3" t="s">
        <v>33</v>
      </c>
      <c r="B3" t="s">
        <v>22</v>
      </c>
    </row>
    <row r="4" spans="1:2" x14ac:dyDescent="0.35">
      <c r="A4" t="s">
        <v>34</v>
      </c>
      <c r="B4" t="s">
        <v>17</v>
      </c>
    </row>
    <row r="5" spans="1:2" x14ac:dyDescent="0.35">
      <c r="A5" t="s">
        <v>36</v>
      </c>
      <c r="B5" t="s">
        <v>18</v>
      </c>
    </row>
    <row r="6" spans="1:2" x14ac:dyDescent="0.35">
      <c r="A6" t="s">
        <v>35</v>
      </c>
      <c r="B6" t="s">
        <v>19</v>
      </c>
    </row>
  </sheetData>
  <sortState xmlns:xlrd2="http://schemas.microsoft.com/office/spreadsheetml/2017/richdata2" ref="A2:B6">
    <sortCondition ref="A2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7" sqref="B7"/>
    </sheetView>
  </sheetViews>
  <sheetFormatPr defaultRowHeight="14.5" x14ac:dyDescent="0.35"/>
  <cols>
    <col min="1" max="1" width="22.81640625" customWidth="1"/>
  </cols>
  <sheetData>
    <row r="1" spans="1:2" x14ac:dyDescent="0.35">
      <c r="A1" t="s">
        <v>2</v>
      </c>
      <c r="B1" t="s">
        <v>3</v>
      </c>
    </row>
    <row r="2" spans="1:2" x14ac:dyDescent="0.35">
      <c r="A2" t="s">
        <v>32</v>
      </c>
      <c r="B2" t="s">
        <v>19</v>
      </c>
    </row>
    <row r="3" spans="1:2" x14ac:dyDescent="0.35">
      <c r="A3" t="s">
        <v>33</v>
      </c>
      <c r="B3" t="s">
        <v>21</v>
      </c>
    </row>
    <row r="4" spans="1:2" x14ac:dyDescent="0.35">
      <c r="A4" t="s">
        <v>34</v>
      </c>
      <c r="B4" t="s">
        <v>16</v>
      </c>
    </row>
    <row r="5" spans="1:2" x14ac:dyDescent="0.35">
      <c r="A5" t="s">
        <v>36</v>
      </c>
      <c r="B5" t="s">
        <v>18</v>
      </c>
    </row>
    <row r="6" spans="1:2" x14ac:dyDescent="0.35">
      <c r="A6" t="s">
        <v>35</v>
      </c>
      <c r="B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topLeftCell="A19" workbookViewId="0">
      <selection activeCell="D35" sqref="D35"/>
    </sheetView>
  </sheetViews>
  <sheetFormatPr defaultRowHeight="14.5" x14ac:dyDescent="0.35"/>
  <sheetData>
    <row r="1" spans="1:3" x14ac:dyDescent="0.35">
      <c r="A1" t="s">
        <v>12</v>
      </c>
      <c r="B1" t="s">
        <v>13</v>
      </c>
      <c r="C1" t="s">
        <v>3</v>
      </c>
    </row>
    <row r="2" spans="1:3" x14ac:dyDescent="0.35">
      <c r="A2">
        <v>0</v>
      </c>
      <c r="B2">
        <v>0</v>
      </c>
      <c r="C2" t="s">
        <v>30</v>
      </c>
    </row>
    <row r="3" spans="1:3" x14ac:dyDescent="0.35">
      <c r="A3">
        <v>1</v>
      </c>
      <c r="B3">
        <v>1</v>
      </c>
      <c r="C3" t="s">
        <v>29</v>
      </c>
    </row>
    <row r="4" spans="1:3" x14ac:dyDescent="0.35">
      <c r="A4">
        <v>30</v>
      </c>
      <c r="B4">
        <v>2</v>
      </c>
      <c r="C4" t="s">
        <v>28</v>
      </c>
    </row>
    <row r="5" spans="1:3" x14ac:dyDescent="0.35">
      <c r="A5">
        <v>34</v>
      </c>
      <c r="B5">
        <v>3</v>
      </c>
      <c r="C5" t="s">
        <v>27</v>
      </c>
    </row>
    <row r="6" spans="1:3" x14ac:dyDescent="0.35">
      <c r="A6">
        <v>40</v>
      </c>
      <c r="B6">
        <v>4</v>
      </c>
      <c r="C6" t="s">
        <v>26</v>
      </c>
    </row>
    <row r="7" spans="1:3" x14ac:dyDescent="0.35">
      <c r="A7">
        <v>44</v>
      </c>
      <c r="B7">
        <v>5</v>
      </c>
      <c r="C7" t="s">
        <v>25</v>
      </c>
    </row>
    <row r="8" spans="1:3" x14ac:dyDescent="0.35">
      <c r="A8">
        <v>47</v>
      </c>
      <c r="B8">
        <v>6</v>
      </c>
      <c r="C8" t="s">
        <v>24</v>
      </c>
    </row>
    <row r="9" spans="1:3" x14ac:dyDescent="0.35">
      <c r="A9">
        <v>50</v>
      </c>
      <c r="B9">
        <v>7</v>
      </c>
      <c r="C9" t="s">
        <v>23</v>
      </c>
    </row>
    <row r="10" spans="1:3" x14ac:dyDescent="0.35">
      <c r="A10">
        <v>54</v>
      </c>
      <c r="B10">
        <v>8</v>
      </c>
      <c r="C10" t="s">
        <v>22</v>
      </c>
    </row>
    <row r="11" spans="1:3" x14ac:dyDescent="0.35">
      <c r="A11">
        <v>57</v>
      </c>
      <c r="B11">
        <v>9</v>
      </c>
      <c r="C11" t="s">
        <v>21</v>
      </c>
    </row>
    <row r="12" spans="1:3" x14ac:dyDescent="0.35">
      <c r="A12">
        <v>60</v>
      </c>
      <c r="B12">
        <v>10</v>
      </c>
      <c r="C12" t="s">
        <v>20</v>
      </c>
    </row>
    <row r="13" spans="1:3" x14ac:dyDescent="0.35">
      <c r="A13">
        <v>64</v>
      </c>
      <c r="B13">
        <v>11</v>
      </c>
      <c r="C13" t="s">
        <v>19</v>
      </c>
    </row>
    <row r="14" spans="1:3" x14ac:dyDescent="0.35">
      <c r="A14">
        <v>67</v>
      </c>
      <c r="B14">
        <v>12</v>
      </c>
      <c r="C14" t="s">
        <v>18</v>
      </c>
    </row>
    <row r="15" spans="1:3" x14ac:dyDescent="0.35">
      <c r="A15">
        <v>70</v>
      </c>
      <c r="B15">
        <v>13</v>
      </c>
      <c r="C15" t="s">
        <v>17</v>
      </c>
    </row>
    <row r="16" spans="1:3" x14ac:dyDescent="0.35">
      <c r="A16">
        <v>78</v>
      </c>
      <c r="B16">
        <v>14</v>
      </c>
      <c r="C16" t="s">
        <v>16</v>
      </c>
    </row>
    <row r="17" spans="1:3" x14ac:dyDescent="0.35">
      <c r="A17">
        <v>85</v>
      </c>
      <c r="B17">
        <v>15</v>
      </c>
      <c r="C17" t="s">
        <v>15</v>
      </c>
    </row>
    <row r="18" spans="1:3" x14ac:dyDescent="0.35">
      <c r="A18">
        <v>93</v>
      </c>
      <c r="B18">
        <v>16</v>
      </c>
      <c r="C18" t="s">
        <v>14</v>
      </c>
    </row>
    <row r="20" spans="1:3" x14ac:dyDescent="0.35">
      <c r="A20" t="s">
        <v>3</v>
      </c>
      <c r="B20" t="s">
        <v>12</v>
      </c>
      <c r="C20" t="s">
        <v>13</v>
      </c>
    </row>
    <row r="21" spans="1:3" x14ac:dyDescent="0.35">
      <c r="A21" t="s">
        <v>14</v>
      </c>
      <c r="B21">
        <v>93</v>
      </c>
      <c r="C21">
        <v>16</v>
      </c>
    </row>
    <row r="22" spans="1:3" x14ac:dyDescent="0.35">
      <c r="A22" t="s">
        <v>15</v>
      </c>
      <c r="B22">
        <v>85</v>
      </c>
      <c r="C22">
        <v>15</v>
      </c>
    </row>
    <row r="23" spans="1:3" x14ac:dyDescent="0.35">
      <c r="A23" t="s">
        <v>18</v>
      </c>
      <c r="B23">
        <v>67</v>
      </c>
      <c r="C23">
        <v>12</v>
      </c>
    </row>
    <row r="24" spans="1:3" x14ac:dyDescent="0.35">
      <c r="A24" t="s">
        <v>21</v>
      </c>
      <c r="B24">
        <v>57</v>
      </c>
      <c r="C24">
        <v>9</v>
      </c>
    </row>
    <row r="25" spans="1:3" x14ac:dyDescent="0.35">
      <c r="A25" t="s">
        <v>24</v>
      </c>
      <c r="B25">
        <v>47</v>
      </c>
      <c r="C25">
        <v>6</v>
      </c>
    </row>
    <row r="26" spans="1:3" x14ac:dyDescent="0.35">
      <c r="A26" t="s">
        <v>17</v>
      </c>
      <c r="B26">
        <v>70</v>
      </c>
      <c r="C26">
        <v>13</v>
      </c>
    </row>
    <row r="27" spans="1:3" x14ac:dyDescent="0.35">
      <c r="A27" t="s">
        <v>20</v>
      </c>
      <c r="B27">
        <v>60</v>
      </c>
      <c r="C27">
        <v>10</v>
      </c>
    </row>
    <row r="28" spans="1:3" x14ac:dyDescent="0.35">
      <c r="A28" t="s">
        <v>23</v>
      </c>
      <c r="B28">
        <v>50</v>
      </c>
      <c r="C28">
        <v>7</v>
      </c>
    </row>
    <row r="29" spans="1:3" x14ac:dyDescent="0.35">
      <c r="A29" t="s">
        <v>26</v>
      </c>
      <c r="B29">
        <v>40</v>
      </c>
      <c r="C29">
        <v>4</v>
      </c>
    </row>
    <row r="30" spans="1:3" x14ac:dyDescent="0.35">
      <c r="A30" t="s">
        <v>29</v>
      </c>
      <c r="B30">
        <v>1</v>
      </c>
      <c r="C30">
        <v>1</v>
      </c>
    </row>
    <row r="31" spans="1:3" x14ac:dyDescent="0.35">
      <c r="A31" t="s">
        <v>27</v>
      </c>
      <c r="B31">
        <v>34</v>
      </c>
      <c r="C31">
        <v>3</v>
      </c>
    </row>
    <row r="32" spans="1:3" x14ac:dyDescent="0.35">
      <c r="A32" t="s">
        <v>16</v>
      </c>
      <c r="B32">
        <v>78</v>
      </c>
      <c r="C32">
        <v>14</v>
      </c>
    </row>
    <row r="33" spans="1:3" x14ac:dyDescent="0.35">
      <c r="A33" t="s">
        <v>19</v>
      </c>
      <c r="B33">
        <v>64</v>
      </c>
      <c r="C33">
        <v>11</v>
      </c>
    </row>
    <row r="34" spans="1:3" x14ac:dyDescent="0.35">
      <c r="A34" t="s">
        <v>22</v>
      </c>
      <c r="B34">
        <v>54</v>
      </c>
      <c r="C34">
        <v>8</v>
      </c>
    </row>
    <row r="35" spans="1:3" x14ac:dyDescent="0.35">
      <c r="A35" t="s">
        <v>25</v>
      </c>
      <c r="B35">
        <v>44</v>
      </c>
      <c r="C35">
        <v>5</v>
      </c>
    </row>
    <row r="36" spans="1:3" x14ac:dyDescent="0.35">
      <c r="A36" t="s">
        <v>28</v>
      </c>
      <c r="B36">
        <v>30</v>
      </c>
      <c r="C36">
        <v>2</v>
      </c>
    </row>
    <row r="37" spans="1:3" x14ac:dyDescent="0.35">
      <c r="A37" t="s">
        <v>30</v>
      </c>
      <c r="B37">
        <v>0</v>
      </c>
      <c r="C37">
        <v>0</v>
      </c>
    </row>
    <row r="39" spans="1:3" x14ac:dyDescent="0.35">
      <c r="A39" t="s">
        <v>13</v>
      </c>
      <c r="B39" t="s">
        <v>3</v>
      </c>
      <c r="C39" t="s">
        <v>12</v>
      </c>
    </row>
    <row r="40" spans="1:3" x14ac:dyDescent="0.35">
      <c r="A40">
        <v>0</v>
      </c>
      <c r="B40" t="s">
        <v>30</v>
      </c>
      <c r="C40">
        <v>0</v>
      </c>
    </row>
    <row r="41" spans="1:3" x14ac:dyDescent="0.35">
      <c r="A41">
        <v>1</v>
      </c>
      <c r="B41" t="s">
        <v>29</v>
      </c>
      <c r="C41">
        <v>1</v>
      </c>
    </row>
    <row r="42" spans="1:3" x14ac:dyDescent="0.35">
      <c r="A42">
        <v>2</v>
      </c>
      <c r="B42" t="s">
        <v>28</v>
      </c>
      <c r="C42">
        <v>30</v>
      </c>
    </row>
    <row r="43" spans="1:3" x14ac:dyDescent="0.35">
      <c r="A43">
        <v>3</v>
      </c>
      <c r="B43" t="s">
        <v>27</v>
      </c>
      <c r="C43">
        <v>34</v>
      </c>
    </row>
    <row r="44" spans="1:3" x14ac:dyDescent="0.35">
      <c r="A44">
        <v>4</v>
      </c>
      <c r="B44" t="s">
        <v>26</v>
      </c>
      <c r="C44">
        <v>40</v>
      </c>
    </row>
    <row r="45" spans="1:3" x14ac:dyDescent="0.35">
      <c r="A45">
        <v>5</v>
      </c>
      <c r="B45" t="s">
        <v>25</v>
      </c>
      <c r="C45">
        <v>44</v>
      </c>
    </row>
    <row r="46" spans="1:3" x14ac:dyDescent="0.35">
      <c r="A46">
        <v>6</v>
      </c>
      <c r="B46" t="s">
        <v>24</v>
      </c>
      <c r="C46">
        <v>47</v>
      </c>
    </row>
    <row r="47" spans="1:3" x14ac:dyDescent="0.35">
      <c r="A47">
        <v>7</v>
      </c>
      <c r="B47" t="s">
        <v>23</v>
      </c>
      <c r="C47">
        <v>50</v>
      </c>
    </row>
    <row r="48" spans="1:3" x14ac:dyDescent="0.35">
      <c r="A48">
        <v>8</v>
      </c>
      <c r="B48" t="s">
        <v>22</v>
      </c>
      <c r="C48">
        <v>54</v>
      </c>
    </row>
    <row r="49" spans="1:3" x14ac:dyDescent="0.35">
      <c r="A49">
        <v>9</v>
      </c>
      <c r="B49" t="s">
        <v>21</v>
      </c>
      <c r="C49">
        <v>57</v>
      </c>
    </row>
    <row r="50" spans="1:3" x14ac:dyDescent="0.35">
      <c r="A50">
        <v>10</v>
      </c>
      <c r="B50" t="s">
        <v>20</v>
      </c>
      <c r="C50">
        <v>60</v>
      </c>
    </row>
    <row r="51" spans="1:3" x14ac:dyDescent="0.35">
      <c r="A51">
        <v>11</v>
      </c>
      <c r="B51" t="s">
        <v>19</v>
      </c>
      <c r="C51">
        <v>64</v>
      </c>
    </row>
    <row r="52" spans="1:3" x14ac:dyDescent="0.35">
      <c r="A52">
        <v>12</v>
      </c>
      <c r="B52" t="s">
        <v>18</v>
      </c>
      <c r="C52">
        <v>67</v>
      </c>
    </row>
    <row r="53" spans="1:3" x14ac:dyDescent="0.35">
      <c r="A53">
        <v>13</v>
      </c>
      <c r="B53" t="s">
        <v>17</v>
      </c>
      <c r="C53">
        <v>70</v>
      </c>
    </row>
    <row r="54" spans="1:3" x14ac:dyDescent="0.35">
      <c r="A54">
        <v>14</v>
      </c>
      <c r="B54" t="s">
        <v>16</v>
      </c>
      <c r="C54">
        <v>78</v>
      </c>
    </row>
    <row r="55" spans="1:3" x14ac:dyDescent="0.35">
      <c r="A55">
        <v>15</v>
      </c>
      <c r="B55" t="s">
        <v>15</v>
      </c>
      <c r="C55">
        <v>85</v>
      </c>
    </row>
    <row r="56" spans="1:3" x14ac:dyDescent="0.35">
      <c r="A56">
        <v>16</v>
      </c>
      <c r="B56" t="s">
        <v>14</v>
      </c>
      <c r="C56">
        <v>93</v>
      </c>
    </row>
  </sheetData>
  <sortState xmlns:xlrd2="http://schemas.microsoft.com/office/spreadsheetml/2017/richdata2" ref="A40:C56">
    <sortCondition ref="A40:A5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E3B239A0AD0B43A31C24F688D70D70" ma:contentTypeVersion="13" ma:contentTypeDescription="Create a new document." ma:contentTypeScope="" ma:versionID="fc674303fb116a49dc3f66fb0a17cbba">
  <xsd:schema xmlns:xsd="http://www.w3.org/2001/XMLSchema" xmlns:xs="http://www.w3.org/2001/XMLSchema" xmlns:p="http://schemas.microsoft.com/office/2006/metadata/properties" xmlns:ns3="14d552b3-8361-4277-af0a-440e28dc24c4" xmlns:ns4="665bfe74-3510-42ff-ab6d-e5c1d512cd99" targetNamespace="http://schemas.microsoft.com/office/2006/metadata/properties" ma:root="true" ma:fieldsID="4894c0a57093ccd92911b3d39674aa81" ns3:_="" ns4:_="">
    <xsd:import namespace="14d552b3-8361-4277-af0a-440e28dc24c4"/>
    <xsd:import namespace="665bfe74-3510-42ff-ab6d-e5c1d512cd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552b3-8361-4277-af0a-440e28dc2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bfe74-3510-42ff-ab6d-e5c1d512cd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CC17B-0DE1-45CD-A830-AC7A3C73B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d552b3-8361-4277-af0a-440e28dc24c4"/>
    <ds:schemaRef ds:uri="665bfe74-3510-42ff-ab6d-e5c1d512c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54377B-605A-40AE-8DEE-CE54FA38512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4d552b3-8361-4277-af0a-440e28dc24c4"/>
    <ds:schemaRef ds:uri="http://schemas.microsoft.com/office/2006/documentManagement/types"/>
    <ds:schemaRef ds:uri="665bfe74-3510-42ff-ab6d-e5c1d512cd9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519E547-16DE-4446-A81B-E51CCC59DD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Grade</vt:lpstr>
      <vt:lpstr>Specification</vt:lpstr>
      <vt:lpstr>Implementation</vt:lpstr>
      <vt:lpstr>Grade 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Nigel</dc:creator>
  <cp:lastModifiedBy>King, Nigel</cp:lastModifiedBy>
  <dcterms:created xsi:type="dcterms:W3CDTF">2020-04-07T21:49:40Z</dcterms:created>
  <dcterms:modified xsi:type="dcterms:W3CDTF">2020-10-05T14:29:04Z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0x01010059E3B239A0AD0B43A31C24F688D70D70</vt:lpwstr>
  </property>
</Properties>
</file>